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ka\Desktop\Programi raspolaganja DPZ\Projekti\10) Križ +\Finiš\"/>
    </mc:Choice>
  </mc:AlternateContent>
  <bookViews>
    <workbookView xWindow="0" yWindow="0" windowWidth="28800" windowHeight="12435" firstSheet="1" activeTab="1"/>
  </bookViews>
  <sheets>
    <sheet name="ko Hrastilnica" sheetId="1" r:id="rId1"/>
    <sheet name="Križ" sheetId="2" r:id="rId2"/>
    <sheet name="Novoselec" sheetId="3" r:id="rId3"/>
    <sheet name="Okešinec" sheetId="4" r:id="rId4"/>
    <sheet name="Širinec" sheetId="5" r:id="rId5"/>
    <sheet name="Šušnjari" sheetId="6" r:id="rId6"/>
    <sheet name="Ukupno" sheetId="7" r:id="rId7"/>
  </sheets>
  <externalReferences>
    <externalReference r:id="rId8"/>
  </externalReferences>
  <definedNames>
    <definedName name="KatastarskaKultura">[1]Šifrarnici!$C$3:$C$16</definedName>
    <definedName name="OblikaRaspolaganja9">[1]Šifrarnici!$D$3:$D$21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6" l="1"/>
  <c r="B10" i="5"/>
  <c r="G43" i="4"/>
  <c r="G49" i="3"/>
  <c r="G23" i="2"/>
  <c r="G9" i="1"/>
  <c r="B5" i="7" s="1"/>
  <c r="C5" i="7" s="1"/>
  <c r="G11" i="7"/>
  <c r="H11" i="7" s="1"/>
  <c r="B17" i="7"/>
  <c r="C17" i="7" s="1"/>
  <c r="B188" i="3"/>
  <c r="B16" i="7" s="1"/>
  <c r="B33" i="1"/>
  <c r="B4" i="7" s="1"/>
  <c r="C4" i="7" s="1"/>
  <c r="B22" i="2"/>
  <c r="B10" i="7" s="1"/>
  <c r="B11" i="7"/>
  <c r="C11" i="7" s="1"/>
  <c r="B52" i="4"/>
  <c r="G4" i="7" s="1"/>
  <c r="G5" i="7"/>
  <c r="H5" i="7" s="1"/>
  <c r="G10" i="7"/>
  <c r="G5" i="5"/>
  <c r="B69" i="6"/>
  <c r="G16" i="7" s="1"/>
  <c r="G17" i="7"/>
  <c r="H17" i="7" s="1"/>
  <c r="G18" i="7" l="1"/>
  <c r="H18" i="7" s="1"/>
  <c r="I18" i="7" s="1"/>
  <c r="H16" i="7"/>
  <c r="G12" i="7"/>
  <c r="H12" i="7" s="1"/>
  <c r="H10" i="7"/>
  <c r="I10" i="7" s="1"/>
  <c r="H4" i="7"/>
  <c r="G6" i="7"/>
  <c r="H6" i="7" s="1"/>
  <c r="I6" i="7" s="1"/>
  <c r="B18" i="7"/>
  <c r="C16" i="7"/>
  <c r="B12" i="7"/>
  <c r="C12" i="7" s="1"/>
  <c r="D12" i="7" s="1"/>
  <c r="E23" i="7"/>
  <c r="F23" i="7" s="1"/>
  <c r="E22" i="7"/>
  <c r="F22" i="7" s="1"/>
  <c r="B6" i="7"/>
  <c r="C10" i="7"/>
  <c r="I16" i="7" l="1"/>
  <c r="I17" i="7"/>
  <c r="I12" i="7"/>
  <c r="I11" i="7"/>
  <c r="I5" i="7"/>
  <c r="I4" i="7"/>
  <c r="C18" i="7"/>
  <c r="D17" i="7" s="1"/>
  <c r="D10" i="7"/>
  <c r="D11" i="7"/>
  <c r="C6" i="7"/>
  <c r="D6" i="7" s="1"/>
  <c r="E24" i="7"/>
  <c r="F24" i="7" s="1"/>
  <c r="G24" i="7" s="1"/>
  <c r="D4" i="7"/>
  <c r="D16" i="7" l="1"/>
  <c r="D18" i="7" s="1"/>
  <c r="D5" i="7"/>
  <c r="G23" i="7"/>
  <c r="G22" i="7"/>
</calcChain>
</file>

<file path=xl/sharedStrings.xml><?xml version="1.0" encoding="utf-8"?>
<sst xmlns="http://schemas.openxmlformats.org/spreadsheetml/2006/main" count="1309" uniqueCount="165">
  <si>
    <t>24/1</t>
  </si>
  <si>
    <t>ORANICA</t>
  </si>
  <si>
    <t>ZAKUP</t>
  </si>
  <si>
    <t>LIVADA</t>
  </si>
  <si>
    <t>173/2</t>
  </si>
  <si>
    <t>PRODAJA</t>
  </si>
  <si>
    <t>464/1</t>
  </si>
  <si>
    <t>668/3</t>
  </si>
  <si>
    <t>671/1</t>
  </si>
  <si>
    <t>PAŠNJAK</t>
  </si>
  <si>
    <t>671/3</t>
  </si>
  <si>
    <t>NEPLODNO</t>
  </si>
  <si>
    <t xml:space="preserve">Kč </t>
  </si>
  <si>
    <t>P (m2)</t>
  </si>
  <si>
    <t>kultura</t>
  </si>
  <si>
    <t>Oblik rasp</t>
  </si>
  <si>
    <t>492/3</t>
  </si>
  <si>
    <t>505/1</t>
  </si>
  <si>
    <t>632/1</t>
  </si>
  <si>
    <t>633/3</t>
  </si>
  <si>
    <t>837/2</t>
  </si>
  <si>
    <t>837/3</t>
  </si>
  <si>
    <t>918/1</t>
  </si>
  <si>
    <t>918/2</t>
  </si>
  <si>
    <t>919/1</t>
  </si>
  <si>
    <t>919/2</t>
  </si>
  <si>
    <t>922/1</t>
  </si>
  <si>
    <t>922/2</t>
  </si>
  <si>
    <t>923/1</t>
  </si>
  <si>
    <t>923/2</t>
  </si>
  <si>
    <t>924/1</t>
  </si>
  <si>
    <t>924/2</t>
  </si>
  <si>
    <t>925/1</t>
  </si>
  <si>
    <t>925/2</t>
  </si>
  <si>
    <t>926/1</t>
  </si>
  <si>
    <t>926/2</t>
  </si>
  <si>
    <t>929/1</t>
  </si>
  <si>
    <t>929/2</t>
  </si>
  <si>
    <t>930/1</t>
  </si>
  <si>
    <t>930/2</t>
  </si>
  <si>
    <t>990/1</t>
  </si>
  <si>
    <t>990/2</t>
  </si>
  <si>
    <t>1027/1</t>
  </si>
  <si>
    <t>1027/2</t>
  </si>
  <si>
    <t>1036/1</t>
  </si>
  <si>
    <t>1036/2</t>
  </si>
  <si>
    <t>1042/1</t>
  </si>
  <si>
    <t>1042/2</t>
  </si>
  <si>
    <t>119/1</t>
  </si>
  <si>
    <t>VINOGRAD</t>
  </si>
  <si>
    <t>448/1</t>
  </si>
  <si>
    <t>VOĆNJAK</t>
  </si>
  <si>
    <t>NEPLODNO ZEMLJIŠTE</t>
  </si>
  <si>
    <t>1164/1</t>
  </si>
  <si>
    <t>1486/1</t>
  </si>
  <si>
    <t>1517/1</t>
  </si>
  <si>
    <t>1610/1</t>
  </si>
  <si>
    <t>1610/2</t>
  </si>
  <si>
    <t>1610/3</t>
  </si>
  <si>
    <t>1625/1</t>
  </si>
  <si>
    <t>1625/2</t>
  </si>
  <si>
    <t>1857/1</t>
  </si>
  <si>
    <t>1893/1</t>
  </si>
  <si>
    <t>1893/2</t>
  </si>
  <si>
    <t>1991/1</t>
  </si>
  <si>
    <t>1991/2</t>
  </si>
  <si>
    <t>1991/3</t>
  </si>
  <si>
    <t>1992/1</t>
  </si>
  <si>
    <t>1992/2</t>
  </si>
  <si>
    <t>1999/1</t>
  </si>
  <si>
    <t>1999/2</t>
  </si>
  <si>
    <t>2001/1</t>
  </si>
  <si>
    <t>2001/2</t>
  </si>
  <si>
    <t>2002/1</t>
  </si>
  <si>
    <t>2028/1</t>
  </si>
  <si>
    <t>2028/2</t>
  </si>
  <si>
    <t>2032/1</t>
  </si>
  <si>
    <t>2032/2</t>
  </si>
  <si>
    <t>2114/1</t>
  </si>
  <si>
    <t>2310/25</t>
  </si>
  <si>
    <t>2310/26</t>
  </si>
  <si>
    <t>2310/27</t>
  </si>
  <si>
    <t>2310/28</t>
  </si>
  <si>
    <t>2310/29</t>
  </si>
  <si>
    <t>2310/30</t>
  </si>
  <si>
    <t>2310/31</t>
  </si>
  <si>
    <t>2310/32</t>
  </si>
  <si>
    <t>2310/33</t>
  </si>
  <si>
    <t>2320/1</t>
  </si>
  <si>
    <t>2320/12</t>
  </si>
  <si>
    <t>2322/11</t>
  </si>
  <si>
    <t>2422/5</t>
  </si>
  <si>
    <t>2617/2</t>
  </si>
  <si>
    <t>16/2</t>
  </si>
  <si>
    <t>253/1</t>
  </si>
  <si>
    <t>253/2</t>
  </si>
  <si>
    <t>387/1</t>
  </si>
  <si>
    <t>788/2</t>
  </si>
  <si>
    <t>812/2</t>
  </si>
  <si>
    <t>906/2</t>
  </si>
  <si>
    <t>1079/1</t>
  </si>
  <si>
    <t>1079/2</t>
  </si>
  <si>
    <t>1174/6</t>
  </si>
  <si>
    <t>1174/7</t>
  </si>
  <si>
    <t>1254/1</t>
  </si>
  <si>
    <t>MOČVARA</t>
  </si>
  <si>
    <t>1254/2</t>
  </si>
  <si>
    <t>1348/1</t>
  </si>
  <si>
    <t>1714/2</t>
  </si>
  <si>
    <t>1714/4</t>
  </si>
  <si>
    <t>1224/2</t>
  </si>
  <si>
    <t>1797/1</t>
  </si>
  <si>
    <t>1797/2</t>
  </si>
  <si>
    <t>1797/3</t>
  </si>
  <si>
    <t>1797/4</t>
  </si>
  <si>
    <t>1797/5</t>
  </si>
  <si>
    <t>2004/2</t>
  </si>
  <si>
    <t>2005/2</t>
  </si>
  <si>
    <t>2031/1</t>
  </si>
  <si>
    <t>2044/1</t>
  </si>
  <si>
    <t>2090/2</t>
  </si>
  <si>
    <t>2090/3</t>
  </si>
  <si>
    <t>2093/1</t>
  </si>
  <si>
    <t>2093/2</t>
  </si>
  <si>
    <t>2100/1</t>
  </si>
  <si>
    <t>2163/2</t>
  </si>
  <si>
    <t>2170/5</t>
  </si>
  <si>
    <t>2170/7</t>
  </si>
  <si>
    <t>2170/9</t>
  </si>
  <si>
    <t>2170/11</t>
  </si>
  <si>
    <t>2170/17</t>
  </si>
  <si>
    <t>2170/19</t>
  </si>
  <si>
    <t>2170/21</t>
  </si>
  <si>
    <t>2182/2</t>
  </si>
  <si>
    <t>2245/2</t>
  </si>
  <si>
    <t>2245/3</t>
  </si>
  <si>
    <t>2267/2</t>
  </si>
  <si>
    <t>2279/1</t>
  </si>
  <si>
    <t>2281/2</t>
  </si>
  <si>
    <t>2315/1</t>
  </si>
  <si>
    <t>2316/1</t>
  </si>
  <si>
    <t>2316/3</t>
  </si>
  <si>
    <t>2323/1</t>
  </si>
  <si>
    <t>2323/2</t>
  </si>
  <si>
    <t>2324/1</t>
  </si>
  <si>
    <t>2324/2</t>
  </si>
  <si>
    <t>2326/1</t>
  </si>
  <si>
    <t>2326/2</t>
  </si>
  <si>
    <t>2589/1</t>
  </si>
  <si>
    <t>2603/2</t>
  </si>
  <si>
    <t>2603/3</t>
  </si>
  <si>
    <t>3160/2</t>
  </si>
  <si>
    <t>ko Hrastilnica</t>
  </si>
  <si>
    <t>Prodaja</t>
  </si>
  <si>
    <t>Zakup</t>
  </si>
  <si>
    <t>Ukupno</t>
  </si>
  <si>
    <t>m2</t>
  </si>
  <si>
    <t>ha</t>
  </si>
  <si>
    <t>Udio (%)</t>
  </si>
  <si>
    <t>ko Križ</t>
  </si>
  <si>
    <t>ko Novoselec</t>
  </si>
  <si>
    <t>ko Okešinec</t>
  </si>
  <si>
    <t>ko Širinec</t>
  </si>
  <si>
    <t>ko Šušnjari</t>
  </si>
  <si>
    <t>Općina Križ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</si>
</sst>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2" fontId="0" fillId="4" borderId="0" xfId="0" applyNumberFormat="1" applyFill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RI&#381;_10%2005_k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ABLICA KRIŽ"/>
      <sheetName val="Šifrarnici"/>
    </sheetNames>
    <sheetDataSet>
      <sheetData sheetId="0" refreshError="1"/>
      <sheetData sheetId="1">
        <row r="3">
          <cell r="C3" t="str">
            <v>GRADJEVINSKO ZEMLJIŠTE</v>
          </cell>
          <cell r="D3" t="str">
            <v>ZAKUP</v>
          </cell>
        </row>
        <row r="4">
          <cell r="C4" t="str">
            <v>LIVADA</v>
          </cell>
          <cell r="D4" t="str">
            <v>ZAKUP ZA RIBNJAKE</v>
          </cell>
        </row>
        <row r="5">
          <cell r="C5" t="str">
            <v>MASLINIK</v>
          </cell>
          <cell r="D5" t="str">
            <v>ZAKUP ZAJEDNIČKIH PAŠNJAKA</v>
          </cell>
        </row>
        <row r="6">
          <cell r="C6" t="str">
            <v>MOČVARA</v>
          </cell>
          <cell r="D6" t="str">
            <v>PRODAJA</v>
          </cell>
        </row>
        <row r="7">
          <cell r="C7" t="str">
            <v>ORANICA</v>
          </cell>
          <cell r="D7" t="str">
            <v>PRIVREMENO KORIŠTENJE POLJOPRIVREDNOG ZEMLJIŠTA U VLASNIŠTVU RH</v>
          </cell>
        </row>
        <row r="8">
          <cell r="C8" t="str">
            <v>PAŠNJAK</v>
          </cell>
          <cell r="D8" t="str">
            <v>PRIVREMENO KORIŠTENJE RIBNJAKA U VLASNIŠTVU RH</v>
          </cell>
        </row>
        <row r="9">
          <cell r="C9" t="str">
            <v>RIBNJAK</v>
          </cell>
          <cell r="D9" t="str">
            <v>PRIVREMENO KORIŠTENJE PAŠNJAKA U VLASNIŠTVU RH</v>
          </cell>
        </row>
        <row r="10">
          <cell r="C10" t="str">
            <v>ŠUMA</v>
          </cell>
          <cell r="D10" t="str">
            <v>ZAMJENA</v>
          </cell>
        </row>
        <row r="11">
          <cell r="C11" t="str">
            <v>TRSTIK</v>
          </cell>
          <cell r="D11" t="str">
            <v>KORIŠTENJE POLJOPRIVREDNOG ZEMLJIŠTA BEZ JAVNOG POZIVA</v>
          </cell>
        </row>
        <row r="12">
          <cell r="C12" t="str">
            <v>VINOGRAD</v>
          </cell>
          <cell r="D12" t="str">
            <v>KORIŠTENJE POLJOPRIVREDNOG ZEMLJIŠTA IZRAVNOM POGODBOM</v>
          </cell>
        </row>
        <row r="13">
          <cell r="C13" t="str">
            <v>VOĆNJAK</v>
          </cell>
          <cell r="D13" t="str">
            <v>RAZVRGNUćE SUVLASNIČKE ZAJEDNICE</v>
          </cell>
        </row>
        <row r="14">
          <cell r="C14" t="str">
            <v>VRT</v>
          </cell>
          <cell r="D14" t="str">
            <v>OSNIVANJE PRAVA GRAĐENJA</v>
          </cell>
        </row>
        <row r="15">
          <cell r="C15" t="str">
            <v>NEPLODNO</v>
          </cell>
          <cell r="D15" t="str">
            <v>OSNIVANJE PRAVA SLUŽNOSTI</v>
          </cell>
        </row>
        <row r="16">
          <cell r="C16" t="str">
            <v>OSTALO</v>
          </cell>
          <cell r="D16" t="str">
            <v>KONCESIJA POLJOPRIVREDNOG ZEMLJIŠTA U VLASNIŠTVU RH</v>
          </cell>
        </row>
        <row r="17">
          <cell r="D17" t="str">
            <v>DUGOGODIŠNJI ZAKUP POLJOPRIVREDNOG ZEMLJIŠTA U VLASNIŠTVU RH</v>
          </cell>
        </row>
        <row r="18">
          <cell r="D18" t="str">
            <v>DUGOGODIŠNJI ZAKUP ZA RIBNJAKE</v>
          </cell>
        </row>
        <row r="19">
          <cell r="D19" t="str">
            <v>KONCESIJA ZA RIBNJAKE (KORIŠTENJE RIBNJAKA 2008-2012)</v>
          </cell>
        </row>
        <row r="20">
          <cell r="D20" t="str">
            <v>PRIVATNI RIBNJACI (KOPNENE VODE)</v>
          </cell>
        </row>
        <row r="21">
          <cell r="D21" t="str">
            <v xml:space="preserve">ZEMLJIŠTE ODREĐENO ZA POVRAT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0" workbookViewId="0">
      <selection activeCell="H19" sqref="H19"/>
    </sheetView>
  </sheetViews>
  <sheetFormatPr defaultRowHeight="15" x14ac:dyDescent="0.25"/>
  <sheetData>
    <row r="1" spans="1:9" x14ac:dyDescent="0.25">
      <c r="A1" s="6" t="s">
        <v>12</v>
      </c>
      <c r="B1" s="6" t="s">
        <v>13</v>
      </c>
      <c r="C1" s="6" t="s">
        <v>14</v>
      </c>
      <c r="D1" s="6" t="s">
        <v>15</v>
      </c>
      <c r="F1" s="6" t="s">
        <v>12</v>
      </c>
      <c r="G1" s="6" t="s">
        <v>13</v>
      </c>
      <c r="H1" s="6" t="s">
        <v>14</v>
      </c>
      <c r="I1" s="6" t="s">
        <v>15</v>
      </c>
    </row>
    <row r="2" spans="1:9" ht="25.5" x14ac:dyDescent="0.25">
      <c r="A2" s="1" t="s">
        <v>0</v>
      </c>
      <c r="B2" s="2">
        <v>5156</v>
      </c>
      <c r="C2" s="2" t="s">
        <v>1</v>
      </c>
      <c r="D2" s="3" t="s">
        <v>2</v>
      </c>
      <c r="F2" s="2">
        <v>430</v>
      </c>
      <c r="G2" s="2">
        <v>360</v>
      </c>
      <c r="H2" s="2" t="s">
        <v>1</v>
      </c>
      <c r="I2" s="4" t="s">
        <v>5</v>
      </c>
    </row>
    <row r="3" spans="1:9" ht="25.5" x14ac:dyDescent="0.25">
      <c r="A3" s="2">
        <v>106</v>
      </c>
      <c r="B3" s="2">
        <v>4001</v>
      </c>
      <c r="C3" s="2" t="s">
        <v>3</v>
      </c>
      <c r="D3" s="3" t="s">
        <v>2</v>
      </c>
      <c r="F3" s="2">
        <v>431</v>
      </c>
      <c r="G3" s="2">
        <v>2400</v>
      </c>
      <c r="H3" s="2" t="s">
        <v>1</v>
      </c>
      <c r="I3" s="4" t="s">
        <v>5</v>
      </c>
    </row>
    <row r="4" spans="1:9" ht="25.5" x14ac:dyDescent="0.25">
      <c r="A4" s="2" t="s">
        <v>4</v>
      </c>
      <c r="B4" s="2">
        <v>1438</v>
      </c>
      <c r="C4" s="2" t="s">
        <v>1</v>
      </c>
      <c r="D4" s="3" t="s">
        <v>2</v>
      </c>
      <c r="F4" s="2">
        <v>264</v>
      </c>
      <c r="G4" s="2">
        <v>33134</v>
      </c>
      <c r="H4" s="2" t="s">
        <v>3</v>
      </c>
      <c r="I4" s="4" t="s">
        <v>5</v>
      </c>
    </row>
    <row r="5" spans="1:9" ht="25.5" x14ac:dyDescent="0.25">
      <c r="A5" s="2">
        <v>216</v>
      </c>
      <c r="B5" s="2">
        <v>1436</v>
      </c>
      <c r="C5" s="2" t="s">
        <v>1</v>
      </c>
      <c r="D5" s="3" t="s">
        <v>2</v>
      </c>
      <c r="F5" s="2">
        <v>346</v>
      </c>
      <c r="G5" s="2">
        <v>2871</v>
      </c>
      <c r="H5" s="2" t="s">
        <v>3</v>
      </c>
      <c r="I5" s="4" t="s">
        <v>5</v>
      </c>
    </row>
    <row r="6" spans="1:9" ht="25.5" x14ac:dyDescent="0.25">
      <c r="A6" s="2">
        <v>261</v>
      </c>
      <c r="B6" s="2">
        <v>3872</v>
      </c>
      <c r="C6" s="2" t="s">
        <v>3</v>
      </c>
      <c r="D6" s="3" t="s">
        <v>2</v>
      </c>
      <c r="F6" s="2">
        <v>365</v>
      </c>
      <c r="G6" s="2">
        <v>3626</v>
      </c>
      <c r="H6" s="2" t="s">
        <v>3</v>
      </c>
      <c r="I6" s="4" t="s">
        <v>5</v>
      </c>
    </row>
    <row r="7" spans="1:9" ht="25.5" x14ac:dyDescent="0.25">
      <c r="A7" s="2">
        <v>261</v>
      </c>
      <c r="B7" s="2">
        <v>360</v>
      </c>
      <c r="C7" s="2" t="s">
        <v>1</v>
      </c>
      <c r="D7" s="3" t="s">
        <v>2</v>
      </c>
      <c r="F7" s="2">
        <v>381</v>
      </c>
      <c r="G7" s="2">
        <v>3238</v>
      </c>
      <c r="H7" s="2" t="s">
        <v>3</v>
      </c>
      <c r="I7" s="4" t="s">
        <v>5</v>
      </c>
    </row>
    <row r="8" spans="1:9" ht="25.5" x14ac:dyDescent="0.25">
      <c r="A8" s="2">
        <v>393</v>
      </c>
      <c r="B8" s="2">
        <v>5074</v>
      </c>
      <c r="C8" s="2" t="s">
        <v>3</v>
      </c>
      <c r="D8" s="3" t="s">
        <v>2</v>
      </c>
      <c r="F8" s="2">
        <v>440</v>
      </c>
      <c r="G8" s="2">
        <v>3667</v>
      </c>
      <c r="H8" s="2" t="s">
        <v>3</v>
      </c>
      <c r="I8" s="4" t="s">
        <v>5</v>
      </c>
    </row>
    <row r="9" spans="1:9" x14ac:dyDescent="0.25">
      <c r="A9" s="2">
        <v>395</v>
      </c>
      <c r="B9" s="2">
        <v>5806</v>
      </c>
      <c r="C9" s="2" t="s">
        <v>3</v>
      </c>
      <c r="D9" s="3" t="s">
        <v>2</v>
      </c>
      <c r="G9">
        <f>SUM(G2:G8)</f>
        <v>49296</v>
      </c>
    </row>
    <row r="10" spans="1:9" x14ac:dyDescent="0.25">
      <c r="A10" s="2">
        <v>430</v>
      </c>
      <c r="B10" s="2">
        <v>4771</v>
      </c>
      <c r="C10" s="2" t="s">
        <v>3</v>
      </c>
      <c r="D10" s="3" t="s">
        <v>2</v>
      </c>
    </row>
    <row r="11" spans="1:9" x14ac:dyDescent="0.25">
      <c r="A11" s="2">
        <v>431</v>
      </c>
      <c r="B11" s="2">
        <v>6521</v>
      </c>
      <c r="C11" s="2" t="s">
        <v>3</v>
      </c>
      <c r="D11" s="3" t="s">
        <v>2</v>
      </c>
    </row>
    <row r="12" spans="1:9" ht="25.5" x14ac:dyDescent="0.25">
      <c r="A12" s="2" t="s">
        <v>6</v>
      </c>
      <c r="B12" s="2">
        <v>994</v>
      </c>
      <c r="C12" s="2" t="s">
        <v>1</v>
      </c>
      <c r="D12" s="3" t="s">
        <v>2</v>
      </c>
    </row>
    <row r="13" spans="1:9" ht="25.5" x14ac:dyDescent="0.25">
      <c r="A13" s="2" t="s">
        <v>7</v>
      </c>
      <c r="B13" s="2">
        <v>205</v>
      </c>
      <c r="C13" s="2" t="s">
        <v>1</v>
      </c>
      <c r="D13" s="3" t="s">
        <v>2</v>
      </c>
    </row>
    <row r="14" spans="1:9" x14ac:dyDescent="0.25">
      <c r="A14" s="2" t="s">
        <v>8</v>
      </c>
      <c r="B14" s="2">
        <v>194</v>
      </c>
      <c r="C14" s="2" t="s">
        <v>9</v>
      </c>
      <c r="D14" s="3" t="s">
        <v>2</v>
      </c>
    </row>
    <row r="15" spans="1:9" x14ac:dyDescent="0.25">
      <c r="A15" s="2" t="s">
        <v>10</v>
      </c>
      <c r="B15" s="2">
        <v>34</v>
      </c>
      <c r="C15" s="2" t="s">
        <v>9</v>
      </c>
      <c r="D15" s="3" t="s">
        <v>2</v>
      </c>
    </row>
    <row r="16" spans="1:9" ht="25.5" x14ac:dyDescent="0.25">
      <c r="A16" s="2">
        <v>816</v>
      </c>
      <c r="B16" s="2">
        <v>230761</v>
      </c>
      <c r="C16" s="2" t="s">
        <v>1</v>
      </c>
      <c r="D16" s="3" t="s">
        <v>2</v>
      </c>
    </row>
    <row r="17" spans="1:4" ht="25.5" x14ac:dyDescent="0.25">
      <c r="A17" s="2">
        <v>819</v>
      </c>
      <c r="B17" s="2">
        <v>52854</v>
      </c>
      <c r="C17" s="2" t="s">
        <v>1</v>
      </c>
      <c r="D17" s="3" t="s">
        <v>2</v>
      </c>
    </row>
    <row r="18" spans="1:4" ht="25.5" x14ac:dyDescent="0.25">
      <c r="A18" s="2">
        <v>822</v>
      </c>
      <c r="B18" s="2">
        <v>5060</v>
      </c>
      <c r="C18" s="2" t="s">
        <v>1</v>
      </c>
      <c r="D18" s="3" t="s">
        <v>2</v>
      </c>
    </row>
    <row r="19" spans="1:4" ht="25.5" x14ac:dyDescent="0.25">
      <c r="A19" s="2">
        <v>825</v>
      </c>
      <c r="B19" s="2">
        <v>254205</v>
      </c>
      <c r="C19" s="2" t="s">
        <v>1</v>
      </c>
      <c r="D19" s="3" t="s">
        <v>2</v>
      </c>
    </row>
    <row r="20" spans="1:4" ht="25.5" x14ac:dyDescent="0.25">
      <c r="A20" s="2">
        <v>827</v>
      </c>
      <c r="B20" s="2">
        <v>116478</v>
      </c>
      <c r="C20" s="2" t="s">
        <v>1</v>
      </c>
      <c r="D20" s="3" t="s">
        <v>2</v>
      </c>
    </row>
    <row r="21" spans="1:4" ht="25.5" x14ac:dyDescent="0.25">
      <c r="A21" s="2">
        <v>830</v>
      </c>
      <c r="B21" s="2">
        <v>181471</v>
      </c>
      <c r="C21" s="2" t="s">
        <v>1</v>
      </c>
      <c r="D21" s="3" t="s">
        <v>2</v>
      </c>
    </row>
    <row r="22" spans="1:4" ht="25.5" x14ac:dyDescent="0.25">
      <c r="A22" s="2">
        <v>833</v>
      </c>
      <c r="B22" s="2">
        <v>299114</v>
      </c>
      <c r="C22" s="2" t="s">
        <v>1</v>
      </c>
      <c r="D22" s="3" t="s">
        <v>2</v>
      </c>
    </row>
    <row r="23" spans="1:4" ht="25.5" x14ac:dyDescent="0.25">
      <c r="A23" s="2">
        <v>836</v>
      </c>
      <c r="B23" s="2">
        <v>234291</v>
      </c>
      <c r="C23" s="2" t="s">
        <v>1</v>
      </c>
      <c r="D23" s="3" t="s">
        <v>2</v>
      </c>
    </row>
    <row r="24" spans="1:4" ht="25.5" x14ac:dyDescent="0.25">
      <c r="A24" s="2">
        <v>839</v>
      </c>
      <c r="B24" s="2">
        <v>140129</v>
      </c>
      <c r="C24" s="2" t="s">
        <v>1</v>
      </c>
      <c r="D24" s="3" t="s">
        <v>2</v>
      </c>
    </row>
    <row r="25" spans="1:4" ht="25.5" x14ac:dyDescent="0.25">
      <c r="A25" s="2">
        <v>842</v>
      </c>
      <c r="B25" s="2">
        <v>131373</v>
      </c>
      <c r="C25" s="2" t="s">
        <v>1</v>
      </c>
      <c r="D25" s="3" t="s">
        <v>2</v>
      </c>
    </row>
    <row r="26" spans="1:4" ht="25.5" x14ac:dyDescent="0.25">
      <c r="A26" s="2">
        <v>845</v>
      </c>
      <c r="B26" s="2">
        <v>140077</v>
      </c>
      <c r="C26" s="2" t="s">
        <v>1</v>
      </c>
      <c r="D26" s="3" t="s">
        <v>2</v>
      </c>
    </row>
    <row r="27" spans="1:4" ht="25.5" x14ac:dyDescent="0.25">
      <c r="A27" s="2">
        <v>848</v>
      </c>
      <c r="B27" s="2">
        <v>32129</v>
      </c>
      <c r="C27" s="2" t="s">
        <v>1</v>
      </c>
      <c r="D27" s="3" t="s">
        <v>2</v>
      </c>
    </row>
    <row r="28" spans="1:4" ht="25.5" x14ac:dyDescent="0.25">
      <c r="A28" s="2">
        <v>851</v>
      </c>
      <c r="B28" s="2">
        <v>209234</v>
      </c>
      <c r="C28" s="2" t="s">
        <v>1</v>
      </c>
      <c r="D28" s="3" t="s">
        <v>2</v>
      </c>
    </row>
    <row r="29" spans="1:4" ht="25.5" x14ac:dyDescent="0.25">
      <c r="A29" s="2">
        <v>854</v>
      </c>
      <c r="B29" s="2">
        <v>206319</v>
      </c>
      <c r="C29" s="2" t="s">
        <v>1</v>
      </c>
      <c r="D29" s="3" t="s">
        <v>2</v>
      </c>
    </row>
    <row r="30" spans="1:4" ht="25.5" x14ac:dyDescent="0.25">
      <c r="A30" s="2">
        <v>858</v>
      </c>
      <c r="B30" s="2">
        <v>167208</v>
      </c>
      <c r="C30" s="2" t="s">
        <v>1</v>
      </c>
      <c r="D30" s="3" t="s">
        <v>2</v>
      </c>
    </row>
    <row r="31" spans="1:4" ht="25.5" x14ac:dyDescent="0.25">
      <c r="A31" s="2">
        <v>867</v>
      </c>
      <c r="B31" s="2">
        <v>65345</v>
      </c>
      <c r="C31" s="2" t="s">
        <v>1</v>
      </c>
      <c r="D31" s="3" t="s">
        <v>2</v>
      </c>
    </row>
    <row r="32" spans="1:4" ht="25.5" x14ac:dyDescent="0.25">
      <c r="A32" s="2">
        <v>868</v>
      </c>
      <c r="B32" s="2">
        <v>3707</v>
      </c>
      <c r="C32" s="2" t="s">
        <v>11</v>
      </c>
      <c r="D32" s="3" t="s">
        <v>2</v>
      </c>
    </row>
    <row r="33" spans="2:2" x14ac:dyDescent="0.25">
      <c r="B33">
        <f>SUM(B2:B32)</f>
        <v>2509617</v>
      </c>
    </row>
  </sheetData>
  <dataValidations count="3">
    <dataValidation type="custom" allowBlank="1" showInputMessage="1" showErrorMessage="1" prompt=" - " sqref="G2:G8 B2:B32">
      <formula1>ISNUMBER(B2)</formula1>
    </dataValidation>
    <dataValidation type="list" allowBlank="1" showInputMessage="1" showErrorMessage="1" prompt=" - " sqref="I2:I8 D2:D32">
      <formula1>OblikaRaspolaganja9</formula1>
    </dataValidation>
    <dataValidation type="list" allowBlank="1" showInputMessage="1" showErrorMessage="1" prompt=" - " sqref="H2:H8 C2:C32">
      <formula1>KatastarskaKultura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G24" sqref="G24"/>
    </sheetView>
  </sheetViews>
  <sheetFormatPr defaultRowHeight="15" x14ac:dyDescent="0.25"/>
  <sheetData>
    <row r="1" spans="1:9" x14ac:dyDescent="0.25">
      <c r="A1" s="6" t="s">
        <v>12</v>
      </c>
      <c r="B1" s="6" t="s">
        <v>13</v>
      </c>
      <c r="C1" s="6" t="s">
        <v>14</v>
      </c>
      <c r="D1" s="6" t="s">
        <v>15</v>
      </c>
      <c r="F1" s="6" t="s">
        <v>12</v>
      </c>
      <c r="G1" s="6" t="s">
        <v>13</v>
      </c>
      <c r="H1" s="6" t="s">
        <v>14</v>
      </c>
      <c r="I1" s="6" t="s">
        <v>15</v>
      </c>
    </row>
    <row r="2" spans="1:9" ht="25.5" x14ac:dyDescent="0.25">
      <c r="A2" s="7">
        <v>399</v>
      </c>
      <c r="B2" s="7">
        <v>13462</v>
      </c>
      <c r="C2" s="7" t="s">
        <v>1</v>
      </c>
      <c r="D2" s="3" t="s">
        <v>2</v>
      </c>
      <c r="F2" s="7" t="s">
        <v>23</v>
      </c>
      <c r="G2" s="7">
        <v>2251</v>
      </c>
      <c r="H2" s="7" t="s">
        <v>1</v>
      </c>
      <c r="I2" s="4" t="s">
        <v>2</v>
      </c>
    </row>
    <row r="3" spans="1:9" ht="25.5" x14ac:dyDescent="0.25">
      <c r="A3" s="7" t="s">
        <v>16</v>
      </c>
      <c r="B3" s="7">
        <v>1536</v>
      </c>
      <c r="C3" s="7" t="s">
        <v>1</v>
      </c>
      <c r="D3" s="3" t="s">
        <v>2</v>
      </c>
      <c r="F3" s="7" t="s">
        <v>23</v>
      </c>
      <c r="G3" s="7">
        <v>1219</v>
      </c>
      <c r="H3" s="7" t="s">
        <v>3</v>
      </c>
      <c r="I3" s="4" t="s">
        <v>2</v>
      </c>
    </row>
    <row r="4" spans="1:9" ht="25.5" x14ac:dyDescent="0.25">
      <c r="A4" s="7" t="s">
        <v>17</v>
      </c>
      <c r="B4" s="7">
        <v>1069</v>
      </c>
      <c r="C4" s="7" t="s">
        <v>1</v>
      </c>
      <c r="D4" s="3" t="s">
        <v>2</v>
      </c>
      <c r="F4" s="7" t="s">
        <v>25</v>
      </c>
      <c r="G4" s="7">
        <v>4790</v>
      </c>
      <c r="H4" s="7" t="s">
        <v>3</v>
      </c>
      <c r="I4" s="4" t="s">
        <v>2</v>
      </c>
    </row>
    <row r="5" spans="1:9" ht="25.5" x14ac:dyDescent="0.25">
      <c r="A5" s="7" t="s">
        <v>18</v>
      </c>
      <c r="B5" s="7">
        <v>6038</v>
      </c>
      <c r="C5" s="7" t="s">
        <v>1</v>
      </c>
      <c r="D5" s="3" t="s">
        <v>2</v>
      </c>
      <c r="F5" s="7" t="s">
        <v>27</v>
      </c>
      <c r="G5" s="7">
        <v>5972</v>
      </c>
      <c r="H5" s="7" t="s">
        <v>3</v>
      </c>
      <c r="I5" s="4" t="s">
        <v>2</v>
      </c>
    </row>
    <row r="6" spans="1:9" ht="25.5" x14ac:dyDescent="0.25">
      <c r="A6" s="7" t="s">
        <v>19</v>
      </c>
      <c r="B6" s="7">
        <v>580</v>
      </c>
      <c r="C6" s="7" t="s">
        <v>1</v>
      </c>
      <c r="D6" s="3" t="s">
        <v>2</v>
      </c>
      <c r="F6" s="7" t="s">
        <v>29</v>
      </c>
      <c r="G6" s="7">
        <v>3047</v>
      </c>
      <c r="H6" s="7" t="s">
        <v>3</v>
      </c>
      <c r="I6" s="4" t="s">
        <v>2</v>
      </c>
    </row>
    <row r="7" spans="1:9" ht="25.5" x14ac:dyDescent="0.25">
      <c r="A7" s="7" t="s">
        <v>20</v>
      </c>
      <c r="B7" s="7">
        <v>359</v>
      </c>
      <c r="C7" s="7" t="s">
        <v>1</v>
      </c>
      <c r="D7" s="3" t="s">
        <v>2</v>
      </c>
      <c r="F7" s="7" t="s">
        <v>31</v>
      </c>
      <c r="G7" s="7">
        <v>3504</v>
      </c>
      <c r="H7" s="7" t="s">
        <v>3</v>
      </c>
      <c r="I7" s="4" t="s">
        <v>2</v>
      </c>
    </row>
    <row r="8" spans="1:9" ht="25.5" x14ac:dyDescent="0.25">
      <c r="A8" s="7" t="s">
        <v>21</v>
      </c>
      <c r="B8" s="7">
        <v>359</v>
      </c>
      <c r="C8" s="7" t="s">
        <v>1</v>
      </c>
      <c r="D8" s="3" t="s">
        <v>2</v>
      </c>
      <c r="F8" s="7" t="s">
        <v>33</v>
      </c>
      <c r="G8" s="7">
        <v>3503</v>
      </c>
      <c r="H8" s="7" t="s">
        <v>3</v>
      </c>
      <c r="I8" s="4" t="s">
        <v>2</v>
      </c>
    </row>
    <row r="9" spans="1:9" ht="25.5" x14ac:dyDescent="0.25">
      <c r="A9" s="7">
        <v>955</v>
      </c>
      <c r="B9" s="7">
        <v>8959</v>
      </c>
      <c r="C9" s="7" t="s">
        <v>1</v>
      </c>
      <c r="D9" s="3" t="s">
        <v>2</v>
      </c>
      <c r="F9" s="7" t="s">
        <v>35</v>
      </c>
      <c r="G9" s="7">
        <v>4803</v>
      </c>
      <c r="H9" s="7" t="s">
        <v>3</v>
      </c>
      <c r="I9" s="4" t="s">
        <v>2</v>
      </c>
    </row>
    <row r="10" spans="1:9" x14ac:dyDescent="0.25">
      <c r="A10" s="7">
        <v>960</v>
      </c>
      <c r="B10" s="7">
        <v>2831</v>
      </c>
      <c r="C10" s="7" t="s">
        <v>3</v>
      </c>
      <c r="D10" s="3" t="s">
        <v>2</v>
      </c>
      <c r="F10" s="7" t="s">
        <v>37</v>
      </c>
      <c r="G10" s="7">
        <v>6144</v>
      </c>
      <c r="H10" s="7" t="s">
        <v>3</v>
      </c>
      <c r="I10" s="4" t="s">
        <v>2</v>
      </c>
    </row>
    <row r="11" spans="1:9" ht="25.5" x14ac:dyDescent="0.25">
      <c r="A11" s="7">
        <v>964</v>
      </c>
      <c r="B11" s="7">
        <v>1855</v>
      </c>
      <c r="C11" s="7" t="s">
        <v>1</v>
      </c>
      <c r="D11" s="3" t="s">
        <v>2</v>
      </c>
      <c r="F11" s="7" t="s">
        <v>39</v>
      </c>
      <c r="G11" s="7">
        <v>1577</v>
      </c>
      <c r="H11" s="7" t="s">
        <v>1</v>
      </c>
      <c r="I11" s="4" t="s">
        <v>2</v>
      </c>
    </row>
    <row r="12" spans="1:9" ht="25.5" x14ac:dyDescent="0.25">
      <c r="A12" s="7">
        <v>989</v>
      </c>
      <c r="B12" s="7">
        <v>867</v>
      </c>
      <c r="C12" s="7" t="s">
        <v>3</v>
      </c>
      <c r="D12" s="3" t="s">
        <v>2</v>
      </c>
      <c r="F12" s="7" t="s">
        <v>22</v>
      </c>
      <c r="G12" s="7">
        <v>545</v>
      </c>
      <c r="H12" s="7" t="s">
        <v>3</v>
      </c>
      <c r="I12" s="4" t="s">
        <v>5</v>
      </c>
    </row>
    <row r="13" spans="1:9" ht="25.5" x14ac:dyDescent="0.25">
      <c r="A13" s="7" t="s">
        <v>40</v>
      </c>
      <c r="B13" s="7">
        <v>1541</v>
      </c>
      <c r="C13" s="7" t="s">
        <v>3</v>
      </c>
      <c r="D13" s="3" t="s">
        <v>2</v>
      </c>
      <c r="F13" s="7" t="s">
        <v>24</v>
      </c>
      <c r="G13" s="7">
        <v>750</v>
      </c>
      <c r="H13" s="7" t="s">
        <v>3</v>
      </c>
      <c r="I13" s="4" t="s">
        <v>5</v>
      </c>
    </row>
    <row r="14" spans="1:9" ht="25.5" x14ac:dyDescent="0.25">
      <c r="A14" s="7" t="s">
        <v>41</v>
      </c>
      <c r="B14" s="7">
        <v>36233</v>
      </c>
      <c r="C14" s="7" t="s">
        <v>3</v>
      </c>
      <c r="D14" s="3" t="s">
        <v>2</v>
      </c>
      <c r="F14" s="7" t="s">
        <v>26</v>
      </c>
      <c r="G14" s="7">
        <v>948</v>
      </c>
      <c r="H14" s="7" t="s">
        <v>3</v>
      </c>
      <c r="I14" s="4" t="s">
        <v>5</v>
      </c>
    </row>
    <row r="15" spans="1:9" ht="25.5" x14ac:dyDescent="0.25">
      <c r="A15" s="7" t="s">
        <v>42</v>
      </c>
      <c r="B15" s="7">
        <v>6385</v>
      </c>
      <c r="C15" s="7" t="s">
        <v>1</v>
      </c>
      <c r="D15" s="3" t="s">
        <v>2</v>
      </c>
      <c r="F15" s="7" t="s">
        <v>28</v>
      </c>
      <c r="G15" s="7">
        <v>478</v>
      </c>
      <c r="H15" s="7" t="s">
        <v>3</v>
      </c>
      <c r="I15" s="4" t="s">
        <v>5</v>
      </c>
    </row>
    <row r="16" spans="1:9" ht="25.5" x14ac:dyDescent="0.25">
      <c r="A16" s="7" t="s">
        <v>43</v>
      </c>
      <c r="B16" s="7">
        <v>112812</v>
      </c>
      <c r="C16" s="7" t="s">
        <v>1</v>
      </c>
      <c r="D16" s="3" t="s">
        <v>2</v>
      </c>
      <c r="F16" s="7" t="s">
        <v>30</v>
      </c>
      <c r="G16" s="7">
        <v>526</v>
      </c>
      <c r="H16" s="7" t="s">
        <v>3</v>
      </c>
      <c r="I16" s="4" t="s">
        <v>5</v>
      </c>
    </row>
    <row r="17" spans="1:9" ht="25.5" x14ac:dyDescent="0.25">
      <c r="A17" s="7" t="s">
        <v>44</v>
      </c>
      <c r="B17" s="7">
        <v>67</v>
      </c>
      <c r="C17" s="7" t="s">
        <v>1</v>
      </c>
      <c r="D17" s="3" t="s">
        <v>2</v>
      </c>
      <c r="F17" s="7" t="s">
        <v>32</v>
      </c>
      <c r="G17" s="7">
        <v>539</v>
      </c>
      <c r="H17" s="7" t="s">
        <v>3</v>
      </c>
      <c r="I17" s="4" t="s">
        <v>5</v>
      </c>
    </row>
    <row r="18" spans="1:9" ht="25.5" x14ac:dyDescent="0.25">
      <c r="A18" s="7" t="s">
        <v>45</v>
      </c>
      <c r="B18" s="8">
        <v>179900</v>
      </c>
      <c r="C18" s="8" t="s">
        <v>1</v>
      </c>
      <c r="D18" s="3" t="s">
        <v>2</v>
      </c>
      <c r="F18" s="7" t="s">
        <v>34</v>
      </c>
      <c r="G18" s="7">
        <v>717</v>
      </c>
      <c r="H18" s="7" t="s">
        <v>3</v>
      </c>
      <c r="I18" s="4" t="s">
        <v>5</v>
      </c>
    </row>
    <row r="19" spans="1:9" ht="25.5" x14ac:dyDescent="0.25">
      <c r="A19" s="7">
        <v>1039</v>
      </c>
      <c r="B19" s="8">
        <v>186906</v>
      </c>
      <c r="C19" s="8" t="s">
        <v>1</v>
      </c>
      <c r="D19" s="3" t="s">
        <v>2</v>
      </c>
      <c r="F19" s="7" t="s">
        <v>36</v>
      </c>
      <c r="G19" s="7">
        <v>942</v>
      </c>
      <c r="H19" s="7" t="s">
        <v>3</v>
      </c>
      <c r="I19" s="4" t="s">
        <v>5</v>
      </c>
    </row>
    <row r="20" spans="1:9" ht="25.5" x14ac:dyDescent="0.25">
      <c r="A20" s="7" t="s">
        <v>46</v>
      </c>
      <c r="B20" s="7">
        <v>186110</v>
      </c>
      <c r="C20" s="7" t="s">
        <v>1</v>
      </c>
      <c r="D20" s="3" t="s">
        <v>2</v>
      </c>
      <c r="F20" s="7" t="s">
        <v>38</v>
      </c>
      <c r="G20" s="7">
        <v>235</v>
      </c>
      <c r="H20" s="7" t="s">
        <v>1</v>
      </c>
      <c r="I20" s="4" t="s">
        <v>5</v>
      </c>
    </row>
    <row r="21" spans="1:9" ht="25.5" x14ac:dyDescent="0.25">
      <c r="A21" s="7" t="s">
        <v>47</v>
      </c>
      <c r="B21" s="7">
        <v>639</v>
      </c>
      <c r="C21" s="7" t="s">
        <v>1</v>
      </c>
      <c r="D21" s="3" t="s">
        <v>2</v>
      </c>
      <c r="F21" s="7">
        <v>995</v>
      </c>
      <c r="G21" s="7">
        <v>1227</v>
      </c>
      <c r="H21" s="7" t="s">
        <v>1</v>
      </c>
      <c r="I21" s="4" t="s">
        <v>5</v>
      </c>
    </row>
    <row r="22" spans="1:9" ht="25.5" x14ac:dyDescent="0.25">
      <c r="B22">
        <f>SUM(B2:B21)</f>
        <v>748508</v>
      </c>
      <c r="F22" s="7">
        <v>997</v>
      </c>
      <c r="G22" s="7">
        <v>1307</v>
      </c>
      <c r="H22" s="7" t="s">
        <v>3</v>
      </c>
      <c r="I22" s="4" t="s">
        <v>5</v>
      </c>
    </row>
    <row r="23" spans="1:9" x14ac:dyDescent="0.25">
      <c r="G23">
        <f>SUM(G2:G22)</f>
        <v>45024</v>
      </c>
    </row>
  </sheetData>
  <dataValidations count="3">
    <dataValidation type="custom" allowBlank="1" showInputMessage="1" showErrorMessage="1" prompt=" - " sqref="A20:A21 A9:A17 F2:F22 A2:A8">
      <formula1>ISNUMBER(A2)</formula1>
    </dataValidation>
    <dataValidation type="list" allowBlank="1" showInputMessage="1" showErrorMessage="1" prompt=" - " sqref="C20:C21 C9:C17 H2:H22 C2:C8">
      <formula1>KatastarskaKultura</formula1>
    </dataValidation>
    <dataValidation type="list" allowBlank="1" showInputMessage="1" showErrorMessage="1" prompt=" - " sqref="D9:D21 I2:I22 D2:D8">
      <formula1>OblikaRaspolaganja9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workbookViewId="0">
      <selection activeCell="G50" sqref="G50"/>
    </sheetView>
  </sheetViews>
  <sheetFormatPr defaultRowHeight="15" x14ac:dyDescent="0.25"/>
  <cols>
    <col min="8" max="8" width="11.140625" customWidth="1"/>
    <col min="9" max="9" width="12.85546875" customWidth="1"/>
  </cols>
  <sheetData>
    <row r="1" spans="1:9" x14ac:dyDescent="0.25">
      <c r="A1" s="6" t="s">
        <v>12</v>
      </c>
      <c r="B1" s="6" t="s">
        <v>13</v>
      </c>
      <c r="C1" s="6" t="s">
        <v>14</v>
      </c>
      <c r="D1" s="6" t="s">
        <v>15</v>
      </c>
      <c r="F1" s="6" t="s">
        <v>12</v>
      </c>
      <c r="G1" s="6" t="s">
        <v>13</v>
      </c>
      <c r="H1" s="6" t="s">
        <v>14</v>
      </c>
      <c r="I1" s="6" t="s">
        <v>15</v>
      </c>
    </row>
    <row r="2" spans="1:9" x14ac:dyDescent="0.25">
      <c r="A2" s="9">
        <v>96</v>
      </c>
      <c r="B2" s="2">
        <v>2076</v>
      </c>
      <c r="C2" s="2" t="s">
        <v>3</v>
      </c>
      <c r="D2" s="3" t="s">
        <v>2</v>
      </c>
      <c r="F2" s="9">
        <v>1249</v>
      </c>
      <c r="G2" s="2">
        <v>2838</v>
      </c>
      <c r="H2" s="2" t="s">
        <v>3</v>
      </c>
      <c r="I2" s="4" t="s">
        <v>5</v>
      </c>
    </row>
    <row r="3" spans="1:9" x14ac:dyDescent="0.25">
      <c r="A3" s="9">
        <v>102</v>
      </c>
      <c r="B3" s="2">
        <v>479</v>
      </c>
      <c r="C3" s="2" t="s">
        <v>3</v>
      </c>
      <c r="D3" s="3" t="s">
        <v>2</v>
      </c>
      <c r="F3" s="9">
        <v>1249</v>
      </c>
      <c r="G3" s="2">
        <v>3600</v>
      </c>
      <c r="H3" s="2" t="s">
        <v>1</v>
      </c>
      <c r="I3" s="4" t="s">
        <v>5</v>
      </c>
    </row>
    <row r="4" spans="1:9" x14ac:dyDescent="0.25">
      <c r="A4" s="9">
        <v>103</v>
      </c>
      <c r="B4" s="2">
        <v>889</v>
      </c>
      <c r="C4" s="2" t="s">
        <v>3</v>
      </c>
      <c r="D4" s="3" t="s">
        <v>2</v>
      </c>
      <c r="F4" s="9">
        <v>1256</v>
      </c>
      <c r="G4" s="2">
        <v>3495</v>
      </c>
      <c r="H4" s="2" t="s">
        <v>1</v>
      </c>
      <c r="I4" s="4" t="s">
        <v>5</v>
      </c>
    </row>
    <row r="5" spans="1:9" x14ac:dyDescent="0.25">
      <c r="A5" s="9">
        <v>109</v>
      </c>
      <c r="B5" s="2">
        <v>2266</v>
      </c>
      <c r="C5" s="2" t="s">
        <v>3</v>
      </c>
      <c r="D5" s="3" t="s">
        <v>2</v>
      </c>
      <c r="F5" s="9">
        <v>1256</v>
      </c>
      <c r="G5" s="2">
        <v>3400</v>
      </c>
      <c r="H5" s="2" t="s">
        <v>3</v>
      </c>
      <c r="I5" s="4" t="s">
        <v>5</v>
      </c>
    </row>
    <row r="6" spans="1:9" x14ac:dyDescent="0.25">
      <c r="A6" s="9">
        <v>110</v>
      </c>
      <c r="B6" s="2">
        <v>1365</v>
      </c>
      <c r="C6" s="2" t="s">
        <v>3</v>
      </c>
      <c r="D6" s="3" t="s">
        <v>2</v>
      </c>
      <c r="F6" s="9">
        <v>1180</v>
      </c>
      <c r="G6" s="2">
        <v>5777</v>
      </c>
      <c r="H6" s="2" t="s">
        <v>1</v>
      </c>
      <c r="I6" s="4" t="s">
        <v>5</v>
      </c>
    </row>
    <row r="7" spans="1:9" x14ac:dyDescent="0.25">
      <c r="A7" s="9">
        <v>111</v>
      </c>
      <c r="B7" s="2">
        <v>1863</v>
      </c>
      <c r="C7" s="2" t="s">
        <v>3</v>
      </c>
      <c r="D7" s="3" t="s">
        <v>2</v>
      </c>
      <c r="F7" s="9">
        <v>1186</v>
      </c>
      <c r="G7" s="2">
        <v>10007</v>
      </c>
      <c r="H7" s="2" t="s">
        <v>3</v>
      </c>
      <c r="I7" s="4" t="s">
        <v>5</v>
      </c>
    </row>
    <row r="8" spans="1:9" x14ac:dyDescent="0.25">
      <c r="A8" s="9">
        <v>118</v>
      </c>
      <c r="B8" s="2">
        <v>1356</v>
      </c>
      <c r="C8" s="2" t="s">
        <v>3</v>
      </c>
      <c r="D8" s="3" t="s">
        <v>2</v>
      </c>
      <c r="F8" s="9">
        <v>1128</v>
      </c>
      <c r="G8" s="2">
        <v>5847</v>
      </c>
      <c r="H8" s="2" t="s">
        <v>1</v>
      </c>
      <c r="I8" s="4" t="s">
        <v>5</v>
      </c>
    </row>
    <row r="9" spans="1:9" x14ac:dyDescent="0.25">
      <c r="A9" s="9" t="s">
        <v>48</v>
      </c>
      <c r="B9" s="2">
        <v>14389</v>
      </c>
      <c r="C9" s="2" t="s">
        <v>3</v>
      </c>
      <c r="D9" s="3" t="s">
        <v>2</v>
      </c>
      <c r="F9" s="9">
        <v>1151</v>
      </c>
      <c r="G9" s="2">
        <v>2577</v>
      </c>
      <c r="H9" s="2" t="s">
        <v>1</v>
      </c>
      <c r="I9" s="4" t="s">
        <v>5</v>
      </c>
    </row>
    <row r="10" spans="1:9" ht="25.5" x14ac:dyDescent="0.25">
      <c r="A10" s="9">
        <v>157</v>
      </c>
      <c r="B10" s="2">
        <v>10215</v>
      </c>
      <c r="C10" s="2" t="s">
        <v>1</v>
      </c>
      <c r="D10" s="3" t="s">
        <v>2</v>
      </c>
      <c r="F10" s="9">
        <v>1151</v>
      </c>
      <c r="G10" s="2">
        <v>7732</v>
      </c>
      <c r="H10" s="2" t="s">
        <v>3</v>
      </c>
      <c r="I10" s="4" t="s">
        <v>5</v>
      </c>
    </row>
    <row r="11" spans="1:9" ht="25.5" x14ac:dyDescent="0.25">
      <c r="A11" s="10">
        <v>188</v>
      </c>
      <c r="B11" s="2">
        <v>5996</v>
      </c>
      <c r="C11" s="2" t="s">
        <v>1</v>
      </c>
      <c r="D11" s="3" t="s">
        <v>2</v>
      </c>
      <c r="F11" s="9">
        <v>1153</v>
      </c>
      <c r="G11" s="2">
        <v>4516</v>
      </c>
      <c r="H11" s="2" t="s">
        <v>1</v>
      </c>
      <c r="I11" s="4" t="s">
        <v>5</v>
      </c>
    </row>
    <row r="12" spans="1:9" ht="25.5" x14ac:dyDescent="0.25">
      <c r="A12" s="9">
        <v>288</v>
      </c>
      <c r="B12" s="2">
        <v>5677</v>
      </c>
      <c r="C12" s="2" t="s">
        <v>1</v>
      </c>
      <c r="D12" s="3" t="s">
        <v>2</v>
      </c>
      <c r="F12" s="9">
        <v>1154</v>
      </c>
      <c r="G12" s="2">
        <v>7551</v>
      </c>
      <c r="H12" s="2" t="s">
        <v>1</v>
      </c>
      <c r="I12" s="4" t="s">
        <v>5</v>
      </c>
    </row>
    <row r="13" spans="1:9" ht="25.5" x14ac:dyDescent="0.25">
      <c r="A13" s="9">
        <v>305</v>
      </c>
      <c r="B13" s="2">
        <v>1246</v>
      </c>
      <c r="C13" s="2" t="s">
        <v>49</v>
      </c>
      <c r="D13" s="3" t="s">
        <v>2</v>
      </c>
      <c r="F13" s="9">
        <v>1211</v>
      </c>
      <c r="G13" s="2">
        <v>4894</v>
      </c>
      <c r="H13" s="2" t="s">
        <v>3</v>
      </c>
      <c r="I13" s="4" t="s">
        <v>5</v>
      </c>
    </row>
    <row r="14" spans="1:9" ht="25.5" x14ac:dyDescent="0.25">
      <c r="A14" s="9">
        <v>380</v>
      </c>
      <c r="B14" s="2">
        <v>1786</v>
      </c>
      <c r="C14" s="2" t="s">
        <v>1</v>
      </c>
      <c r="D14" s="3" t="s">
        <v>2</v>
      </c>
      <c r="F14" s="9">
        <v>1212</v>
      </c>
      <c r="G14" s="2">
        <v>1604</v>
      </c>
      <c r="H14" s="2" t="s">
        <v>3</v>
      </c>
      <c r="I14" s="4" t="s">
        <v>5</v>
      </c>
    </row>
    <row r="15" spans="1:9" x14ac:dyDescent="0.25">
      <c r="A15" s="9">
        <v>380</v>
      </c>
      <c r="B15" s="2">
        <v>500</v>
      </c>
      <c r="C15" s="2" t="s">
        <v>3</v>
      </c>
      <c r="D15" s="3" t="s">
        <v>2</v>
      </c>
      <c r="F15" s="9">
        <v>1216</v>
      </c>
      <c r="G15" s="2">
        <v>3364</v>
      </c>
      <c r="H15" s="2" t="s">
        <v>3</v>
      </c>
      <c r="I15" s="4" t="s">
        <v>5</v>
      </c>
    </row>
    <row r="16" spans="1:9" ht="25.5" x14ac:dyDescent="0.25">
      <c r="A16" s="9">
        <v>407</v>
      </c>
      <c r="B16" s="2">
        <v>3444</v>
      </c>
      <c r="C16" s="2" t="s">
        <v>1</v>
      </c>
      <c r="D16" s="3" t="s">
        <v>2</v>
      </c>
      <c r="F16" s="9" t="s">
        <v>78</v>
      </c>
      <c r="G16" s="2">
        <v>4204</v>
      </c>
      <c r="H16" s="2" t="s">
        <v>9</v>
      </c>
      <c r="I16" s="4" t="s">
        <v>5</v>
      </c>
    </row>
    <row r="17" spans="1:9" x14ac:dyDescent="0.25">
      <c r="A17" s="9">
        <v>431</v>
      </c>
      <c r="B17" s="2">
        <v>42</v>
      </c>
      <c r="C17" s="2" t="s">
        <v>9</v>
      </c>
      <c r="D17" s="3" t="s">
        <v>2</v>
      </c>
      <c r="F17" s="9" t="s">
        <v>78</v>
      </c>
      <c r="G17" s="2">
        <v>4302</v>
      </c>
      <c r="H17" s="2" t="s">
        <v>3</v>
      </c>
      <c r="I17" s="4" t="s">
        <v>5</v>
      </c>
    </row>
    <row r="18" spans="1:9" ht="25.5" x14ac:dyDescent="0.25">
      <c r="A18" s="2" t="s">
        <v>50</v>
      </c>
      <c r="B18" s="2">
        <v>8958</v>
      </c>
      <c r="C18" s="2" t="s">
        <v>1</v>
      </c>
      <c r="D18" s="3" t="s">
        <v>2</v>
      </c>
      <c r="F18" s="9">
        <v>1854</v>
      </c>
      <c r="G18" s="2">
        <v>2740</v>
      </c>
      <c r="H18" s="2" t="s">
        <v>3</v>
      </c>
      <c r="I18" s="4" t="s">
        <v>5</v>
      </c>
    </row>
    <row r="19" spans="1:9" ht="25.5" x14ac:dyDescent="0.25">
      <c r="A19" s="9">
        <v>449</v>
      </c>
      <c r="B19" s="2">
        <v>1878</v>
      </c>
      <c r="C19" s="2" t="s">
        <v>1</v>
      </c>
      <c r="D19" s="3" t="s">
        <v>2</v>
      </c>
      <c r="F19" s="9">
        <v>1854</v>
      </c>
      <c r="G19" s="2">
        <v>8136</v>
      </c>
      <c r="H19" s="2" t="s">
        <v>1</v>
      </c>
      <c r="I19" s="4" t="s">
        <v>5</v>
      </c>
    </row>
    <row r="20" spans="1:9" ht="25.5" x14ac:dyDescent="0.25">
      <c r="A20" s="9">
        <v>450</v>
      </c>
      <c r="B20" s="2">
        <v>1607</v>
      </c>
      <c r="C20" s="2" t="s">
        <v>49</v>
      </c>
      <c r="D20" s="3" t="s">
        <v>2</v>
      </c>
      <c r="F20" s="9" t="s">
        <v>61</v>
      </c>
      <c r="G20" s="2">
        <v>1900</v>
      </c>
      <c r="H20" s="2" t="s">
        <v>3</v>
      </c>
      <c r="I20" s="4" t="s">
        <v>5</v>
      </c>
    </row>
    <row r="21" spans="1:9" x14ac:dyDescent="0.25">
      <c r="A21" s="9">
        <v>545</v>
      </c>
      <c r="B21" s="2">
        <v>2880</v>
      </c>
      <c r="C21" s="2" t="s">
        <v>9</v>
      </c>
      <c r="D21" s="3" t="s">
        <v>2</v>
      </c>
      <c r="F21" s="9" t="s">
        <v>61</v>
      </c>
      <c r="G21" s="2">
        <v>5649</v>
      </c>
      <c r="H21" s="2" t="s">
        <v>1</v>
      </c>
      <c r="I21" s="4" t="s">
        <v>5</v>
      </c>
    </row>
    <row r="22" spans="1:9" ht="25.5" x14ac:dyDescent="0.25">
      <c r="A22" s="9">
        <v>545</v>
      </c>
      <c r="B22" s="2">
        <v>4780</v>
      </c>
      <c r="C22" s="2" t="s">
        <v>1</v>
      </c>
      <c r="D22" s="3" t="s">
        <v>2</v>
      </c>
      <c r="F22" s="9">
        <v>1859</v>
      </c>
      <c r="G22" s="2">
        <v>7138</v>
      </c>
      <c r="H22" s="2" t="s">
        <v>1</v>
      </c>
      <c r="I22" s="4" t="s">
        <v>5</v>
      </c>
    </row>
    <row r="23" spans="1:9" ht="25.5" x14ac:dyDescent="0.25">
      <c r="A23" s="9">
        <v>600</v>
      </c>
      <c r="B23" s="2">
        <v>900</v>
      </c>
      <c r="C23" s="2" t="s">
        <v>1</v>
      </c>
      <c r="D23" s="3" t="s">
        <v>2</v>
      </c>
      <c r="F23" s="9">
        <v>120</v>
      </c>
      <c r="G23" s="2">
        <v>2830</v>
      </c>
      <c r="H23" s="2" t="s">
        <v>1</v>
      </c>
      <c r="I23" s="4" t="s">
        <v>5</v>
      </c>
    </row>
    <row r="24" spans="1:9" ht="25.5" x14ac:dyDescent="0.25">
      <c r="A24" s="9">
        <v>779</v>
      </c>
      <c r="B24" s="2">
        <v>2519</v>
      </c>
      <c r="C24" s="2" t="s">
        <v>1</v>
      </c>
      <c r="D24" s="3" t="s">
        <v>2</v>
      </c>
      <c r="F24" s="9">
        <v>122</v>
      </c>
      <c r="G24" s="2">
        <v>2338</v>
      </c>
      <c r="H24" s="2" t="s">
        <v>1</v>
      </c>
      <c r="I24" s="4" t="s">
        <v>5</v>
      </c>
    </row>
    <row r="25" spans="1:9" ht="25.5" x14ac:dyDescent="0.25">
      <c r="A25" s="9">
        <v>909</v>
      </c>
      <c r="B25" s="2">
        <v>1368</v>
      </c>
      <c r="C25" s="2" t="s">
        <v>11</v>
      </c>
      <c r="D25" s="3" t="s">
        <v>2</v>
      </c>
      <c r="F25" s="9">
        <v>160</v>
      </c>
      <c r="G25" s="2">
        <v>2115</v>
      </c>
      <c r="H25" s="2" t="s">
        <v>11</v>
      </c>
      <c r="I25" s="4" t="s">
        <v>5</v>
      </c>
    </row>
    <row r="26" spans="1:9" x14ac:dyDescent="0.25">
      <c r="A26" s="9">
        <v>1037</v>
      </c>
      <c r="B26" s="2">
        <v>1913</v>
      </c>
      <c r="C26" s="2" t="s">
        <v>9</v>
      </c>
      <c r="D26" s="3" t="s">
        <v>2</v>
      </c>
      <c r="F26" s="9">
        <v>162</v>
      </c>
      <c r="G26" s="2">
        <v>802</v>
      </c>
      <c r="H26" s="2" t="s">
        <v>9</v>
      </c>
      <c r="I26" s="4" t="s">
        <v>5</v>
      </c>
    </row>
    <row r="27" spans="1:9" ht="25.5" x14ac:dyDescent="0.25">
      <c r="A27" s="9">
        <v>1079</v>
      </c>
      <c r="B27" s="2">
        <v>13204</v>
      </c>
      <c r="C27" s="2" t="s">
        <v>1</v>
      </c>
      <c r="D27" s="3" t="s">
        <v>2</v>
      </c>
      <c r="F27" s="9">
        <v>164</v>
      </c>
      <c r="G27" s="2">
        <v>672</v>
      </c>
      <c r="H27" s="2" t="s">
        <v>9</v>
      </c>
      <c r="I27" s="4" t="s">
        <v>5</v>
      </c>
    </row>
    <row r="28" spans="1:9" x14ac:dyDescent="0.25">
      <c r="A28" s="9" t="s">
        <v>53</v>
      </c>
      <c r="B28" s="2">
        <v>32487</v>
      </c>
      <c r="C28" s="2" t="s">
        <v>3</v>
      </c>
      <c r="D28" s="3" t="s">
        <v>2</v>
      </c>
      <c r="F28" s="9">
        <v>224</v>
      </c>
      <c r="G28" s="2">
        <v>272</v>
      </c>
      <c r="H28" s="2" t="s">
        <v>9</v>
      </c>
      <c r="I28" s="4" t="s">
        <v>5</v>
      </c>
    </row>
    <row r="29" spans="1:9" x14ac:dyDescent="0.25">
      <c r="A29" s="9">
        <v>1180</v>
      </c>
      <c r="B29" s="2">
        <v>5900</v>
      </c>
      <c r="C29" s="2" t="s">
        <v>3</v>
      </c>
      <c r="D29" s="3" t="s">
        <v>2</v>
      </c>
      <c r="F29" s="9">
        <v>226</v>
      </c>
      <c r="G29" s="2">
        <v>6436</v>
      </c>
      <c r="H29" s="2" t="s">
        <v>1</v>
      </c>
      <c r="I29" s="4" t="s">
        <v>5</v>
      </c>
    </row>
    <row r="30" spans="1:9" ht="25.5" x14ac:dyDescent="0.25">
      <c r="A30" s="9">
        <v>1236</v>
      </c>
      <c r="B30" s="2">
        <v>277247</v>
      </c>
      <c r="C30" s="2" t="s">
        <v>1</v>
      </c>
      <c r="D30" s="3" t="s">
        <v>2</v>
      </c>
      <c r="F30" s="9">
        <v>310</v>
      </c>
      <c r="G30" s="2">
        <v>1249</v>
      </c>
      <c r="H30" s="2" t="s">
        <v>3</v>
      </c>
      <c r="I30" s="4" t="s">
        <v>5</v>
      </c>
    </row>
    <row r="31" spans="1:9" x14ac:dyDescent="0.25">
      <c r="A31" s="9">
        <v>1287</v>
      </c>
      <c r="B31" s="2">
        <v>2090</v>
      </c>
      <c r="C31" s="2" t="s">
        <v>9</v>
      </c>
      <c r="D31" s="3" t="s">
        <v>2</v>
      </c>
      <c r="F31" s="9">
        <v>420</v>
      </c>
      <c r="G31" s="2">
        <v>1029</v>
      </c>
      <c r="H31" s="2" t="s">
        <v>1</v>
      </c>
      <c r="I31" s="4" t="s">
        <v>5</v>
      </c>
    </row>
    <row r="32" spans="1:9" x14ac:dyDescent="0.25">
      <c r="A32" s="9">
        <v>1322</v>
      </c>
      <c r="B32" s="2">
        <v>1946</v>
      </c>
      <c r="C32" s="2" t="s">
        <v>9</v>
      </c>
      <c r="D32" s="3" t="s">
        <v>2</v>
      </c>
      <c r="F32" s="9">
        <v>456</v>
      </c>
      <c r="G32" s="2">
        <v>999</v>
      </c>
      <c r="H32" s="2" t="s">
        <v>1</v>
      </c>
      <c r="I32" s="4" t="s">
        <v>5</v>
      </c>
    </row>
    <row r="33" spans="1:9" ht="25.5" x14ac:dyDescent="0.25">
      <c r="A33" s="9">
        <v>1358</v>
      </c>
      <c r="B33" s="2">
        <v>13460</v>
      </c>
      <c r="C33" s="2" t="s">
        <v>1</v>
      </c>
      <c r="D33" s="3" t="s">
        <v>2</v>
      </c>
      <c r="F33" s="9">
        <v>466</v>
      </c>
      <c r="G33" s="2">
        <v>606</v>
      </c>
      <c r="H33" s="2" t="s">
        <v>49</v>
      </c>
      <c r="I33" s="4" t="s">
        <v>5</v>
      </c>
    </row>
    <row r="34" spans="1:9" x14ac:dyDescent="0.25">
      <c r="A34" s="9">
        <v>1359</v>
      </c>
      <c r="B34" s="2">
        <v>3000</v>
      </c>
      <c r="C34" s="2" t="s">
        <v>3</v>
      </c>
      <c r="D34" s="3" t="s">
        <v>2</v>
      </c>
      <c r="F34" s="9">
        <v>467</v>
      </c>
      <c r="G34" s="2">
        <v>837</v>
      </c>
      <c r="H34" s="2" t="s">
        <v>9</v>
      </c>
      <c r="I34" s="4" t="s">
        <v>5</v>
      </c>
    </row>
    <row r="35" spans="1:9" x14ac:dyDescent="0.25">
      <c r="A35" s="9">
        <v>1359</v>
      </c>
      <c r="B35" s="2">
        <v>2956</v>
      </c>
      <c r="C35" s="2" t="s">
        <v>9</v>
      </c>
      <c r="D35" s="3" t="s">
        <v>2</v>
      </c>
      <c r="F35" s="9">
        <v>468</v>
      </c>
      <c r="G35" s="2">
        <v>1356</v>
      </c>
      <c r="H35" s="2" t="s">
        <v>51</v>
      </c>
      <c r="I35" s="4" t="s">
        <v>5</v>
      </c>
    </row>
    <row r="36" spans="1:9" x14ac:dyDescent="0.25">
      <c r="A36" s="9" t="s">
        <v>54</v>
      </c>
      <c r="B36" s="2">
        <v>5809</v>
      </c>
      <c r="C36" s="2" t="s">
        <v>3</v>
      </c>
      <c r="D36" s="3" t="s">
        <v>2</v>
      </c>
      <c r="F36" s="9">
        <v>469</v>
      </c>
      <c r="G36" s="2">
        <v>706</v>
      </c>
      <c r="H36" s="2" t="s">
        <v>1</v>
      </c>
      <c r="I36" s="4" t="s">
        <v>5</v>
      </c>
    </row>
    <row r="37" spans="1:9" ht="25.5" x14ac:dyDescent="0.25">
      <c r="A37" s="9" t="s">
        <v>55</v>
      </c>
      <c r="B37" s="2">
        <v>30989</v>
      </c>
      <c r="C37" s="2" t="s">
        <v>1</v>
      </c>
      <c r="D37" s="3" t="s">
        <v>2</v>
      </c>
      <c r="F37" s="9">
        <v>509</v>
      </c>
      <c r="G37" s="2">
        <v>1870</v>
      </c>
      <c r="H37" s="2" t="s">
        <v>3</v>
      </c>
      <c r="I37" s="4" t="s">
        <v>5</v>
      </c>
    </row>
    <row r="38" spans="1:9" ht="25.5" x14ac:dyDescent="0.25">
      <c r="A38" s="9">
        <v>1578</v>
      </c>
      <c r="B38" s="2">
        <v>4975</v>
      </c>
      <c r="C38" s="2" t="s">
        <v>1</v>
      </c>
      <c r="D38" s="3" t="s">
        <v>2</v>
      </c>
      <c r="F38" s="9">
        <v>677</v>
      </c>
      <c r="G38" s="2">
        <v>2800</v>
      </c>
      <c r="H38" s="2" t="s">
        <v>3</v>
      </c>
      <c r="I38" s="4" t="s">
        <v>5</v>
      </c>
    </row>
    <row r="39" spans="1:9" ht="25.5" x14ac:dyDescent="0.25">
      <c r="A39" s="9">
        <v>1579</v>
      </c>
      <c r="B39" s="2">
        <v>8000</v>
      </c>
      <c r="C39" s="2" t="s">
        <v>1</v>
      </c>
      <c r="D39" s="3" t="s">
        <v>2</v>
      </c>
      <c r="F39" s="9">
        <v>677</v>
      </c>
      <c r="G39" s="2">
        <v>4500</v>
      </c>
      <c r="H39" s="2" t="s">
        <v>1</v>
      </c>
      <c r="I39" s="4" t="s">
        <v>5</v>
      </c>
    </row>
    <row r="40" spans="1:9" x14ac:dyDescent="0.25">
      <c r="A40" s="9">
        <v>1579</v>
      </c>
      <c r="B40" s="2">
        <v>2841</v>
      </c>
      <c r="C40" s="2" t="s">
        <v>3</v>
      </c>
      <c r="D40" s="3" t="s">
        <v>2</v>
      </c>
      <c r="F40" s="9">
        <v>680</v>
      </c>
      <c r="G40" s="2">
        <v>2800</v>
      </c>
      <c r="H40" s="2" t="s">
        <v>3</v>
      </c>
      <c r="I40" s="4" t="s">
        <v>5</v>
      </c>
    </row>
    <row r="41" spans="1:9" ht="25.5" x14ac:dyDescent="0.25">
      <c r="A41" s="9">
        <v>1580</v>
      </c>
      <c r="B41" s="2">
        <v>13100</v>
      </c>
      <c r="C41" s="2" t="s">
        <v>1</v>
      </c>
      <c r="D41" s="3" t="s">
        <v>2</v>
      </c>
      <c r="F41" s="9">
        <v>680</v>
      </c>
      <c r="G41" s="2">
        <v>5764</v>
      </c>
      <c r="H41" s="2" t="s">
        <v>1</v>
      </c>
      <c r="I41" s="4" t="s">
        <v>5</v>
      </c>
    </row>
    <row r="42" spans="1:9" x14ac:dyDescent="0.25">
      <c r="A42" s="9">
        <v>1580</v>
      </c>
      <c r="B42" s="2">
        <v>1461</v>
      </c>
      <c r="C42" s="2" t="s">
        <v>9</v>
      </c>
      <c r="D42" s="3" t="s">
        <v>2</v>
      </c>
      <c r="F42" s="9">
        <v>830</v>
      </c>
      <c r="G42" s="2">
        <v>3509</v>
      </c>
      <c r="H42" s="2" t="s">
        <v>1</v>
      </c>
      <c r="I42" s="4" t="s">
        <v>5</v>
      </c>
    </row>
    <row r="43" spans="1:9" ht="25.5" x14ac:dyDescent="0.25">
      <c r="A43" s="9">
        <v>1581</v>
      </c>
      <c r="B43" s="2">
        <v>1435</v>
      </c>
      <c r="C43" s="2" t="s">
        <v>1</v>
      </c>
      <c r="D43" s="3" t="s">
        <v>2</v>
      </c>
      <c r="F43" s="9">
        <v>890</v>
      </c>
      <c r="G43" s="2">
        <v>4233</v>
      </c>
      <c r="H43" s="2" t="s">
        <v>3</v>
      </c>
      <c r="I43" s="4" t="s">
        <v>5</v>
      </c>
    </row>
    <row r="44" spans="1:9" ht="25.5" x14ac:dyDescent="0.25">
      <c r="A44" s="9">
        <v>1582</v>
      </c>
      <c r="B44" s="2">
        <v>6001</v>
      </c>
      <c r="C44" s="2" t="s">
        <v>1</v>
      </c>
      <c r="D44" s="3" t="s">
        <v>2</v>
      </c>
      <c r="F44" s="9">
        <v>891</v>
      </c>
      <c r="G44" s="2">
        <v>400</v>
      </c>
      <c r="H44" s="2" t="s">
        <v>52</v>
      </c>
      <c r="I44" s="4" t="s">
        <v>5</v>
      </c>
    </row>
    <row r="45" spans="1:9" ht="25.5" x14ac:dyDescent="0.25">
      <c r="A45" s="9">
        <v>1583</v>
      </c>
      <c r="B45" s="2">
        <v>3385</v>
      </c>
      <c r="C45" s="2" t="s">
        <v>1</v>
      </c>
      <c r="D45" s="3" t="s">
        <v>2</v>
      </c>
      <c r="F45" s="9">
        <v>891</v>
      </c>
      <c r="G45" s="2">
        <v>5340</v>
      </c>
      <c r="H45" s="2" t="s">
        <v>3</v>
      </c>
      <c r="I45" s="4" t="s">
        <v>5</v>
      </c>
    </row>
    <row r="46" spans="1:9" x14ac:dyDescent="0.25">
      <c r="A46" s="9">
        <v>1584</v>
      </c>
      <c r="B46" s="2">
        <v>1440</v>
      </c>
      <c r="C46" s="2" t="s">
        <v>3</v>
      </c>
      <c r="D46" s="3" t="s">
        <v>2</v>
      </c>
      <c r="F46" s="9">
        <v>1088</v>
      </c>
      <c r="G46" s="2">
        <v>4923</v>
      </c>
      <c r="H46" s="2" t="s">
        <v>1</v>
      </c>
      <c r="I46" s="4" t="s">
        <v>5</v>
      </c>
    </row>
    <row r="47" spans="1:9" ht="25.5" x14ac:dyDescent="0.25">
      <c r="A47" s="9">
        <v>1584</v>
      </c>
      <c r="B47" s="2">
        <v>12241</v>
      </c>
      <c r="C47" s="2" t="s">
        <v>1</v>
      </c>
      <c r="D47" s="3" t="s">
        <v>2</v>
      </c>
      <c r="F47" s="10">
        <v>2106</v>
      </c>
      <c r="G47" s="2">
        <v>3703</v>
      </c>
      <c r="H47" s="2" t="s">
        <v>3</v>
      </c>
      <c r="I47" s="4" t="s">
        <v>5</v>
      </c>
    </row>
    <row r="48" spans="1:9" ht="25.5" x14ac:dyDescent="0.25">
      <c r="A48" s="9">
        <v>1585</v>
      </c>
      <c r="B48" s="2">
        <v>2227</v>
      </c>
      <c r="C48" s="2" t="s">
        <v>1</v>
      </c>
      <c r="D48" s="3" t="s">
        <v>2</v>
      </c>
      <c r="F48" s="10">
        <v>2106</v>
      </c>
      <c r="G48" s="2">
        <v>3493</v>
      </c>
      <c r="H48" s="2" t="s">
        <v>9</v>
      </c>
      <c r="I48" s="4" t="s">
        <v>5</v>
      </c>
    </row>
    <row r="49" spans="1:7" ht="25.5" x14ac:dyDescent="0.25">
      <c r="A49" s="9">
        <v>1586</v>
      </c>
      <c r="B49" s="2">
        <v>1440</v>
      </c>
      <c r="C49" s="2" t="s">
        <v>1</v>
      </c>
      <c r="D49" s="3" t="s">
        <v>2</v>
      </c>
      <c r="G49">
        <f>SUM(G2:G48)</f>
        <v>166853</v>
      </c>
    </row>
    <row r="50" spans="1:7" x14ac:dyDescent="0.25">
      <c r="A50" s="9">
        <v>1586</v>
      </c>
      <c r="B50" s="2">
        <v>5222</v>
      </c>
      <c r="C50" s="2" t="s">
        <v>3</v>
      </c>
      <c r="D50" s="3" t="s">
        <v>2</v>
      </c>
    </row>
    <row r="51" spans="1:7" x14ac:dyDescent="0.25">
      <c r="A51" s="9">
        <v>1587</v>
      </c>
      <c r="B51" s="2">
        <v>5819</v>
      </c>
      <c r="C51" s="2" t="s">
        <v>3</v>
      </c>
      <c r="D51" s="3" t="s">
        <v>2</v>
      </c>
    </row>
    <row r="52" spans="1:7" ht="25.5" x14ac:dyDescent="0.25">
      <c r="A52" s="9">
        <v>1587</v>
      </c>
      <c r="B52" s="2">
        <v>5820</v>
      </c>
      <c r="C52" s="2" t="s">
        <v>1</v>
      </c>
      <c r="D52" s="3" t="s">
        <v>2</v>
      </c>
    </row>
    <row r="53" spans="1:7" ht="25.5" x14ac:dyDescent="0.25">
      <c r="A53" s="9">
        <v>1590</v>
      </c>
      <c r="B53" s="2">
        <v>606</v>
      </c>
      <c r="C53" s="2" t="s">
        <v>1</v>
      </c>
      <c r="D53" s="3" t="s">
        <v>2</v>
      </c>
    </row>
    <row r="54" spans="1:7" ht="25.5" x14ac:dyDescent="0.25">
      <c r="A54" s="9">
        <v>1591</v>
      </c>
      <c r="B54" s="2">
        <v>1430</v>
      </c>
      <c r="C54" s="2" t="s">
        <v>1</v>
      </c>
      <c r="D54" s="3" t="s">
        <v>2</v>
      </c>
    </row>
    <row r="55" spans="1:7" x14ac:dyDescent="0.25">
      <c r="A55" s="9">
        <v>1592</v>
      </c>
      <c r="B55" s="2">
        <v>1000</v>
      </c>
      <c r="C55" s="2" t="s">
        <v>3</v>
      </c>
      <c r="D55" s="3" t="s">
        <v>2</v>
      </c>
    </row>
    <row r="56" spans="1:7" ht="25.5" x14ac:dyDescent="0.25">
      <c r="A56" s="9">
        <v>1592</v>
      </c>
      <c r="B56" s="2">
        <v>439</v>
      </c>
      <c r="C56" s="2" t="s">
        <v>1</v>
      </c>
      <c r="D56" s="3" t="s">
        <v>2</v>
      </c>
    </row>
    <row r="57" spans="1:7" x14ac:dyDescent="0.25">
      <c r="A57" s="9">
        <v>1593</v>
      </c>
      <c r="B57" s="2">
        <v>1515</v>
      </c>
      <c r="C57" s="2" t="s">
        <v>3</v>
      </c>
      <c r="D57" s="3" t="s">
        <v>2</v>
      </c>
    </row>
    <row r="58" spans="1:7" x14ac:dyDescent="0.25">
      <c r="A58" s="9">
        <v>1594</v>
      </c>
      <c r="B58" s="2">
        <v>1338</v>
      </c>
      <c r="C58" s="2" t="s">
        <v>3</v>
      </c>
      <c r="D58" s="3" t="s">
        <v>2</v>
      </c>
    </row>
    <row r="59" spans="1:7" x14ac:dyDescent="0.25">
      <c r="A59" s="9">
        <v>1595</v>
      </c>
      <c r="B59" s="2">
        <v>1372</v>
      </c>
      <c r="C59" s="2" t="s">
        <v>3</v>
      </c>
      <c r="D59" s="3" t="s">
        <v>2</v>
      </c>
    </row>
    <row r="60" spans="1:7" x14ac:dyDescent="0.25">
      <c r="A60" s="9">
        <v>1596</v>
      </c>
      <c r="B60" s="2">
        <v>1346</v>
      </c>
      <c r="C60" s="2" t="s">
        <v>3</v>
      </c>
      <c r="D60" s="3" t="s">
        <v>2</v>
      </c>
    </row>
    <row r="61" spans="1:7" x14ac:dyDescent="0.25">
      <c r="A61" s="9">
        <v>1597</v>
      </c>
      <c r="B61" s="2">
        <v>1368</v>
      </c>
      <c r="C61" s="2" t="s">
        <v>3</v>
      </c>
      <c r="D61" s="3" t="s">
        <v>2</v>
      </c>
    </row>
    <row r="62" spans="1:7" ht="25.5" x14ac:dyDescent="0.25">
      <c r="A62" s="9">
        <v>1598</v>
      </c>
      <c r="B62" s="2">
        <v>700</v>
      </c>
      <c r="C62" s="2" t="s">
        <v>1</v>
      </c>
      <c r="D62" s="3" t="s">
        <v>2</v>
      </c>
    </row>
    <row r="63" spans="1:7" x14ac:dyDescent="0.25">
      <c r="A63" s="9">
        <v>1598</v>
      </c>
      <c r="B63" s="2">
        <v>699</v>
      </c>
      <c r="C63" s="2" t="s">
        <v>3</v>
      </c>
      <c r="D63" s="3" t="s">
        <v>2</v>
      </c>
    </row>
    <row r="64" spans="1:7" ht="25.5" x14ac:dyDescent="0.25">
      <c r="A64" s="9">
        <v>1599</v>
      </c>
      <c r="B64" s="2">
        <v>700</v>
      </c>
      <c r="C64" s="2" t="s">
        <v>1</v>
      </c>
      <c r="D64" s="3" t="s">
        <v>2</v>
      </c>
    </row>
    <row r="65" spans="1:4" x14ac:dyDescent="0.25">
      <c r="A65" s="9">
        <v>1599</v>
      </c>
      <c r="B65" s="2">
        <v>779</v>
      </c>
      <c r="C65" s="2" t="s">
        <v>3</v>
      </c>
      <c r="D65" s="3" t="s">
        <v>2</v>
      </c>
    </row>
    <row r="66" spans="1:4" x14ac:dyDescent="0.25">
      <c r="A66" s="9">
        <v>1600</v>
      </c>
      <c r="B66" s="2">
        <v>700</v>
      </c>
      <c r="C66" s="2" t="s">
        <v>3</v>
      </c>
      <c r="D66" s="3" t="s">
        <v>2</v>
      </c>
    </row>
    <row r="67" spans="1:4" ht="25.5" x14ac:dyDescent="0.25">
      <c r="A67" s="9">
        <v>1600</v>
      </c>
      <c r="B67" s="2">
        <v>744</v>
      </c>
      <c r="C67" s="2" t="s">
        <v>1</v>
      </c>
      <c r="D67" s="3" t="s">
        <v>2</v>
      </c>
    </row>
    <row r="68" spans="1:4" ht="25.5" x14ac:dyDescent="0.25">
      <c r="A68" s="9">
        <v>1601</v>
      </c>
      <c r="B68" s="2">
        <v>7478</v>
      </c>
      <c r="C68" s="2" t="s">
        <v>1</v>
      </c>
      <c r="D68" s="3" t="s">
        <v>2</v>
      </c>
    </row>
    <row r="69" spans="1:4" x14ac:dyDescent="0.25">
      <c r="A69" s="9">
        <v>1604</v>
      </c>
      <c r="B69" s="2">
        <v>24071</v>
      </c>
      <c r="C69" s="2" t="s">
        <v>3</v>
      </c>
      <c r="D69" s="3" t="s">
        <v>2</v>
      </c>
    </row>
    <row r="70" spans="1:4" ht="25.5" x14ac:dyDescent="0.25">
      <c r="A70" s="9">
        <v>1604</v>
      </c>
      <c r="B70" s="2">
        <v>25492</v>
      </c>
      <c r="C70" s="2" t="s">
        <v>1</v>
      </c>
      <c r="D70" s="3" t="s">
        <v>2</v>
      </c>
    </row>
    <row r="71" spans="1:4" x14ac:dyDescent="0.25">
      <c r="A71" s="9">
        <v>1607</v>
      </c>
      <c r="B71" s="2">
        <v>19643</v>
      </c>
      <c r="C71" s="2" t="s">
        <v>3</v>
      </c>
      <c r="D71" s="3" t="s">
        <v>2</v>
      </c>
    </row>
    <row r="72" spans="1:4" ht="25.5" x14ac:dyDescent="0.25">
      <c r="A72" s="9">
        <v>1607</v>
      </c>
      <c r="B72" s="2">
        <v>24447</v>
      </c>
      <c r="C72" s="2" t="s">
        <v>1</v>
      </c>
      <c r="D72" s="3" t="s">
        <v>2</v>
      </c>
    </row>
    <row r="73" spans="1:4" x14ac:dyDescent="0.25">
      <c r="A73" s="9">
        <v>1609</v>
      </c>
      <c r="B73" s="2">
        <v>206</v>
      </c>
      <c r="C73" s="2" t="s">
        <v>9</v>
      </c>
      <c r="D73" s="3" t="s">
        <v>2</v>
      </c>
    </row>
    <row r="74" spans="1:4" x14ac:dyDescent="0.25">
      <c r="A74" s="9" t="s">
        <v>56</v>
      </c>
      <c r="B74" s="2">
        <v>3500</v>
      </c>
      <c r="C74" s="2" t="s">
        <v>3</v>
      </c>
      <c r="D74" s="3" t="s">
        <v>2</v>
      </c>
    </row>
    <row r="75" spans="1:4" ht="25.5" x14ac:dyDescent="0.25">
      <c r="A75" s="9" t="s">
        <v>56</v>
      </c>
      <c r="B75" s="2">
        <v>14613</v>
      </c>
      <c r="C75" s="2" t="s">
        <v>1</v>
      </c>
      <c r="D75" s="3" t="s">
        <v>2</v>
      </c>
    </row>
    <row r="76" spans="1:4" ht="25.5" x14ac:dyDescent="0.25">
      <c r="A76" s="9" t="s">
        <v>57</v>
      </c>
      <c r="B76" s="2">
        <v>4031</v>
      </c>
      <c r="C76" s="2" t="s">
        <v>1</v>
      </c>
      <c r="D76" s="3" t="s">
        <v>2</v>
      </c>
    </row>
    <row r="77" spans="1:4" ht="25.5" x14ac:dyDescent="0.25">
      <c r="A77" s="9" t="s">
        <v>58</v>
      </c>
      <c r="B77" s="2">
        <v>1553</v>
      </c>
      <c r="C77" s="2" t="s">
        <v>1</v>
      </c>
      <c r="D77" s="3" t="s">
        <v>2</v>
      </c>
    </row>
    <row r="78" spans="1:4" ht="25.5" x14ac:dyDescent="0.25">
      <c r="A78" s="9">
        <v>1612</v>
      </c>
      <c r="B78" s="2">
        <v>4542</v>
      </c>
      <c r="C78" s="2" t="s">
        <v>1</v>
      </c>
      <c r="D78" s="3" t="s">
        <v>2</v>
      </c>
    </row>
    <row r="79" spans="1:4" ht="25.5" x14ac:dyDescent="0.25">
      <c r="A79" s="9">
        <v>1613</v>
      </c>
      <c r="B79" s="2">
        <v>9060</v>
      </c>
      <c r="C79" s="2" t="s">
        <v>1</v>
      </c>
      <c r="D79" s="3" t="s">
        <v>2</v>
      </c>
    </row>
    <row r="80" spans="1:4" ht="25.5" x14ac:dyDescent="0.25">
      <c r="A80" s="9">
        <v>1614</v>
      </c>
      <c r="B80" s="2">
        <v>7994</v>
      </c>
      <c r="C80" s="2" t="s">
        <v>1</v>
      </c>
      <c r="D80" s="3" t="s">
        <v>2</v>
      </c>
    </row>
    <row r="81" spans="1:4" ht="25.5" x14ac:dyDescent="0.25">
      <c r="A81" s="9">
        <v>1616</v>
      </c>
      <c r="B81" s="2">
        <v>10000</v>
      </c>
      <c r="C81" s="2" t="s">
        <v>1</v>
      </c>
      <c r="D81" s="3" t="s">
        <v>2</v>
      </c>
    </row>
    <row r="82" spans="1:4" ht="25.5" x14ac:dyDescent="0.25">
      <c r="A82" s="9">
        <v>1617</v>
      </c>
      <c r="B82" s="2">
        <v>9516</v>
      </c>
      <c r="C82" s="2" t="s">
        <v>1</v>
      </c>
      <c r="D82" s="3" t="s">
        <v>2</v>
      </c>
    </row>
    <row r="83" spans="1:4" ht="25.5" x14ac:dyDescent="0.25">
      <c r="A83" s="9">
        <v>1618</v>
      </c>
      <c r="B83" s="2">
        <v>9603</v>
      </c>
      <c r="C83" s="2" t="s">
        <v>1</v>
      </c>
      <c r="D83" s="3" t="s">
        <v>2</v>
      </c>
    </row>
    <row r="84" spans="1:4" ht="25.5" x14ac:dyDescent="0.25">
      <c r="A84" s="9">
        <v>1619</v>
      </c>
      <c r="B84" s="2">
        <v>11435</v>
      </c>
      <c r="C84" s="2" t="s">
        <v>1</v>
      </c>
      <c r="D84" s="3" t="s">
        <v>2</v>
      </c>
    </row>
    <row r="85" spans="1:4" ht="25.5" x14ac:dyDescent="0.25">
      <c r="A85" s="9">
        <v>1620</v>
      </c>
      <c r="B85" s="2">
        <v>9753</v>
      </c>
      <c r="C85" s="2" t="s">
        <v>1</v>
      </c>
      <c r="D85" s="3" t="s">
        <v>2</v>
      </c>
    </row>
    <row r="86" spans="1:4" ht="25.5" x14ac:dyDescent="0.25">
      <c r="A86" s="9">
        <v>1621</v>
      </c>
      <c r="B86" s="2">
        <v>11564</v>
      </c>
      <c r="C86" s="2" t="s">
        <v>1</v>
      </c>
      <c r="D86" s="3" t="s">
        <v>2</v>
      </c>
    </row>
    <row r="87" spans="1:4" ht="25.5" x14ac:dyDescent="0.25">
      <c r="A87" s="9">
        <v>1624</v>
      </c>
      <c r="B87" s="2">
        <v>2660</v>
      </c>
      <c r="C87" s="2" t="s">
        <v>1</v>
      </c>
      <c r="D87" s="3" t="s">
        <v>2</v>
      </c>
    </row>
    <row r="88" spans="1:4" x14ac:dyDescent="0.25">
      <c r="A88" s="9" t="s">
        <v>59</v>
      </c>
      <c r="B88" s="2">
        <v>48542</v>
      </c>
      <c r="C88" s="2" t="s">
        <v>3</v>
      </c>
      <c r="D88" s="3" t="s">
        <v>2</v>
      </c>
    </row>
    <row r="89" spans="1:4" x14ac:dyDescent="0.25">
      <c r="A89" s="9" t="s">
        <v>60</v>
      </c>
      <c r="B89" s="2">
        <v>14495</v>
      </c>
      <c r="C89" s="2" t="s">
        <v>3</v>
      </c>
      <c r="D89" s="3" t="s">
        <v>2</v>
      </c>
    </row>
    <row r="90" spans="1:4" ht="25.5" x14ac:dyDescent="0.25">
      <c r="A90" s="9">
        <v>1626</v>
      </c>
      <c r="B90" s="2">
        <v>29022</v>
      </c>
      <c r="C90" s="2" t="s">
        <v>1</v>
      </c>
      <c r="D90" s="3" t="s">
        <v>2</v>
      </c>
    </row>
    <row r="91" spans="1:4" x14ac:dyDescent="0.25">
      <c r="A91" s="9">
        <v>1626</v>
      </c>
      <c r="B91" s="2">
        <v>58043</v>
      </c>
      <c r="C91" s="2" t="s">
        <v>3</v>
      </c>
      <c r="D91" s="3" t="s">
        <v>2</v>
      </c>
    </row>
    <row r="92" spans="1:4" x14ac:dyDescent="0.25">
      <c r="A92" s="9">
        <v>1859</v>
      </c>
      <c r="B92" s="2">
        <v>2400</v>
      </c>
      <c r="C92" s="2" t="s">
        <v>3</v>
      </c>
      <c r="D92" s="3" t="s">
        <v>2</v>
      </c>
    </row>
    <row r="93" spans="1:4" x14ac:dyDescent="0.25">
      <c r="A93" s="9" t="s">
        <v>62</v>
      </c>
      <c r="B93" s="2">
        <v>4222</v>
      </c>
      <c r="C93" s="2" t="s">
        <v>9</v>
      </c>
      <c r="D93" s="3" t="s">
        <v>2</v>
      </c>
    </row>
    <row r="94" spans="1:4" x14ac:dyDescent="0.25">
      <c r="A94" s="9" t="s">
        <v>62</v>
      </c>
      <c r="B94" s="2">
        <v>2000</v>
      </c>
      <c r="C94" s="2" t="s">
        <v>3</v>
      </c>
      <c r="D94" s="3" t="s">
        <v>2</v>
      </c>
    </row>
    <row r="95" spans="1:4" x14ac:dyDescent="0.25">
      <c r="A95" s="9" t="s">
        <v>63</v>
      </c>
      <c r="B95" s="2">
        <v>4257</v>
      </c>
      <c r="C95" s="2" t="s">
        <v>9</v>
      </c>
      <c r="D95" s="3" t="s">
        <v>2</v>
      </c>
    </row>
    <row r="96" spans="1:4" x14ac:dyDescent="0.25">
      <c r="A96" s="9" t="s">
        <v>63</v>
      </c>
      <c r="B96" s="2">
        <v>2000</v>
      </c>
      <c r="C96" s="2" t="s">
        <v>3</v>
      </c>
      <c r="D96" s="3" t="s">
        <v>2</v>
      </c>
    </row>
    <row r="97" spans="1:4" x14ac:dyDescent="0.25">
      <c r="A97" s="9">
        <v>1894</v>
      </c>
      <c r="B97" s="2">
        <v>4286</v>
      </c>
      <c r="C97" s="2" t="s">
        <v>3</v>
      </c>
      <c r="D97" s="3" t="s">
        <v>2</v>
      </c>
    </row>
    <row r="98" spans="1:4" x14ac:dyDescent="0.25">
      <c r="A98" s="9">
        <v>1894</v>
      </c>
      <c r="B98" s="2">
        <v>1369</v>
      </c>
      <c r="C98" s="2" t="s">
        <v>9</v>
      </c>
      <c r="D98" s="3" t="s">
        <v>2</v>
      </c>
    </row>
    <row r="99" spans="1:4" x14ac:dyDescent="0.25">
      <c r="A99" s="9">
        <v>1895</v>
      </c>
      <c r="B99" s="2">
        <v>14557</v>
      </c>
      <c r="C99" s="2" t="s">
        <v>3</v>
      </c>
      <c r="D99" s="3" t="s">
        <v>2</v>
      </c>
    </row>
    <row r="100" spans="1:4" ht="25.5" x14ac:dyDescent="0.25">
      <c r="A100" s="9">
        <v>1898</v>
      </c>
      <c r="B100" s="2">
        <v>143688</v>
      </c>
      <c r="C100" s="2" t="s">
        <v>1</v>
      </c>
      <c r="D100" s="3" t="s">
        <v>2</v>
      </c>
    </row>
    <row r="101" spans="1:4" x14ac:dyDescent="0.25">
      <c r="A101" s="9">
        <v>1898</v>
      </c>
      <c r="B101" s="2">
        <v>45578</v>
      </c>
      <c r="C101" s="2" t="s">
        <v>3</v>
      </c>
      <c r="D101" s="3" t="s">
        <v>2</v>
      </c>
    </row>
    <row r="102" spans="1:4" ht="25.5" x14ac:dyDescent="0.25">
      <c r="A102" s="9">
        <v>1981</v>
      </c>
      <c r="B102" s="2">
        <v>5170</v>
      </c>
      <c r="C102" s="2" t="s">
        <v>1</v>
      </c>
      <c r="D102" s="3" t="s">
        <v>2</v>
      </c>
    </row>
    <row r="103" spans="1:4" x14ac:dyDescent="0.25">
      <c r="A103" s="9">
        <v>1981</v>
      </c>
      <c r="B103" s="2">
        <v>2986</v>
      </c>
      <c r="C103" s="2" t="s">
        <v>3</v>
      </c>
      <c r="D103" s="3" t="s">
        <v>2</v>
      </c>
    </row>
    <row r="104" spans="1:4" ht="25.5" x14ac:dyDescent="0.25">
      <c r="A104" s="9">
        <v>1982</v>
      </c>
      <c r="B104" s="2">
        <v>2000</v>
      </c>
      <c r="C104" s="2" t="s">
        <v>1</v>
      </c>
      <c r="D104" s="3" t="s">
        <v>2</v>
      </c>
    </row>
    <row r="105" spans="1:4" x14ac:dyDescent="0.25">
      <c r="A105" s="9">
        <v>1982</v>
      </c>
      <c r="B105" s="2">
        <v>1700</v>
      </c>
      <c r="C105" s="2" t="s">
        <v>9</v>
      </c>
      <c r="D105" s="3" t="s">
        <v>2</v>
      </c>
    </row>
    <row r="106" spans="1:4" x14ac:dyDescent="0.25">
      <c r="A106" s="9">
        <v>1982</v>
      </c>
      <c r="B106" s="2">
        <v>4950</v>
      </c>
      <c r="C106" s="2" t="s">
        <v>3</v>
      </c>
      <c r="D106" s="3" t="s">
        <v>2</v>
      </c>
    </row>
    <row r="107" spans="1:4" ht="25.5" x14ac:dyDescent="0.25">
      <c r="A107" s="9">
        <v>1983</v>
      </c>
      <c r="B107" s="2">
        <v>790</v>
      </c>
      <c r="C107" s="2" t="s">
        <v>1</v>
      </c>
      <c r="D107" s="3" t="s">
        <v>2</v>
      </c>
    </row>
    <row r="108" spans="1:4" x14ac:dyDescent="0.25">
      <c r="A108" s="9">
        <v>1983</v>
      </c>
      <c r="B108" s="2">
        <v>300</v>
      </c>
      <c r="C108" s="2" t="s">
        <v>9</v>
      </c>
      <c r="D108" s="3" t="s">
        <v>2</v>
      </c>
    </row>
    <row r="109" spans="1:4" x14ac:dyDescent="0.25">
      <c r="A109" s="9">
        <v>1983</v>
      </c>
      <c r="B109" s="2">
        <v>2183</v>
      </c>
      <c r="C109" s="2" t="s">
        <v>3</v>
      </c>
      <c r="D109" s="3" t="s">
        <v>2</v>
      </c>
    </row>
    <row r="110" spans="1:4" x14ac:dyDescent="0.25">
      <c r="A110" s="9">
        <v>1984</v>
      </c>
      <c r="B110" s="2">
        <v>4430</v>
      </c>
      <c r="C110" s="2" t="s">
        <v>3</v>
      </c>
      <c r="D110" s="3" t="s">
        <v>2</v>
      </c>
    </row>
    <row r="111" spans="1:4" ht="25.5" x14ac:dyDescent="0.25">
      <c r="A111" s="9">
        <v>1984</v>
      </c>
      <c r="B111" s="2">
        <v>1419</v>
      </c>
      <c r="C111" s="2" t="s">
        <v>1</v>
      </c>
      <c r="D111" s="3" t="s">
        <v>2</v>
      </c>
    </row>
    <row r="112" spans="1:4" x14ac:dyDescent="0.25">
      <c r="A112" s="9">
        <v>1984</v>
      </c>
      <c r="B112" s="2">
        <v>800</v>
      </c>
      <c r="C112" s="2" t="s">
        <v>9</v>
      </c>
      <c r="D112" s="3" t="s">
        <v>2</v>
      </c>
    </row>
    <row r="113" spans="1:4" x14ac:dyDescent="0.25">
      <c r="A113" s="9">
        <v>1985</v>
      </c>
      <c r="B113" s="2">
        <v>2100</v>
      </c>
      <c r="C113" s="2" t="s">
        <v>3</v>
      </c>
      <c r="D113" s="3" t="s">
        <v>2</v>
      </c>
    </row>
    <row r="114" spans="1:4" ht="25.5" x14ac:dyDescent="0.25">
      <c r="A114" s="9">
        <v>1985</v>
      </c>
      <c r="B114" s="2">
        <v>2292</v>
      </c>
      <c r="C114" s="2" t="s">
        <v>1</v>
      </c>
      <c r="D114" s="3" t="s">
        <v>2</v>
      </c>
    </row>
    <row r="115" spans="1:4" x14ac:dyDescent="0.25">
      <c r="A115" s="9">
        <v>1986</v>
      </c>
      <c r="B115" s="2">
        <v>4253</v>
      </c>
      <c r="C115" s="2" t="s">
        <v>3</v>
      </c>
      <c r="D115" s="3" t="s">
        <v>2</v>
      </c>
    </row>
    <row r="116" spans="1:4" ht="25.5" x14ac:dyDescent="0.25">
      <c r="A116" s="9">
        <v>1986</v>
      </c>
      <c r="B116" s="2">
        <v>4100</v>
      </c>
      <c r="C116" s="2" t="s">
        <v>1</v>
      </c>
      <c r="D116" s="3" t="s">
        <v>2</v>
      </c>
    </row>
    <row r="117" spans="1:4" ht="25.5" x14ac:dyDescent="0.25">
      <c r="A117" s="9">
        <v>1987</v>
      </c>
      <c r="B117" s="2">
        <v>3200</v>
      </c>
      <c r="C117" s="2" t="s">
        <v>1</v>
      </c>
      <c r="D117" s="3" t="s">
        <v>2</v>
      </c>
    </row>
    <row r="118" spans="1:4" x14ac:dyDescent="0.25">
      <c r="A118" s="9">
        <v>1987</v>
      </c>
      <c r="B118" s="2">
        <v>3363</v>
      </c>
      <c r="C118" s="2" t="s">
        <v>3</v>
      </c>
      <c r="D118" s="3" t="s">
        <v>2</v>
      </c>
    </row>
    <row r="119" spans="1:4" ht="25.5" x14ac:dyDescent="0.25">
      <c r="A119" s="9">
        <v>1988</v>
      </c>
      <c r="B119" s="2">
        <v>1893</v>
      </c>
      <c r="C119" s="2" t="s">
        <v>1</v>
      </c>
      <c r="D119" s="3" t="s">
        <v>2</v>
      </c>
    </row>
    <row r="120" spans="1:4" x14ac:dyDescent="0.25">
      <c r="A120" s="9">
        <v>1988</v>
      </c>
      <c r="B120" s="2">
        <v>1900</v>
      </c>
      <c r="C120" s="2" t="s">
        <v>3</v>
      </c>
      <c r="D120" s="3" t="s">
        <v>2</v>
      </c>
    </row>
    <row r="121" spans="1:4" ht="25.5" x14ac:dyDescent="0.25">
      <c r="A121" s="9">
        <v>1989</v>
      </c>
      <c r="B121" s="2">
        <v>3300</v>
      </c>
      <c r="C121" s="2" t="s">
        <v>1</v>
      </c>
      <c r="D121" s="3" t="s">
        <v>2</v>
      </c>
    </row>
    <row r="122" spans="1:4" x14ac:dyDescent="0.25">
      <c r="A122" s="9">
        <v>1989</v>
      </c>
      <c r="B122" s="2">
        <v>3328</v>
      </c>
      <c r="C122" s="2" t="s">
        <v>3</v>
      </c>
      <c r="D122" s="3" t="s">
        <v>2</v>
      </c>
    </row>
    <row r="123" spans="1:4" x14ac:dyDescent="0.25">
      <c r="A123" s="9">
        <v>1990</v>
      </c>
      <c r="B123" s="2">
        <v>3541</v>
      </c>
      <c r="C123" s="2" t="s">
        <v>3</v>
      </c>
      <c r="D123" s="3" t="s">
        <v>2</v>
      </c>
    </row>
    <row r="124" spans="1:4" ht="25.5" x14ac:dyDescent="0.25">
      <c r="A124" s="9">
        <v>1990</v>
      </c>
      <c r="B124" s="2">
        <v>3500</v>
      </c>
      <c r="C124" s="2" t="s">
        <v>1</v>
      </c>
      <c r="D124" s="3" t="s">
        <v>2</v>
      </c>
    </row>
    <row r="125" spans="1:4" x14ac:dyDescent="0.25">
      <c r="A125" s="9" t="s">
        <v>64</v>
      </c>
      <c r="B125" s="2">
        <v>16620</v>
      </c>
      <c r="C125" s="2" t="s">
        <v>3</v>
      </c>
      <c r="D125" s="3" t="s">
        <v>2</v>
      </c>
    </row>
    <row r="126" spans="1:4" x14ac:dyDescent="0.25">
      <c r="A126" s="9" t="s">
        <v>65</v>
      </c>
      <c r="B126" s="2">
        <v>2500</v>
      </c>
      <c r="C126" s="2" t="s">
        <v>3</v>
      </c>
      <c r="D126" s="3" t="s">
        <v>2</v>
      </c>
    </row>
    <row r="127" spans="1:4" ht="25.5" x14ac:dyDescent="0.25">
      <c r="A127" s="9" t="s">
        <v>65</v>
      </c>
      <c r="B127" s="2">
        <v>2495</v>
      </c>
      <c r="C127" s="2" t="s">
        <v>1</v>
      </c>
      <c r="D127" s="3" t="s">
        <v>2</v>
      </c>
    </row>
    <row r="128" spans="1:4" ht="25.5" x14ac:dyDescent="0.25">
      <c r="A128" s="9" t="s">
        <v>66</v>
      </c>
      <c r="B128" s="2">
        <v>15138</v>
      </c>
      <c r="C128" s="2" t="s">
        <v>1</v>
      </c>
      <c r="D128" s="3" t="s">
        <v>2</v>
      </c>
    </row>
    <row r="129" spans="1:4" x14ac:dyDescent="0.25">
      <c r="A129" s="9" t="s">
        <v>67</v>
      </c>
      <c r="B129" s="2">
        <v>1889</v>
      </c>
      <c r="C129" s="2" t="s">
        <v>3</v>
      </c>
      <c r="D129" s="3" t="s">
        <v>2</v>
      </c>
    </row>
    <row r="130" spans="1:4" ht="25.5" x14ac:dyDescent="0.25">
      <c r="A130" s="9" t="s">
        <v>68</v>
      </c>
      <c r="B130" s="2">
        <v>1014</v>
      </c>
      <c r="C130" s="2" t="s">
        <v>1</v>
      </c>
      <c r="D130" s="3" t="s">
        <v>2</v>
      </c>
    </row>
    <row r="131" spans="1:4" ht="25.5" x14ac:dyDescent="0.25">
      <c r="A131" s="9">
        <v>1993</v>
      </c>
      <c r="B131" s="2">
        <v>1300</v>
      </c>
      <c r="C131" s="2" t="s">
        <v>1</v>
      </c>
      <c r="D131" s="3" t="s">
        <v>2</v>
      </c>
    </row>
    <row r="132" spans="1:4" x14ac:dyDescent="0.25">
      <c r="A132" s="9">
        <v>1993</v>
      </c>
      <c r="B132" s="2">
        <v>497</v>
      </c>
      <c r="C132" s="2" t="s">
        <v>3</v>
      </c>
      <c r="D132" s="3" t="s">
        <v>2</v>
      </c>
    </row>
    <row r="133" spans="1:4" ht="25.5" x14ac:dyDescent="0.25">
      <c r="A133" s="9">
        <v>1994</v>
      </c>
      <c r="B133" s="2">
        <v>2938</v>
      </c>
      <c r="C133" s="2" t="s">
        <v>1</v>
      </c>
      <c r="D133" s="3" t="s">
        <v>2</v>
      </c>
    </row>
    <row r="134" spans="1:4" ht="25.5" x14ac:dyDescent="0.25">
      <c r="A134" s="9">
        <v>1995</v>
      </c>
      <c r="B134" s="2">
        <v>18684</v>
      </c>
      <c r="C134" s="2" t="s">
        <v>1</v>
      </c>
      <c r="D134" s="3" t="s">
        <v>2</v>
      </c>
    </row>
    <row r="135" spans="1:4" ht="25.5" x14ac:dyDescent="0.25">
      <c r="A135" s="9">
        <v>1996</v>
      </c>
      <c r="B135" s="2">
        <v>24519</v>
      </c>
      <c r="C135" s="2" t="s">
        <v>1</v>
      </c>
      <c r="D135" s="3" t="s">
        <v>2</v>
      </c>
    </row>
    <row r="136" spans="1:4" x14ac:dyDescent="0.25">
      <c r="A136" s="9">
        <v>1996</v>
      </c>
      <c r="B136" s="2">
        <v>2326</v>
      </c>
      <c r="C136" s="2" t="s">
        <v>3</v>
      </c>
      <c r="D136" s="3" t="s">
        <v>2</v>
      </c>
    </row>
    <row r="137" spans="1:4" ht="25.5" x14ac:dyDescent="0.25">
      <c r="A137" s="9">
        <v>1997</v>
      </c>
      <c r="B137" s="2">
        <v>3597</v>
      </c>
      <c r="C137" s="2" t="s">
        <v>1</v>
      </c>
      <c r="D137" s="3" t="s">
        <v>2</v>
      </c>
    </row>
    <row r="138" spans="1:4" ht="25.5" x14ac:dyDescent="0.25">
      <c r="A138" s="9">
        <v>1998</v>
      </c>
      <c r="B138" s="2">
        <v>2672</v>
      </c>
      <c r="C138" s="2" t="s">
        <v>1</v>
      </c>
      <c r="D138" s="3" t="s">
        <v>2</v>
      </c>
    </row>
    <row r="139" spans="1:4" ht="25.5" x14ac:dyDescent="0.25">
      <c r="A139" s="9" t="s">
        <v>69</v>
      </c>
      <c r="B139" s="2">
        <v>6000</v>
      </c>
      <c r="C139" s="2" t="s">
        <v>1</v>
      </c>
      <c r="D139" s="3" t="s">
        <v>2</v>
      </c>
    </row>
    <row r="140" spans="1:4" x14ac:dyDescent="0.25">
      <c r="A140" s="9" t="s">
        <v>69</v>
      </c>
      <c r="B140" s="2">
        <v>781</v>
      </c>
      <c r="C140" s="2" t="s">
        <v>3</v>
      </c>
      <c r="D140" s="3" t="s">
        <v>2</v>
      </c>
    </row>
    <row r="141" spans="1:4" ht="25.5" x14ac:dyDescent="0.25">
      <c r="A141" s="9" t="s">
        <v>70</v>
      </c>
      <c r="B141" s="2">
        <v>6000</v>
      </c>
      <c r="C141" s="2" t="s">
        <v>1</v>
      </c>
      <c r="D141" s="3" t="s">
        <v>2</v>
      </c>
    </row>
    <row r="142" spans="1:4" x14ac:dyDescent="0.25">
      <c r="A142" s="9" t="s">
        <v>70</v>
      </c>
      <c r="B142" s="2">
        <v>782</v>
      </c>
      <c r="C142" s="2" t="s">
        <v>3</v>
      </c>
      <c r="D142" s="3" t="s">
        <v>2</v>
      </c>
    </row>
    <row r="143" spans="1:4" x14ac:dyDescent="0.25">
      <c r="A143" s="9">
        <v>2000</v>
      </c>
      <c r="B143" s="2">
        <v>1500</v>
      </c>
      <c r="C143" s="2" t="s">
        <v>3</v>
      </c>
      <c r="D143" s="3" t="s">
        <v>2</v>
      </c>
    </row>
    <row r="144" spans="1:4" ht="25.5" x14ac:dyDescent="0.25">
      <c r="A144" s="9">
        <v>2000</v>
      </c>
      <c r="B144" s="2">
        <v>7160</v>
      </c>
      <c r="C144" s="2" t="s">
        <v>1</v>
      </c>
      <c r="D144" s="3" t="s">
        <v>2</v>
      </c>
    </row>
    <row r="145" spans="1:4" ht="25.5" x14ac:dyDescent="0.25">
      <c r="A145" s="9" t="s">
        <v>71</v>
      </c>
      <c r="B145" s="2">
        <v>4969</v>
      </c>
      <c r="C145" s="2" t="s">
        <v>1</v>
      </c>
      <c r="D145" s="3" t="s">
        <v>2</v>
      </c>
    </row>
    <row r="146" spans="1:4" x14ac:dyDescent="0.25">
      <c r="A146" s="9" t="s">
        <v>71</v>
      </c>
      <c r="B146" s="2">
        <v>700</v>
      </c>
      <c r="C146" s="2" t="s">
        <v>3</v>
      </c>
      <c r="D146" s="3" t="s">
        <v>2</v>
      </c>
    </row>
    <row r="147" spans="1:4" ht="25.5" x14ac:dyDescent="0.25">
      <c r="A147" s="9" t="s">
        <v>72</v>
      </c>
      <c r="B147" s="2">
        <v>2835</v>
      </c>
      <c r="C147" s="2" t="s">
        <v>1</v>
      </c>
      <c r="D147" s="3" t="s">
        <v>2</v>
      </c>
    </row>
    <row r="148" spans="1:4" ht="25.5" x14ac:dyDescent="0.25">
      <c r="A148" s="9" t="s">
        <v>73</v>
      </c>
      <c r="B148" s="2">
        <v>2803</v>
      </c>
      <c r="C148" s="2" t="s">
        <v>1</v>
      </c>
      <c r="D148" s="3" t="s">
        <v>2</v>
      </c>
    </row>
    <row r="149" spans="1:4" x14ac:dyDescent="0.25">
      <c r="A149" s="9" t="s">
        <v>73</v>
      </c>
      <c r="B149" s="2">
        <v>3100</v>
      </c>
      <c r="C149" s="2" t="s">
        <v>3</v>
      </c>
      <c r="D149" s="3" t="s">
        <v>2</v>
      </c>
    </row>
    <row r="150" spans="1:4" ht="25.5" x14ac:dyDescent="0.25">
      <c r="A150" s="9">
        <v>2003</v>
      </c>
      <c r="B150" s="2">
        <v>1560</v>
      </c>
      <c r="C150" s="2" t="s">
        <v>1</v>
      </c>
      <c r="D150" s="3" t="s">
        <v>2</v>
      </c>
    </row>
    <row r="151" spans="1:4" ht="25.5" x14ac:dyDescent="0.25">
      <c r="A151" s="9">
        <v>2004</v>
      </c>
      <c r="B151" s="2">
        <v>3740</v>
      </c>
      <c r="C151" s="2" t="s">
        <v>1</v>
      </c>
      <c r="D151" s="3" t="s">
        <v>2</v>
      </c>
    </row>
    <row r="152" spans="1:4" ht="25.5" x14ac:dyDescent="0.25">
      <c r="A152" s="9">
        <v>2005</v>
      </c>
      <c r="B152" s="2">
        <v>3295</v>
      </c>
      <c r="C152" s="2" t="s">
        <v>1</v>
      </c>
      <c r="D152" s="3" t="s">
        <v>2</v>
      </c>
    </row>
    <row r="153" spans="1:4" ht="25.5" x14ac:dyDescent="0.25">
      <c r="A153" s="9">
        <v>2006</v>
      </c>
      <c r="B153" s="2">
        <v>9848</v>
      </c>
      <c r="C153" s="2" t="s">
        <v>1</v>
      </c>
      <c r="D153" s="3" t="s">
        <v>2</v>
      </c>
    </row>
    <row r="154" spans="1:4" ht="25.5" x14ac:dyDescent="0.25">
      <c r="A154" s="9">
        <v>2007</v>
      </c>
      <c r="B154" s="2">
        <v>1505</v>
      </c>
      <c r="C154" s="2" t="s">
        <v>1</v>
      </c>
      <c r="D154" s="3" t="s">
        <v>2</v>
      </c>
    </row>
    <row r="155" spans="1:4" ht="25.5" x14ac:dyDescent="0.25">
      <c r="A155" s="9">
        <v>2008</v>
      </c>
      <c r="B155" s="2">
        <v>836</v>
      </c>
      <c r="C155" s="2" t="s">
        <v>1</v>
      </c>
      <c r="D155" s="3" t="s">
        <v>2</v>
      </c>
    </row>
    <row r="156" spans="1:4" x14ac:dyDescent="0.25">
      <c r="A156" s="9">
        <v>2008</v>
      </c>
      <c r="B156" s="2">
        <v>900</v>
      </c>
      <c r="C156" s="2" t="s">
        <v>3</v>
      </c>
      <c r="D156" s="3" t="s">
        <v>2</v>
      </c>
    </row>
    <row r="157" spans="1:4" ht="25.5" x14ac:dyDescent="0.25">
      <c r="A157" s="9">
        <v>2009</v>
      </c>
      <c r="B157" s="2">
        <v>5929</v>
      </c>
      <c r="C157" s="2" t="s">
        <v>1</v>
      </c>
      <c r="D157" s="3" t="s">
        <v>2</v>
      </c>
    </row>
    <row r="158" spans="1:4" x14ac:dyDescent="0.25">
      <c r="A158" s="9">
        <v>2009</v>
      </c>
      <c r="B158" s="2">
        <v>2000</v>
      </c>
      <c r="C158" s="2" t="s">
        <v>3</v>
      </c>
      <c r="D158" s="3" t="s">
        <v>2</v>
      </c>
    </row>
    <row r="159" spans="1:4" x14ac:dyDescent="0.25">
      <c r="A159" s="9">
        <v>2010</v>
      </c>
      <c r="B159" s="2">
        <v>1100</v>
      </c>
      <c r="C159" s="2" t="s">
        <v>3</v>
      </c>
      <c r="D159" s="3" t="s">
        <v>2</v>
      </c>
    </row>
    <row r="160" spans="1:4" ht="25.5" x14ac:dyDescent="0.25">
      <c r="A160" s="9">
        <v>2010</v>
      </c>
      <c r="B160" s="2">
        <v>3477</v>
      </c>
      <c r="C160" s="2" t="s">
        <v>1</v>
      </c>
      <c r="D160" s="3" t="s">
        <v>2</v>
      </c>
    </row>
    <row r="161" spans="1:4" x14ac:dyDescent="0.25">
      <c r="A161" s="9">
        <v>2011</v>
      </c>
      <c r="B161" s="2">
        <v>1900</v>
      </c>
      <c r="C161" s="2" t="s">
        <v>3</v>
      </c>
      <c r="D161" s="3" t="s">
        <v>2</v>
      </c>
    </row>
    <row r="162" spans="1:4" ht="25.5" x14ac:dyDescent="0.25">
      <c r="A162" s="9">
        <v>2011</v>
      </c>
      <c r="B162" s="2">
        <v>5697</v>
      </c>
      <c r="C162" s="2" t="s">
        <v>1</v>
      </c>
      <c r="D162" s="3" t="s">
        <v>2</v>
      </c>
    </row>
    <row r="163" spans="1:4" x14ac:dyDescent="0.25">
      <c r="A163" s="9">
        <v>2012</v>
      </c>
      <c r="B163" s="2">
        <v>18660</v>
      </c>
      <c r="C163" s="2" t="s">
        <v>3</v>
      </c>
      <c r="D163" s="3" t="s">
        <v>2</v>
      </c>
    </row>
    <row r="164" spans="1:4" ht="25.5" x14ac:dyDescent="0.25">
      <c r="A164" s="9">
        <v>2012</v>
      </c>
      <c r="B164" s="2">
        <v>54805</v>
      </c>
      <c r="C164" s="2" t="s">
        <v>1</v>
      </c>
      <c r="D164" s="3" t="s">
        <v>2</v>
      </c>
    </row>
    <row r="165" spans="1:4" x14ac:dyDescent="0.25">
      <c r="A165" s="9">
        <v>2023</v>
      </c>
      <c r="B165" s="2">
        <v>1342</v>
      </c>
      <c r="C165" s="2" t="s">
        <v>3</v>
      </c>
      <c r="D165" s="3" t="s">
        <v>2</v>
      </c>
    </row>
    <row r="166" spans="1:4" x14ac:dyDescent="0.25">
      <c r="A166" s="9">
        <v>2024</v>
      </c>
      <c r="B166" s="2">
        <v>779</v>
      </c>
      <c r="C166" s="2" t="s">
        <v>3</v>
      </c>
      <c r="D166" s="3" t="s">
        <v>2</v>
      </c>
    </row>
    <row r="167" spans="1:4" x14ac:dyDescent="0.25">
      <c r="A167" s="9">
        <v>2025</v>
      </c>
      <c r="B167" s="2">
        <v>1047</v>
      </c>
      <c r="C167" s="2" t="s">
        <v>3</v>
      </c>
      <c r="D167" s="3" t="s">
        <v>2</v>
      </c>
    </row>
    <row r="168" spans="1:4" x14ac:dyDescent="0.25">
      <c r="A168" s="9" t="s">
        <v>74</v>
      </c>
      <c r="B168" s="2">
        <v>7041</v>
      </c>
      <c r="C168" s="2" t="s">
        <v>3</v>
      </c>
      <c r="D168" s="3" t="s">
        <v>2</v>
      </c>
    </row>
    <row r="169" spans="1:4" x14ac:dyDescent="0.25">
      <c r="A169" s="9" t="s">
        <v>75</v>
      </c>
      <c r="B169" s="2">
        <v>279</v>
      </c>
      <c r="C169" s="2" t="s">
        <v>3</v>
      </c>
      <c r="D169" s="3" t="s">
        <v>2</v>
      </c>
    </row>
    <row r="170" spans="1:4" x14ac:dyDescent="0.25">
      <c r="A170" s="9" t="s">
        <v>76</v>
      </c>
      <c r="B170" s="2">
        <v>1808</v>
      </c>
      <c r="C170" s="2" t="s">
        <v>3</v>
      </c>
      <c r="D170" s="3" t="s">
        <v>2</v>
      </c>
    </row>
    <row r="171" spans="1:4" x14ac:dyDescent="0.25">
      <c r="A171" s="9" t="s">
        <v>77</v>
      </c>
      <c r="B171" s="2">
        <v>166</v>
      </c>
      <c r="C171" s="2" t="s">
        <v>3</v>
      </c>
      <c r="D171" s="3" t="s">
        <v>2</v>
      </c>
    </row>
    <row r="172" spans="1:4" x14ac:dyDescent="0.25">
      <c r="A172" s="9">
        <v>2070</v>
      </c>
      <c r="B172" s="2">
        <v>259</v>
      </c>
      <c r="C172" s="2" t="s">
        <v>3</v>
      </c>
      <c r="D172" s="3" t="s">
        <v>2</v>
      </c>
    </row>
    <row r="173" spans="1:4" x14ac:dyDescent="0.25">
      <c r="A173" s="9">
        <v>2299</v>
      </c>
      <c r="B173" s="2">
        <v>6084</v>
      </c>
      <c r="C173" s="2" t="s">
        <v>9</v>
      </c>
      <c r="D173" s="3" t="s">
        <v>2</v>
      </c>
    </row>
    <row r="174" spans="1:4" ht="25.5" x14ac:dyDescent="0.25">
      <c r="A174" s="9" t="s">
        <v>79</v>
      </c>
      <c r="B174" s="2">
        <v>684</v>
      </c>
      <c r="C174" s="2" t="s">
        <v>1</v>
      </c>
      <c r="D174" s="3" t="s">
        <v>2</v>
      </c>
    </row>
    <row r="175" spans="1:4" ht="25.5" x14ac:dyDescent="0.25">
      <c r="A175" s="9" t="s">
        <v>80</v>
      </c>
      <c r="B175" s="2">
        <v>684</v>
      </c>
      <c r="C175" s="2" t="s">
        <v>1</v>
      </c>
      <c r="D175" s="3" t="s">
        <v>2</v>
      </c>
    </row>
    <row r="176" spans="1:4" ht="25.5" x14ac:dyDescent="0.25">
      <c r="A176" s="9" t="s">
        <v>81</v>
      </c>
      <c r="B176" s="2">
        <v>684</v>
      </c>
      <c r="C176" s="2" t="s">
        <v>1</v>
      </c>
      <c r="D176" s="3" t="s">
        <v>2</v>
      </c>
    </row>
    <row r="177" spans="1:4" ht="25.5" x14ac:dyDescent="0.25">
      <c r="A177" s="9" t="s">
        <v>82</v>
      </c>
      <c r="B177" s="2">
        <v>684</v>
      </c>
      <c r="C177" s="2" t="s">
        <v>1</v>
      </c>
      <c r="D177" s="3" t="s">
        <v>2</v>
      </c>
    </row>
    <row r="178" spans="1:4" ht="25.5" x14ac:dyDescent="0.25">
      <c r="A178" s="9" t="s">
        <v>83</v>
      </c>
      <c r="B178" s="2">
        <v>684</v>
      </c>
      <c r="C178" s="2" t="s">
        <v>1</v>
      </c>
      <c r="D178" s="3" t="s">
        <v>2</v>
      </c>
    </row>
    <row r="179" spans="1:4" ht="25.5" x14ac:dyDescent="0.25">
      <c r="A179" s="9" t="s">
        <v>84</v>
      </c>
      <c r="B179" s="2">
        <v>684</v>
      </c>
      <c r="C179" s="2" t="s">
        <v>1</v>
      </c>
      <c r="D179" s="3" t="s">
        <v>2</v>
      </c>
    </row>
    <row r="180" spans="1:4" ht="25.5" x14ac:dyDescent="0.25">
      <c r="A180" s="9" t="s">
        <v>85</v>
      </c>
      <c r="B180" s="2">
        <v>684</v>
      </c>
      <c r="C180" s="2" t="s">
        <v>1</v>
      </c>
      <c r="D180" s="3" t="s">
        <v>2</v>
      </c>
    </row>
    <row r="181" spans="1:4" ht="25.5" x14ac:dyDescent="0.25">
      <c r="A181" s="9" t="s">
        <v>86</v>
      </c>
      <c r="B181" s="2">
        <v>684</v>
      </c>
      <c r="C181" s="2" t="s">
        <v>1</v>
      </c>
      <c r="D181" s="3" t="s">
        <v>2</v>
      </c>
    </row>
    <row r="182" spans="1:4" ht="25.5" x14ac:dyDescent="0.25">
      <c r="A182" s="9" t="s">
        <v>87</v>
      </c>
      <c r="B182" s="2">
        <v>684</v>
      </c>
      <c r="C182" s="2" t="s">
        <v>1</v>
      </c>
      <c r="D182" s="3" t="s">
        <v>2</v>
      </c>
    </row>
    <row r="183" spans="1:4" ht="25.5" x14ac:dyDescent="0.25">
      <c r="A183" s="9" t="s">
        <v>88</v>
      </c>
      <c r="B183" s="2">
        <v>6125</v>
      </c>
      <c r="C183" s="2" t="s">
        <v>1</v>
      </c>
      <c r="D183" s="3" t="s">
        <v>2</v>
      </c>
    </row>
    <row r="184" spans="1:4" ht="25.5" x14ac:dyDescent="0.25">
      <c r="A184" s="9" t="s">
        <v>89</v>
      </c>
      <c r="B184" s="2">
        <v>480</v>
      </c>
      <c r="C184" s="2" t="s">
        <v>1</v>
      </c>
      <c r="D184" s="3" t="s">
        <v>2</v>
      </c>
    </row>
    <row r="185" spans="1:4" ht="25.5" x14ac:dyDescent="0.25">
      <c r="A185" s="9" t="s">
        <v>90</v>
      </c>
      <c r="B185" s="2">
        <v>257</v>
      </c>
      <c r="C185" s="2" t="s">
        <v>1</v>
      </c>
      <c r="D185" s="3" t="s">
        <v>2</v>
      </c>
    </row>
    <row r="186" spans="1:4" ht="25.5" x14ac:dyDescent="0.25">
      <c r="A186" s="9" t="s">
        <v>91</v>
      </c>
      <c r="B186" s="2">
        <v>164</v>
      </c>
      <c r="C186" s="2" t="s">
        <v>1</v>
      </c>
      <c r="D186" s="3" t="s">
        <v>2</v>
      </c>
    </row>
    <row r="187" spans="1:4" x14ac:dyDescent="0.25">
      <c r="A187" s="9" t="s">
        <v>92</v>
      </c>
      <c r="B187" s="2">
        <v>6985</v>
      </c>
      <c r="C187" s="2" t="s">
        <v>3</v>
      </c>
      <c r="D187" s="3" t="s">
        <v>2</v>
      </c>
    </row>
    <row r="188" spans="1:4" x14ac:dyDescent="0.25">
      <c r="B188">
        <f>SUM(B2:B187)</f>
        <v>1495784</v>
      </c>
    </row>
  </sheetData>
  <dataValidations count="3">
    <dataValidation type="custom" allowBlank="1" showInputMessage="1" showErrorMessage="1" prompt=" - " sqref="B2:B17 G2:G48 B19:B187">
      <formula1>ISNUMBER(B2)</formula1>
    </dataValidation>
    <dataValidation type="list" allowBlank="1" showInputMessage="1" showErrorMessage="1" prompt=" - " sqref="I28:I48 D2:D187 I2:I24">
      <formula1>OblikaRaspolaganja9</formula1>
    </dataValidation>
    <dataValidation type="list" allowBlank="1" showInputMessage="1" showErrorMessage="1" prompt=" - " sqref="H2:H48 C2:C187">
      <formula1>KatastarskaKultura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1" workbookViewId="0">
      <selection activeCell="G44" sqref="G44"/>
    </sheetView>
  </sheetViews>
  <sheetFormatPr defaultRowHeight="15" x14ac:dyDescent="0.25"/>
  <sheetData>
    <row r="1" spans="1:9" x14ac:dyDescent="0.25">
      <c r="A1" s="6" t="s">
        <v>12</v>
      </c>
      <c r="B1" s="6" t="s">
        <v>13</v>
      </c>
      <c r="C1" s="6" t="s">
        <v>14</v>
      </c>
      <c r="D1" s="6" t="s">
        <v>15</v>
      </c>
      <c r="F1" s="6" t="s">
        <v>12</v>
      </c>
      <c r="G1" s="6" t="s">
        <v>13</v>
      </c>
      <c r="H1" s="6" t="s">
        <v>14</v>
      </c>
      <c r="I1" s="6" t="s">
        <v>15</v>
      </c>
    </row>
    <row r="2" spans="1:9" ht="25.5" x14ac:dyDescent="0.25">
      <c r="A2" s="7">
        <v>40</v>
      </c>
      <c r="B2" s="7">
        <v>9281</v>
      </c>
      <c r="C2" s="7" t="s">
        <v>3</v>
      </c>
      <c r="D2" s="3" t="s">
        <v>2</v>
      </c>
      <c r="F2" s="7">
        <v>335</v>
      </c>
      <c r="G2" s="7">
        <v>5052</v>
      </c>
      <c r="H2" s="7" t="s">
        <v>1</v>
      </c>
      <c r="I2" s="4" t="s">
        <v>5</v>
      </c>
    </row>
    <row r="3" spans="1:9" ht="25.5" x14ac:dyDescent="0.25">
      <c r="A3" s="7" t="s">
        <v>94</v>
      </c>
      <c r="B3" s="7">
        <v>61781</v>
      </c>
      <c r="C3" s="7" t="s">
        <v>11</v>
      </c>
      <c r="D3" s="3" t="s">
        <v>2</v>
      </c>
      <c r="F3" s="7" t="s">
        <v>96</v>
      </c>
      <c r="G3" s="7">
        <v>850</v>
      </c>
      <c r="H3" s="7" t="s">
        <v>1</v>
      </c>
      <c r="I3" s="4" t="s">
        <v>5</v>
      </c>
    </row>
    <row r="4" spans="1:9" ht="25.5" x14ac:dyDescent="0.25">
      <c r="A4" s="7" t="s">
        <v>95</v>
      </c>
      <c r="B4" s="7">
        <v>165338</v>
      </c>
      <c r="C4" s="7" t="s">
        <v>1</v>
      </c>
      <c r="D4" s="3" t="s">
        <v>2</v>
      </c>
      <c r="F4" s="7">
        <v>425</v>
      </c>
      <c r="G4" s="7">
        <v>4357</v>
      </c>
      <c r="H4" s="7" t="s">
        <v>1</v>
      </c>
      <c r="I4" s="4" t="s">
        <v>5</v>
      </c>
    </row>
    <row r="5" spans="1:9" ht="25.5" x14ac:dyDescent="0.25">
      <c r="A5" s="7">
        <v>291</v>
      </c>
      <c r="B5" s="7">
        <v>111828</v>
      </c>
      <c r="C5" s="7" t="s">
        <v>1</v>
      </c>
      <c r="D5" s="3" t="s">
        <v>2</v>
      </c>
      <c r="F5" s="7">
        <v>581</v>
      </c>
      <c r="G5" s="7">
        <v>6274</v>
      </c>
      <c r="H5" s="7" t="s">
        <v>11</v>
      </c>
      <c r="I5" s="4" t="s">
        <v>5</v>
      </c>
    </row>
    <row r="6" spans="1:9" ht="25.5" x14ac:dyDescent="0.25">
      <c r="A6" s="7">
        <v>293</v>
      </c>
      <c r="B6" s="7">
        <v>102801</v>
      </c>
      <c r="C6" s="7" t="s">
        <v>1</v>
      </c>
      <c r="D6" s="3" t="s">
        <v>2</v>
      </c>
      <c r="F6" s="7">
        <v>607</v>
      </c>
      <c r="G6" s="7">
        <v>8981</v>
      </c>
      <c r="H6" s="7" t="s">
        <v>3</v>
      </c>
      <c r="I6" s="4" t="s">
        <v>5</v>
      </c>
    </row>
    <row r="7" spans="1:9" ht="25.5" x14ac:dyDescent="0.25">
      <c r="A7" s="7">
        <v>746</v>
      </c>
      <c r="B7" s="7">
        <v>7623</v>
      </c>
      <c r="C7" s="7" t="s">
        <v>1</v>
      </c>
      <c r="D7" s="3" t="s">
        <v>2</v>
      </c>
      <c r="F7" s="7">
        <v>608</v>
      </c>
      <c r="G7" s="7">
        <v>5086</v>
      </c>
      <c r="H7" s="7" t="s">
        <v>3</v>
      </c>
      <c r="I7" s="4" t="s">
        <v>5</v>
      </c>
    </row>
    <row r="8" spans="1:9" ht="25.5" x14ac:dyDescent="0.25">
      <c r="A8" s="7">
        <v>747</v>
      </c>
      <c r="B8" s="7">
        <v>4845</v>
      </c>
      <c r="C8" s="7" t="s">
        <v>1</v>
      </c>
      <c r="D8" s="3" t="s">
        <v>2</v>
      </c>
      <c r="F8" s="7">
        <v>609</v>
      </c>
      <c r="G8" s="7">
        <v>5918</v>
      </c>
      <c r="H8" s="7" t="s">
        <v>3</v>
      </c>
      <c r="I8" s="4" t="s">
        <v>5</v>
      </c>
    </row>
    <row r="9" spans="1:9" ht="25.5" x14ac:dyDescent="0.25">
      <c r="A9" s="7">
        <v>822</v>
      </c>
      <c r="B9" s="7">
        <v>17296</v>
      </c>
      <c r="C9" s="7" t="s">
        <v>9</v>
      </c>
      <c r="D9" s="3" t="s">
        <v>2</v>
      </c>
      <c r="F9" s="7">
        <v>623</v>
      </c>
      <c r="G9" s="7">
        <v>4308</v>
      </c>
      <c r="H9" s="7" t="s">
        <v>3</v>
      </c>
      <c r="I9" s="4" t="s">
        <v>5</v>
      </c>
    </row>
    <row r="10" spans="1:9" ht="25.5" x14ac:dyDescent="0.25">
      <c r="A10" s="7">
        <v>1022</v>
      </c>
      <c r="B10" s="7">
        <v>7692</v>
      </c>
      <c r="C10" s="7" t="s">
        <v>11</v>
      </c>
      <c r="D10" s="3" t="s">
        <v>2</v>
      </c>
      <c r="F10" s="7">
        <v>625</v>
      </c>
      <c r="G10" s="7">
        <v>6957</v>
      </c>
      <c r="H10" s="7" t="s">
        <v>3</v>
      </c>
      <c r="I10" s="4" t="s">
        <v>5</v>
      </c>
    </row>
    <row r="11" spans="1:9" ht="25.5" x14ac:dyDescent="0.25">
      <c r="A11" s="7">
        <v>1059</v>
      </c>
      <c r="B11" s="7">
        <v>1221</v>
      </c>
      <c r="C11" s="7" t="s">
        <v>3</v>
      </c>
      <c r="D11" s="3" t="s">
        <v>2</v>
      </c>
      <c r="F11" s="7">
        <v>626</v>
      </c>
      <c r="G11" s="7">
        <v>5746</v>
      </c>
      <c r="H11" s="7" t="s">
        <v>3</v>
      </c>
      <c r="I11" s="4" t="s">
        <v>5</v>
      </c>
    </row>
    <row r="12" spans="1:9" ht="25.5" x14ac:dyDescent="0.25">
      <c r="A12" s="7" t="s">
        <v>102</v>
      </c>
      <c r="B12" s="7">
        <v>80496</v>
      </c>
      <c r="C12" s="7" t="s">
        <v>3</v>
      </c>
      <c r="D12" s="3" t="s">
        <v>2</v>
      </c>
      <c r="F12" s="7">
        <v>627</v>
      </c>
      <c r="G12" s="7">
        <v>2983</v>
      </c>
      <c r="H12" s="7" t="s">
        <v>1</v>
      </c>
      <c r="I12" s="4" t="s">
        <v>5</v>
      </c>
    </row>
    <row r="13" spans="1:9" ht="25.5" x14ac:dyDescent="0.25">
      <c r="A13" s="7" t="s">
        <v>103</v>
      </c>
      <c r="B13" s="7">
        <v>5041</v>
      </c>
      <c r="C13" s="7" t="s">
        <v>3</v>
      </c>
      <c r="D13" s="3" t="s">
        <v>2</v>
      </c>
      <c r="F13" s="7">
        <v>627</v>
      </c>
      <c r="G13" s="7">
        <v>5967</v>
      </c>
      <c r="H13" s="7" t="s">
        <v>3</v>
      </c>
      <c r="I13" s="4" t="s">
        <v>5</v>
      </c>
    </row>
    <row r="14" spans="1:9" ht="25.5" x14ac:dyDescent="0.25">
      <c r="A14" s="7" t="s">
        <v>104</v>
      </c>
      <c r="B14" s="7">
        <v>769</v>
      </c>
      <c r="C14" s="7" t="s">
        <v>105</v>
      </c>
      <c r="D14" s="3" t="s">
        <v>2</v>
      </c>
      <c r="F14" s="7">
        <v>690</v>
      </c>
      <c r="G14" s="7">
        <v>3672</v>
      </c>
      <c r="H14" s="7" t="s">
        <v>9</v>
      </c>
      <c r="I14" s="4" t="s">
        <v>5</v>
      </c>
    </row>
    <row r="15" spans="1:9" ht="25.5" x14ac:dyDescent="0.25">
      <c r="A15" s="7" t="s">
        <v>106</v>
      </c>
      <c r="B15" s="7">
        <v>58</v>
      </c>
      <c r="C15" s="7" t="s">
        <v>105</v>
      </c>
      <c r="D15" s="3" t="s">
        <v>2</v>
      </c>
      <c r="F15" s="7">
        <v>691</v>
      </c>
      <c r="G15" s="7">
        <v>3611</v>
      </c>
      <c r="H15" s="7" t="s">
        <v>9</v>
      </c>
      <c r="I15" s="4" t="s">
        <v>5</v>
      </c>
    </row>
    <row r="16" spans="1:9" ht="25.5" x14ac:dyDescent="0.25">
      <c r="A16" s="7">
        <v>1708</v>
      </c>
      <c r="B16" s="7">
        <v>2056</v>
      </c>
      <c r="C16" s="7" t="s">
        <v>11</v>
      </c>
      <c r="D16" s="3" t="s">
        <v>2</v>
      </c>
      <c r="F16" s="7">
        <v>765</v>
      </c>
      <c r="G16" s="7">
        <v>7953</v>
      </c>
      <c r="H16" s="7" t="s">
        <v>3</v>
      </c>
      <c r="I16" s="4" t="s">
        <v>5</v>
      </c>
    </row>
    <row r="17" spans="1:9" ht="25.5" x14ac:dyDescent="0.25">
      <c r="A17" s="7" t="s">
        <v>108</v>
      </c>
      <c r="B17" s="7">
        <v>205</v>
      </c>
      <c r="C17" s="7" t="s">
        <v>3</v>
      </c>
      <c r="D17" s="3" t="s">
        <v>2</v>
      </c>
      <c r="F17" s="7">
        <v>1036</v>
      </c>
      <c r="G17" s="7">
        <v>7489</v>
      </c>
      <c r="H17" s="7" t="s">
        <v>3</v>
      </c>
      <c r="I17" s="4" t="s">
        <v>5</v>
      </c>
    </row>
    <row r="18" spans="1:9" ht="25.5" x14ac:dyDescent="0.25">
      <c r="A18" s="7" t="s">
        <v>109</v>
      </c>
      <c r="B18" s="7">
        <v>135</v>
      </c>
      <c r="C18" s="7" t="s">
        <v>1</v>
      </c>
      <c r="D18" s="3" t="s">
        <v>2</v>
      </c>
      <c r="F18" s="7">
        <v>1039</v>
      </c>
      <c r="G18" s="7">
        <v>24718</v>
      </c>
      <c r="H18" s="7" t="s">
        <v>9</v>
      </c>
      <c r="I18" s="4" t="s">
        <v>5</v>
      </c>
    </row>
    <row r="19" spans="1:9" ht="25.5" x14ac:dyDescent="0.25">
      <c r="A19" s="7">
        <v>1727</v>
      </c>
      <c r="B19" s="7">
        <v>146177</v>
      </c>
      <c r="C19" s="7" t="s">
        <v>9</v>
      </c>
      <c r="D19" s="3" t="s">
        <v>2</v>
      </c>
      <c r="F19" s="7">
        <v>1073</v>
      </c>
      <c r="G19" s="7">
        <v>10978</v>
      </c>
      <c r="H19" s="7" t="s">
        <v>3</v>
      </c>
      <c r="I19" s="4" t="s">
        <v>5</v>
      </c>
    </row>
    <row r="20" spans="1:9" ht="25.5" x14ac:dyDescent="0.25">
      <c r="A20" s="7">
        <v>1730</v>
      </c>
      <c r="B20" s="7">
        <v>258205</v>
      </c>
      <c r="C20" s="7" t="s">
        <v>1</v>
      </c>
      <c r="D20" s="3" t="s">
        <v>2</v>
      </c>
      <c r="F20" s="7">
        <v>1077</v>
      </c>
      <c r="G20" s="7">
        <v>5433</v>
      </c>
      <c r="H20" s="7" t="s">
        <v>9</v>
      </c>
      <c r="I20" s="4" t="s">
        <v>5</v>
      </c>
    </row>
    <row r="21" spans="1:9" ht="25.5" x14ac:dyDescent="0.25">
      <c r="A21" s="7">
        <v>1732</v>
      </c>
      <c r="B21" s="7">
        <v>237231</v>
      </c>
      <c r="C21" s="7" t="s">
        <v>3</v>
      </c>
      <c r="D21" s="3" t="s">
        <v>2</v>
      </c>
      <c r="F21" s="7">
        <v>1078</v>
      </c>
      <c r="G21" s="7">
        <v>2358</v>
      </c>
      <c r="H21" s="7" t="s">
        <v>9</v>
      </c>
      <c r="I21" s="4" t="s">
        <v>5</v>
      </c>
    </row>
    <row r="22" spans="1:9" ht="25.5" x14ac:dyDescent="0.25">
      <c r="A22" s="7">
        <v>1735</v>
      </c>
      <c r="B22" s="7">
        <v>165369</v>
      </c>
      <c r="C22" s="7" t="s">
        <v>1</v>
      </c>
      <c r="D22" s="3" t="s">
        <v>2</v>
      </c>
      <c r="F22" s="7" t="s">
        <v>100</v>
      </c>
      <c r="G22" s="7">
        <v>4154</v>
      </c>
      <c r="H22" s="7" t="s">
        <v>9</v>
      </c>
      <c r="I22" s="4" t="s">
        <v>5</v>
      </c>
    </row>
    <row r="23" spans="1:9" ht="25.5" x14ac:dyDescent="0.25">
      <c r="A23" s="7">
        <v>1737</v>
      </c>
      <c r="B23" s="7">
        <v>252428</v>
      </c>
      <c r="C23" s="7" t="s">
        <v>1</v>
      </c>
      <c r="D23" s="3" t="s">
        <v>2</v>
      </c>
      <c r="F23" s="7" t="s">
        <v>101</v>
      </c>
      <c r="G23" s="7">
        <v>3985</v>
      </c>
      <c r="H23" s="7" t="s">
        <v>9</v>
      </c>
      <c r="I23" s="4" t="s">
        <v>5</v>
      </c>
    </row>
    <row r="24" spans="1:9" ht="25.5" x14ac:dyDescent="0.25">
      <c r="A24" s="7">
        <v>1742</v>
      </c>
      <c r="B24" s="7">
        <v>208763</v>
      </c>
      <c r="C24" s="7" t="s">
        <v>1</v>
      </c>
      <c r="D24" s="3" t="s">
        <v>2</v>
      </c>
      <c r="F24" s="7">
        <v>1080</v>
      </c>
      <c r="G24" s="7">
        <v>36517</v>
      </c>
      <c r="H24" s="7" t="s">
        <v>9</v>
      </c>
      <c r="I24" s="4" t="s">
        <v>5</v>
      </c>
    </row>
    <row r="25" spans="1:9" ht="25.5" x14ac:dyDescent="0.25">
      <c r="A25" s="7">
        <v>1745</v>
      </c>
      <c r="B25" s="7">
        <v>92471</v>
      </c>
      <c r="C25" s="7" t="s">
        <v>1</v>
      </c>
      <c r="D25" s="3" t="s">
        <v>2</v>
      </c>
      <c r="F25" s="7">
        <v>1517</v>
      </c>
      <c r="G25" s="7">
        <v>9206</v>
      </c>
      <c r="H25" s="7" t="s">
        <v>9</v>
      </c>
      <c r="I25" s="4" t="s">
        <v>5</v>
      </c>
    </row>
    <row r="26" spans="1:9" ht="25.5" x14ac:dyDescent="0.25">
      <c r="A26" s="7">
        <v>1756</v>
      </c>
      <c r="B26" s="7">
        <v>4332</v>
      </c>
      <c r="C26" s="7" t="s">
        <v>9</v>
      </c>
      <c r="D26" s="3" t="s">
        <v>2</v>
      </c>
      <c r="F26" s="7">
        <v>1556</v>
      </c>
      <c r="G26" s="7">
        <v>17140</v>
      </c>
      <c r="H26" s="7" t="s">
        <v>9</v>
      </c>
      <c r="I26" s="4" t="s">
        <v>5</v>
      </c>
    </row>
    <row r="27" spans="1:9" ht="25.5" x14ac:dyDescent="0.25">
      <c r="A27" s="7">
        <v>1764</v>
      </c>
      <c r="B27" s="7">
        <v>36736</v>
      </c>
      <c r="C27" s="7" t="s">
        <v>1</v>
      </c>
      <c r="D27" s="3" t="s">
        <v>2</v>
      </c>
      <c r="F27" s="7">
        <v>1655</v>
      </c>
      <c r="G27" s="7">
        <v>22920</v>
      </c>
      <c r="H27" s="7" t="s">
        <v>9</v>
      </c>
      <c r="I27" s="4" t="s">
        <v>5</v>
      </c>
    </row>
    <row r="28" spans="1:9" ht="25.5" x14ac:dyDescent="0.25">
      <c r="A28" s="7">
        <v>1765</v>
      </c>
      <c r="B28" s="7">
        <v>179051</v>
      </c>
      <c r="C28" s="7" t="s">
        <v>1</v>
      </c>
      <c r="D28" s="3" t="s">
        <v>2</v>
      </c>
      <c r="F28" s="7">
        <v>1656</v>
      </c>
      <c r="G28" s="7">
        <v>32018</v>
      </c>
      <c r="H28" s="7" t="s">
        <v>9</v>
      </c>
      <c r="I28" s="4" t="s">
        <v>5</v>
      </c>
    </row>
    <row r="29" spans="1:9" ht="25.5" x14ac:dyDescent="0.25">
      <c r="A29" s="7">
        <v>1773</v>
      </c>
      <c r="B29" s="7">
        <v>229734</v>
      </c>
      <c r="C29" s="7" t="s">
        <v>1</v>
      </c>
      <c r="D29" s="3" t="s">
        <v>2</v>
      </c>
      <c r="F29" s="11" t="s">
        <v>93</v>
      </c>
      <c r="G29" s="7">
        <v>2531</v>
      </c>
      <c r="H29" s="7" t="s">
        <v>1</v>
      </c>
      <c r="I29" s="4" t="s">
        <v>5</v>
      </c>
    </row>
    <row r="30" spans="1:9" ht="25.5" x14ac:dyDescent="0.25">
      <c r="A30" s="7">
        <v>1776</v>
      </c>
      <c r="B30" s="7">
        <v>199184</v>
      </c>
      <c r="C30" s="7" t="s">
        <v>1</v>
      </c>
      <c r="D30" s="3" t="s">
        <v>2</v>
      </c>
      <c r="F30" s="7">
        <v>24</v>
      </c>
      <c r="G30" s="7">
        <v>2500</v>
      </c>
      <c r="H30" s="7" t="s">
        <v>1</v>
      </c>
      <c r="I30" s="4" t="s">
        <v>5</v>
      </c>
    </row>
    <row r="31" spans="1:9" ht="25.5" x14ac:dyDescent="0.25">
      <c r="A31" s="7">
        <v>1779</v>
      </c>
      <c r="B31" s="7">
        <v>42179</v>
      </c>
      <c r="C31" s="7" t="s">
        <v>1</v>
      </c>
      <c r="D31" s="3" t="s">
        <v>2</v>
      </c>
      <c r="F31" s="7">
        <v>24</v>
      </c>
      <c r="G31" s="7">
        <v>1036</v>
      </c>
      <c r="H31" s="7" t="s">
        <v>3</v>
      </c>
      <c r="I31" s="4" t="s">
        <v>5</v>
      </c>
    </row>
    <row r="32" spans="1:9" ht="25.5" x14ac:dyDescent="0.25">
      <c r="A32" s="7">
        <v>1787</v>
      </c>
      <c r="B32" s="7">
        <v>3576</v>
      </c>
      <c r="C32" s="7" t="s">
        <v>9</v>
      </c>
      <c r="D32" s="3" t="s">
        <v>2</v>
      </c>
      <c r="F32" s="7" t="s">
        <v>97</v>
      </c>
      <c r="G32" s="7">
        <v>26</v>
      </c>
      <c r="H32" s="7" t="s">
        <v>1</v>
      </c>
      <c r="I32" s="4" t="s">
        <v>5</v>
      </c>
    </row>
    <row r="33" spans="1:9" ht="25.5" x14ac:dyDescent="0.25">
      <c r="A33" s="7">
        <v>1787</v>
      </c>
      <c r="B33" s="7">
        <v>218844</v>
      </c>
      <c r="C33" s="7" t="s">
        <v>1</v>
      </c>
      <c r="D33" s="3" t="s">
        <v>2</v>
      </c>
      <c r="F33" s="7" t="s">
        <v>98</v>
      </c>
      <c r="G33" s="7">
        <v>2000</v>
      </c>
      <c r="H33" s="7" t="s">
        <v>3</v>
      </c>
      <c r="I33" s="4" t="s">
        <v>5</v>
      </c>
    </row>
    <row r="34" spans="1:9" ht="25.5" x14ac:dyDescent="0.25">
      <c r="A34" s="7">
        <v>1790</v>
      </c>
      <c r="B34" s="7">
        <v>222224</v>
      </c>
      <c r="C34" s="7" t="s">
        <v>1</v>
      </c>
      <c r="D34" s="3" t="s">
        <v>2</v>
      </c>
      <c r="F34" s="7" t="s">
        <v>98</v>
      </c>
      <c r="G34" s="7">
        <v>3000</v>
      </c>
      <c r="H34" s="7" t="s">
        <v>1</v>
      </c>
      <c r="I34" s="4" t="s">
        <v>5</v>
      </c>
    </row>
    <row r="35" spans="1:9" ht="25.5" x14ac:dyDescent="0.25">
      <c r="A35" s="7">
        <v>1793</v>
      </c>
      <c r="B35" s="7">
        <v>221018</v>
      </c>
      <c r="C35" s="7" t="s">
        <v>1</v>
      </c>
      <c r="D35" s="3" t="s">
        <v>2</v>
      </c>
      <c r="F35" s="7" t="s">
        <v>98</v>
      </c>
      <c r="G35" s="7">
        <v>3219</v>
      </c>
      <c r="H35" s="7" t="s">
        <v>9</v>
      </c>
      <c r="I35" s="4" t="s">
        <v>5</v>
      </c>
    </row>
    <row r="36" spans="1:9" ht="25.5" x14ac:dyDescent="0.25">
      <c r="A36" s="7">
        <v>1796</v>
      </c>
      <c r="B36" s="7">
        <v>214776</v>
      </c>
      <c r="C36" s="7" t="s">
        <v>1</v>
      </c>
      <c r="D36" s="3" t="s">
        <v>2</v>
      </c>
      <c r="F36" s="7" t="s">
        <v>99</v>
      </c>
      <c r="G36" s="7">
        <v>3000</v>
      </c>
      <c r="H36" s="7" t="s">
        <v>1</v>
      </c>
      <c r="I36" s="4" t="s">
        <v>5</v>
      </c>
    </row>
    <row r="37" spans="1:9" ht="25.5" x14ac:dyDescent="0.25">
      <c r="A37" s="7">
        <v>1799</v>
      </c>
      <c r="B37" s="7">
        <v>190292</v>
      </c>
      <c r="C37" s="7" t="s">
        <v>1</v>
      </c>
      <c r="D37" s="3" t="s">
        <v>2</v>
      </c>
      <c r="F37" s="7" t="s">
        <v>99</v>
      </c>
      <c r="G37" s="7">
        <v>2514</v>
      </c>
      <c r="H37" s="7" t="s">
        <v>3</v>
      </c>
      <c r="I37" s="4" t="s">
        <v>5</v>
      </c>
    </row>
    <row r="38" spans="1:9" ht="25.5" x14ac:dyDescent="0.25">
      <c r="A38" s="7">
        <v>1802</v>
      </c>
      <c r="B38" s="7">
        <v>210897</v>
      </c>
      <c r="C38" s="7" t="s">
        <v>1</v>
      </c>
      <c r="D38" s="3" t="s">
        <v>2</v>
      </c>
      <c r="F38" s="7">
        <v>920</v>
      </c>
      <c r="G38" s="7">
        <v>3000</v>
      </c>
      <c r="H38" s="7" t="s">
        <v>1</v>
      </c>
      <c r="I38" s="4" t="s">
        <v>5</v>
      </c>
    </row>
    <row r="39" spans="1:9" ht="25.5" x14ac:dyDescent="0.25">
      <c r="A39" s="7">
        <v>1805</v>
      </c>
      <c r="B39" s="7">
        <v>227513</v>
      </c>
      <c r="C39" s="7" t="s">
        <v>1</v>
      </c>
      <c r="D39" s="3" t="s">
        <v>2</v>
      </c>
      <c r="F39" s="7">
        <v>920</v>
      </c>
      <c r="G39" s="7">
        <v>2237</v>
      </c>
      <c r="H39" s="7" t="s">
        <v>3</v>
      </c>
      <c r="I39" s="4" t="s">
        <v>5</v>
      </c>
    </row>
    <row r="40" spans="1:9" ht="25.5" x14ac:dyDescent="0.25">
      <c r="A40" s="7">
        <v>1808</v>
      </c>
      <c r="B40" s="7">
        <v>238418</v>
      </c>
      <c r="C40" s="7" t="s">
        <v>1</v>
      </c>
      <c r="D40" s="3" t="s">
        <v>2</v>
      </c>
      <c r="F40" s="7">
        <v>1156</v>
      </c>
      <c r="G40" s="7">
        <v>3900</v>
      </c>
      <c r="H40" s="7" t="s">
        <v>3</v>
      </c>
      <c r="I40" s="4" t="s">
        <v>5</v>
      </c>
    </row>
    <row r="41" spans="1:9" ht="25.5" x14ac:dyDescent="0.25">
      <c r="A41" s="7">
        <v>1815</v>
      </c>
      <c r="B41" s="7">
        <v>47967</v>
      </c>
      <c r="C41" s="7" t="s">
        <v>1</v>
      </c>
      <c r="D41" s="3" t="s">
        <v>2</v>
      </c>
      <c r="F41" s="7" t="s">
        <v>107</v>
      </c>
      <c r="G41" s="7">
        <v>2409</v>
      </c>
      <c r="H41" s="7" t="s">
        <v>9</v>
      </c>
      <c r="I41" s="4" t="s">
        <v>5</v>
      </c>
    </row>
    <row r="42" spans="1:9" ht="25.5" x14ac:dyDescent="0.25">
      <c r="A42" s="7">
        <v>1818</v>
      </c>
      <c r="B42" s="7">
        <v>47398</v>
      </c>
      <c r="C42" s="7" t="s">
        <v>1</v>
      </c>
      <c r="D42" s="3" t="s">
        <v>2</v>
      </c>
      <c r="F42" s="7">
        <v>1418</v>
      </c>
      <c r="G42" s="7">
        <v>4368</v>
      </c>
      <c r="H42" s="7" t="s">
        <v>1</v>
      </c>
      <c r="I42" s="4" t="s">
        <v>5</v>
      </c>
    </row>
    <row r="43" spans="1:9" ht="25.5" x14ac:dyDescent="0.25">
      <c r="A43" s="7">
        <v>1821</v>
      </c>
      <c r="B43" s="7">
        <v>110725</v>
      </c>
      <c r="C43" s="7" t="s">
        <v>1</v>
      </c>
      <c r="D43" s="3" t="s">
        <v>2</v>
      </c>
      <c r="G43">
        <f>SUM(G2:G42)</f>
        <v>290371</v>
      </c>
    </row>
    <row r="44" spans="1:9" ht="25.5" x14ac:dyDescent="0.25">
      <c r="A44" s="7">
        <v>1827</v>
      </c>
      <c r="B44" s="7">
        <v>3981</v>
      </c>
      <c r="C44" s="7" t="s">
        <v>1</v>
      </c>
      <c r="D44" s="3" t="s">
        <v>2</v>
      </c>
    </row>
    <row r="45" spans="1:9" ht="25.5" x14ac:dyDescent="0.25">
      <c r="A45" s="7">
        <v>1831</v>
      </c>
      <c r="B45" s="7">
        <v>215103</v>
      </c>
      <c r="C45" s="7" t="s">
        <v>1</v>
      </c>
      <c r="D45" s="3" t="s">
        <v>2</v>
      </c>
    </row>
    <row r="46" spans="1:9" ht="25.5" x14ac:dyDescent="0.25">
      <c r="A46" s="7">
        <v>1834</v>
      </c>
      <c r="B46" s="7">
        <v>209642</v>
      </c>
      <c r="C46" s="7" t="s">
        <v>1</v>
      </c>
      <c r="D46" s="3" t="s">
        <v>2</v>
      </c>
    </row>
    <row r="47" spans="1:9" ht="25.5" x14ac:dyDescent="0.25">
      <c r="A47" s="7">
        <v>1839</v>
      </c>
      <c r="B47" s="7">
        <v>169998</v>
      </c>
      <c r="C47" s="7" t="s">
        <v>1</v>
      </c>
      <c r="D47" s="3" t="s">
        <v>2</v>
      </c>
    </row>
    <row r="48" spans="1:9" ht="25.5" x14ac:dyDescent="0.25">
      <c r="A48" s="7">
        <v>1846</v>
      </c>
      <c r="B48" s="7">
        <v>158342</v>
      </c>
      <c r="C48" s="7" t="s">
        <v>1</v>
      </c>
      <c r="D48" s="3" t="s">
        <v>2</v>
      </c>
    </row>
    <row r="49" spans="1:4" ht="25.5" x14ac:dyDescent="0.25">
      <c r="A49" s="7">
        <v>1853</v>
      </c>
      <c r="B49" s="7">
        <v>94867</v>
      </c>
      <c r="C49" s="7" t="s">
        <v>1</v>
      </c>
      <c r="D49" s="3" t="s">
        <v>2</v>
      </c>
    </row>
    <row r="50" spans="1:4" ht="25.5" x14ac:dyDescent="0.25">
      <c r="A50" s="7">
        <v>1854</v>
      </c>
      <c r="B50" s="7">
        <v>124150</v>
      </c>
      <c r="C50" s="7" t="s">
        <v>1</v>
      </c>
      <c r="D50" s="3" t="s">
        <v>2</v>
      </c>
    </row>
    <row r="51" spans="1:4" ht="25.5" x14ac:dyDescent="0.25">
      <c r="A51" s="7">
        <v>1857</v>
      </c>
      <c r="B51" s="7">
        <v>394</v>
      </c>
      <c r="C51" s="7" t="s">
        <v>11</v>
      </c>
      <c r="D51" s="3" t="s">
        <v>2</v>
      </c>
    </row>
    <row r="52" spans="1:4" x14ac:dyDescent="0.25">
      <c r="B52">
        <f>SUM(B2:B51)</f>
        <v>5560451</v>
      </c>
    </row>
  </sheetData>
  <dataValidations count="3">
    <dataValidation type="custom" allowBlank="1" showInputMessage="1" showErrorMessage="1" prompt=" - " sqref="G2:G42 B2:B51">
      <formula1>ISNUMBER(B2)</formula1>
    </dataValidation>
    <dataValidation type="list" allowBlank="1" showInputMessage="1" showErrorMessage="1" prompt=" - " sqref="D2:D51 I2:I42">
      <formula1>OblikaRaspolaganja9</formula1>
    </dataValidation>
    <dataValidation type="list" allowBlank="1" showInputMessage="1" showErrorMessage="1" prompt=" - " sqref="H2:H42 C2:C51">
      <formula1>KatastarskaKultura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8" sqref="G8"/>
    </sheetView>
  </sheetViews>
  <sheetFormatPr defaultRowHeight="15" x14ac:dyDescent="0.25"/>
  <sheetData>
    <row r="1" spans="1:9" x14ac:dyDescent="0.25">
      <c r="A1" s="6" t="s">
        <v>12</v>
      </c>
      <c r="B1" s="6" t="s">
        <v>13</v>
      </c>
      <c r="C1" s="6" t="s">
        <v>14</v>
      </c>
      <c r="D1" s="6" t="s">
        <v>15</v>
      </c>
      <c r="F1" s="6" t="s">
        <v>12</v>
      </c>
      <c r="G1" s="6" t="s">
        <v>13</v>
      </c>
      <c r="H1" s="6" t="s">
        <v>14</v>
      </c>
      <c r="I1" s="6" t="s">
        <v>15</v>
      </c>
    </row>
    <row r="2" spans="1:9" ht="25.5" x14ac:dyDescent="0.25">
      <c r="A2" s="2">
        <v>1200</v>
      </c>
      <c r="B2" s="2">
        <v>6935</v>
      </c>
      <c r="C2" s="2" t="s">
        <v>1</v>
      </c>
      <c r="D2" s="3" t="s">
        <v>2</v>
      </c>
      <c r="F2" s="2">
        <v>1076</v>
      </c>
      <c r="G2" s="2">
        <v>6774</v>
      </c>
      <c r="H2" s="2" t="s">
        <v>1</v>
      </c>
      <c r="I2" s="4" t="s">
        <v>5</v>
      </c>
    </row>
    <row r="3" spans="1:9" ht="25.5" x14ac:dyDescent="0.25">
      <c r="A3" s="2">
        <v>1208</v>
      </c>
      <c r="B3" s="2">
        <v>3188</v>
      </c>
      <c r="C3" s="2" t="s">
        <v>1</v>
      </c>
      <c r="D3" s="3" t="s">
        <v>2</v>
      </c>
      <c r="F3" s="12" t="s">
        <v>110</v>
      </c>
      <c r="G3" s="12">
        <v>3252</v>
      </c>
      <c r="H3" s="2" t="s">
        <v>1</v>
      </c>
      <c r="I3" s="4" t="s">
        <v>5</v>
      </c>
    </row>
    <row r="4" spans="1:9" ht="25.5" x14ac:dyDescent="0.25">
      <c r="A4" s="2" t="s">
        <v>111</v>
      </c>
      <c r="B4" s="2">
        <v>181677</v>
      </c>
      <c r="C4" s="2" t="s">
        <v>1</v>
      </c>
      <c r="D4" s="3" t="s">
        <v>2</v>
      </c>
      <c r="F4" s="2">
        <v>1806</v>
      </c>
      <c r="G4" s="2">
        <v>15301</v>
      </c>
      <c r="H4" s="2" t="s">
        <v>1</v>
      </c>
      <c r="I4" s="4" t="s">
        <v>5</v>
      </c>
    </row>
    <row r="5" spans="1:9" ht="25.5" x14ac:dyDescent="0.25">
      <c r="A5" s="2" t="s">
        <v>112</v>
      </c>
      <c r="B5" s="2">
        <v>1837</v>
      </c>
      <c r="C5" s="2" t="s">
        <v>1</v>
      </c>
      <c r="D5" s="3" t="s">
        <v>2</v>
      </c>
      <c r="G5">
        <f>SUM(G2:G4)</f>
        <v>25327</v>
      </c>
    </row>
    <row r="6" spans="1:9" ht="25.5" x14ac:dyDescent="0.25">
      <c r="A6" s="2" t="s">
        <v>113</v>
      </c>
      <c r="B6" s="2">
        <v>258</v>
      </c>
      <c r="C6" s="2" t="s">
        <v>1</v>
      </c>
      <c r="D6" s="3" t="s">
        <v>2</v>
      </c>
    </row>
    <row r="7" spans="1:9" ht="25.5" x14ac:dyDescent="0.25">
      <c r="A7" s="2" t="s">
        <v>114</v>
      </c>
      <c r="B7" s="2">
        <v>30</v>
      </c>
      <c r="C7" s="2" t="s">
        <v>1</v>
      </c>
      <c r="D7" s="3" t="s">
        <v>2</v>
      </c>
    </row>
    <row r="8" spans="1:9" ht="25.5" x14ac:dyDescent="0.25">
      <c r="A8" s="2" t="s">
        <v>115</v>
      </c>
      <c r="B8" s="2">
        <v>19</v>
      </c>
      <c r="C8" s="2" t="s">
        <v>1</v>
      </c>
      <c r="D8" s="3" t="s">
        <v>2</v>
      </c>
    </row>
    <row r="9" spans="1:9" ht="25.5" x14ac:dyDescent="0.25">
      <c r="A9" s="2">
        <v>1231</v>
      </c>
      <c r="B9" s="2">
        <v>3252</v>
      </c>
      <c r="C9" s="2" t="s">
        <v>1</v>
      </c>
      <c r="D9" s="3" t="s">
        <v>2</v>
      </c>
    </row>
    <row r="10" spans="1:9" x14ac:dyDescent="0.25">
      <c r="B10">
        <f>SUM(B2:B9)</f>
        <v>197196</v>
      </c>
    </row>
  </sheetData>
  <dataValidations count="3">
    <dataValidation type="custom" allowBlank="1" showInputMessage="1" showErrorMessage="1" prompt=" - " sqref="G2:G4 B2:B8 B9">
      <formula1>ISNUMBER(B2)</formula1>
    </dataValidation>
    <dataValidation type="list" allowBlank="1" showInputMessage="1" showErrorMessage="1" prompt=" - " sqref="I2:I4 D2:D8 D9">
      <formula1>OblikaRaspolaganja9</formula1>
    </dataValidation>
    <dataValidation type="list" allowBlank="1" showInputMessage="1" showErrorMessage="1" prompt=" - " sqref="H2:H4 C2:C8 C9">
      <formula1>KatastarskaKultura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G50" sqref="G50"/>
    </sheetView>
  </sheetViews>
  <sheetFormatPr defaultRowHeight="15" x14ac:dyDescent="0.25"/>
  <cols>
    <col min="3" max="3" width="11" customWidth="1"/>
    <col min="4" max="4" width="10.42578125" customWidth="1"/>
    <col min="8" max="8" width="11.85546875" customWidth="1"/>
    <col min="9" max="9" width="11.28515625" customWidth="1"/>
  </cols>
  <sheetData>
    <row r="1" spans="1:9" x14ac:dyDescent="0.25">
      <c r="A1" s="6" t="s">
        <v>12</v>
      </c>
      <c r="B1" s="6" t="s">
        <v>13</v>
      </c>
      <c r="C1" s="6" t="s">
        <v>14</v>
      </c>
      <c r="D1" s="6" t="s">
        <v>15</v>
      </c>
      <c r="F1" s="6" t="s">
        <v>12</v>
      </c>
      <c r="G1" s="6" t="s">
        <v>13</v>
      </c>
      <c r="H1" s="6" t="s">
        <v>14</v>
      </c>
      <c r="I1" s="6" t="s">
        <v>15</v>
      </c>
    </row>
    <row r="2" spans="1:9" x14ac:dyDescent="0.25">
      <c r="A2" s="7">
        <v>2018</v>
      </c>
      <c r="B2" s="7">
        <v>1228</v>
      </c>
      <c r="C2" s="7" t="s">
        <v>3</v>
      </c>
      <c r="D2" s="3" t="s">
        <v>2</v>
      </c>
      <c r="F2" s="7">
        <v>2243</v>
      </c>
      <c r="G2" s="7">
        <v>9195</v>
      </c>
      <c r="H2" s="7" t="s">
        <v>3</v>
      </c>
      <c r="I2" s="4" t="s">
        <v>5</v>
      </c>
    </row>
    <row r="3" spans="1:9" x14ac:dyDescent="0.25">
      <c r="A3" s="7">
        <v>2019</v>
      </c>
      <c r="B3" s="7">
        <v>4206</v>
      </c>
      <c r="C3" s="7" t="s">
        <v>3</v>
      </c>
      <c r="D3" s="3" t="s">
        <v>2</v>
      </c>
      <c r="F3" s="7">
        <v>2244</v>
      </c>
      <c r="G3" s="7">
        <v>4236</v>
      </c>
      <c r="H3" s="7" t="s">
        <v>3</v>
      </c>
      <c r="I3" s="4" t="s">
        <v>5</v>
      </c>
    </row>
    <row r="4" spans="1:9" x14ac:dyDescent="0.25">
      <c r="A4" s="7">
        <v>2020</v>
      </c>
      <c r="B4" s="7">
        <v>5244</v>
      </c>
      <c r="C4" s="7" t="s">
        <v>3</v>
      </c>
      <c r="D4" s="3" t="s">
        <v>2</v>
      </c>
      <c r="F4" s="7" t="s">
        <v>134</v>
      </c>
      <c r="G4" s="7">
        <v>7038</v>
      </c>
      <c r="H4" s="7" t="s">
        <v>3</v>
      </c>
      <c r="I4" s="4" t="s">
        <v>5</v>
      </c>
    </row>
    <row r="5" spans="1:9" x14ac:dyDescent="0.25">
      <c r="A5" s="7">
        <v>2023</v>
      </c>
      <c r="B5" s="7">
        <v>1299</v>
      </c>
      <c r="C5" s="7" t="s">
        <v>3</v>
      </c>
      <c r="D5" s="3" t="s">
        <v>2</v>
      </c>
      <c r="F5" s="7" t="s">
        <v>135</v>
      </c>
      <c r="G5" s="7">
        <v>3191</v>
      </c>
      <c r="H5" s="7" t="s">
        <v>3</v>
      </c>
      <c r="I5" s="4" t="s">
        <v>5</v>
      </c>
    </row>
    <row r="6" spans="1:9" x14ac:dyDescent="0.25">
      <c r="A6" s="7">
        <v>2028</v>
      </c>
      <c r="B6" s="7">
        <v>5323</v>
      </c>
      <c r="C6" s="7" t="s">
        <v>3</v>
      </c>
      <c r="D6" s="3" t="s">
        <v>2</v>
      </c>
      <c r="F6" s="7" t="s">
        <v>148</v>
      </c>
      <c r="G6" s="7">
        <v>7700</v>
      </c>
      <c r="H6" s="7" t="s">
        <v>1</v>
      </c>
      <c r="I6" s="4" t="s">
        <v>5</v>
      </c>
    </row>
    <row r="7" spans="1:9" x14ac:dyDescent="0.25">
      <c r="A7" s="7">
        <v>2029</v>
      </c>
      <c r="B7" s="7">
        <v>1176</v>
      </c>
      <c r="C7" s="7" t="s">
        <v>3</v>
      </c>
      <c r="D7" s="3" t="s">
        <v>2</v>
      </c>
      <c r="F7" s="7" t="s">
        <v>148</v>
      </c>
      <c r="G7" s="7">
        <v>4764</v>
      </c>
      <c r="H7" s="7" t="s">
        <v>3</v>
      </c>
      <c r="I7" s="4" t="s">
        <v>5</v>
      </c>
    </row>
    <row r="8" spans="1:9" x14ac:dyDescent="0.25">
      <c r="A8" s="7">
        <v>2030</v>
      </c>
      <c r="B8" s="7">
        <v>1532</v>
      </c>
      <c r="C8" s="7" t="s">
        <v>3</v>
      </c>
      <c r="D8" s="3" t="s">
        <v>2</v>
      </c>
      <c r="F8" s="7">
        <v>2776</v>
      </c>
      <c r="G8" s="7">
        <v>679</v>
      </c>
      <c r="H8" s="7" t="s">
        <v>49</v>
      </c>
      <c r="I8" s="4" t="s">
        <v>5</v>
      </c>
    </row>
    <row r="9" spans="1:9" x14ac:dyDescent="0.25">
      <c r="A9" s="7" t="s">
        <v>118</v>
      </c>
      <c r="B9" s="7">
        <v>2674</v>
      </c>
      <c r="C9" s="7" t="s">
        <v>3</v>
      </c>
      <c r="D9" s="3" t="s">
        <v>2</v>
      </c>
      <c r="F9" s="7" t="s">
        <v>149</v>
      </c>
      <c r="G9" s="7">
        <v>7188</v>
      </c>
      <c r="H9" s="7" t="s">
        <v>3</v>
      </c>
      <c r="I9" s="4" t="s">
        <v>5</v>
      </c>
    </row>
    <row r="10" spans="1:9" x14ac:dyDescent="0.25">
      <c r="A10" s="7">
        <v>2032</v>
      </c>
      <c r="B10" s="7">
        <v>2197</v>
      </c>
      <c r="C10" s="7" t="s">
        <v>3</v>
      </c>
      <c r="D10" s="3" t="s">
        <v>2</v>
      </c>
      <c r="F10" s="7" t="s">
        <v>149</v>
      </c>
      <c r="G10" s="7">
        <v>22803</v>
      </c>
      <c r="H10" s="7" t="s">
        <v>1</v>
      </c>
      <c r="I10" s="4" t="s">
        <v>5</v>
      </c>
    </row>
    <row r="11" spans="1:9" x14ac:dyDescent="0.25">
      <c r="A11" s="7">
        <v>2033</v>
      </c>
      <c r="B11" s="7">
        <v>2364</v>
      </c>
      <c r="C11" s="7" t="s">
        <v>3</v>
      </c>
      <c r="D11" s="3" t="s">
        <v>2</v>
      </c>
      <c r="F11" s="7" t="s">
        <v>150</v>
      </c>
      <c r="G11" s="7">
        <v>2397</v>
      </c>
      <c r="H11" s="7" t="s">
        <v>1</v>
      </c>
      <c r="I11" s="4" t="s">
        <v>5</v>
      </c>
    </row>
    <row r="12" spans="1:9" x14ac:dyDescent="0.25">
      <c r="A12" s="7">
        <v>2034</v>
      </c>
      <c r="B12" s="7">
        <v>5292</v>
      </c>
      <c r="C12" s="7" t="s">
        <v>3</v>
      </c>
      <c r="D12" s="3" t="s">
        <v>2</v>
      </c>
      <c r="F12" s="7" t="s">
        <v>150</v>
      </c>
      <c r="G12" s="7">
        <v>10101</v>
      </c>
      <c r="H12" s="7" t="s">
        <v>3</v>
      </c>
      <c r="I12" s="4" t="s">
        <v>5</v>
      </c>
    </row>
    <row r="13" spans="1:9" x14ac:dyDescent="0.25">
      <c r="A13" s="7">
        <v>2035</v>
      </c>
      <c r="B13" s="7">
        <v>2997</v>
      </c>
      <c r="C13" s="7" t="s">
        <v>3</v>
      </c>
      <c r="D13" s="3" t="s">
        <v>2</v>
      </c>
      <c r="F13" s="7" t="s">
        <v>116</v>
      </c>
      <c r="G13" s="7">
        <v>1179</v>
      </c>
      <c r="H13" s="7" t="s">
        <v>3</v>
      </c>
      <c r="I13" s="4" t="s">
        <v>5</v>
      </c>
    </row>
    <row r="14" spans="1:9" x14ac:dyDescent="0.25">
      <c r="A14" s="7">
        <v>2038</v>
      </c>
      <c r="B14" s="7">
        <v>882</v>
      </c>
      <c r="C14" s="7" t="s">
        <v>3</v>
      </c>
      <c r="D14" s="3" t="s">
        <v>2</v>
      </c>
      <c r="F14" s="7" t="s">
        <v>117</v>
      </c>
      <c r="G14" s="7">
        <v>748</v>
      </c>
      <c r="H14" s="7" t="s">
        <v>3</v>
      </c>
      <c r="I14" s="4" t="s">
        <v>5</v>
      </c>
    </row>
    <row r="15" spans="1:9" x14ac:dyDescent="0.25">
      <c r="A15" s="7">
        <v>2039</v>
      </c>
      <c r="B15" s="7">
        <v>2647</v>
      </c>
      <c r="C15" s="7" t="s">
        <v>3</v>
      </c>
      <c r="D15" s="3" t="s">
        <v>2</v>
      </c>
      <c r="F15" s="7" t="s">
        <v>120</v>
      </c>
      <c r="G15" s="7">
        <v>1639</v>
      </c>
      <c r="H15" s="7" t="s">
        <v>3</v>
      </c>
      <c r="I15" s="4" t="s">
        <v>5</v>
      </c>
    </row>
    <row r="16" spans="1:9" x14ac:dyDescent="0.25">
      <c r="A16" s="7">
        <v>2041</v>
      </c>
      <c r="B16" s="7">
        <v>92294</v>
      </c>
      <c r="C16" s="7" t="s">
        <v>3</v>
      </c>
      <c r="D16" s="3" t="s">
        <v>2</v>
      </c>
      <c r="F16" s="7" t="s">
        <v>121</v>
      </c>
      <c r="G16" s="7">
        <v>834</v>
      </c>
      <c r="H16" s="7" t="s">
        <v>3</v>
      </c>
      <c r="I16" s="4" t="s">
        <v>5</v>
      </c>
    </row>
    <row r="17" spans="1:9" x14ac:dyDescent="0.25">
      <c r="A17" s="7">
        <v>2042</v>
      </c>
      <c r="B17" s="7">
        <v>4892</v>
      </c>
      <c r="C17" s="7" t="s">
        <v>1</v>
      </c>
      <c r="D17" s="3" t="s">
        <v>2</v>
      </c>
      <c r="F17" s="7" t="s">
        <v>122</v>
      </c>
      <c r="G17" s="7">
        <v>6924</v>
      </c>
      <c r="H17" s="7" t="s">
        <v>1</v>
      </c>
      <c r="I17" s="4" t="s">
        <v>5</v>
      </c>
    </row>
    <row r="18" spans="1:9" x14ac:dyDescent="0.25">
      <c r="A18" s="7">
        <v>2042</v>
      </c>
      <c r="B18" s="7">
        <v>8991</v>
      </c>
      <c r="C18" s="7" t="s">
        <v>3</v>
      </c>
      <c r="D18" s="3" t="s">
        <v>2</v>
      </c>
      <c r="F18" s="7" t="s">
        <v>122</v>
      </c>
      <c r="G18" s="7">
        <v>1500</v>
      </c>
      <c r="H18" s="7" t="s">
        <v>3</v>
      </c>
      <c r="I18" s="4" t="s">
        <v>5</v>
      </c>
    </row>
    <row r="19" spans="1:9" x14ac:dyDescent="0.25">
      <c r="A19" s="7">
        <v>2043</v>
      </c>
      <c r="B19" s="7">
        <v>69526</v>
      </c>
      <c r="C19" s="7" t="s">
        <v>3</v>
      </c>
      <c r="D19" s="3" t="s">
        <v>2</v>
      </c>
      <c r="F19" s="7" t="s">
        <v>123</v>
      </c>
      <c r="G19" s="7">
        <v>95</v>
      </c>
      <c r="H19" s="7" t="s">
        <v>1</v>
      </c>
      <c r="I19" s="4" t="s">
        <v>5</v>
      </c>
    </row>
    <row r="20" spans="1:9" x14ac:dyDescent="0.25">
      <c r="A20" s="7">
        <v>2043</v>
      </c>
      <c r="B20" s="7">
        <v>34994</v>
      </c>
      <c r="C20" s="7" t="s">
        <v>1</v>
      </c>
      <c r="D20" s="3" t="s">
        <v>2</v>
      </c>
      <c r="F20" s="7" t="s">
        <v>125</v>
      </c>
      <c r="G20" s="7">
        <v>5978</v>
      </c>
      <c r="H20" s="7" t="s">
        <v>3</v>
      </c>
      <c r="I20" s="4" t="s">
        <v>5</v>
      </c>
    </row>
    <row r="21" spans="1:9" x14ac:dyDescent="0.25">
      <c r="A21" s="7" t="s">
        <v>119</v>
      </c>
      <c r="B21" s="7">
        <v>104121</v>
      </c>
      <c r="C21" s="7" t="s">
        <v>3</v>
      </c>
      <c r="D21" s="3" t="s">
        <v>2</v>
      </c>
      <c r="F21" s="7" t="s">
        <v>126</v>
      </c>
      <c r="G21" s="7">
        <v>1411</v>
      </c>
      <c r="H21" s="7" t="s">
        <v>3</v>
      </c>
      <c r="I21" s="4" t="s">
        <v>5</v>
      </c>
    </row>
    <row r="22" spans="1:9" x14ac:dyDescent="0.25">
      <c r="A22" s="7">
        <v>2045</v>
      </c>
      <c r="B22" s="7">
        <v>44819</v>
      </c>
      <c r="C22" s="7" t="s">
        <v>3</v>
      </c>
      <c r="D22" s="3" t="s">
        <v>2</v>
      </c>
      <c r="F22" s="7" t="s">
        <v>127</v>
      </c>
      <c r="G22" s="7">
        <v>1030</v>
      </c>
      <c r="H22" s="7" t="s">
        <v>3</v>
      </c>
      <c r="I22" s="4" t="s">
        <v>5</v>
      </c>
    </row>
    <row r="23" spans="1:9" x14ac:dyDescent="0.25">
      <c r="A23" s="7">
        <v>2046</v>
      </c>
      <c r="B23" s="7">
        <v>18742</v>
      </c>
      <c r="C23" s="7" t="s">
        <v>3</v>
      </c>
      <c r="D23" s="3" t="s">
        <v>2</v>
      </c>
      <c r="F23" s="7" t="s">
        <v>128</v>
      </c>
      <c r="G23" s="7">
        <v>2215</v>
      </c>
      <c r="H23" s="7" t="s">
        <v>3</v>
      </c>
      <c r="I23" s="4" t="s">
        <v>5</v>
      </c>
    </row>
    <row r="24" spans="1:9" x14ac:dyDescent="0.25">
      <c r="A24" s="7">
        <v>2047</v>
      </c>
      <c r="B24" s="7">
        <v>76560</v>
      </c>
      <c r="C24" s="7" t="s">
        <v>3</v>
      </c>
      <c r="D24" s="3" t="s">
        <v>2</v>
      </c>
      <c r="F24" s="7" t="s">
        <v>129</v>
      </c>
      <c r="G24" s="7">
        <v>3130</v>
      </c>
      <c r="H24" s="7" t="s">
        <v>3</v>
      </c>
      <c r="I24" s="4" t="s">
        <v>5</v>
      </c>
    </row>
    <row r="25" spans="1:9" x14ac:dyDescent="0.25">
      <c r="A25" s="7">
        <v>2048</v>
      </c>
      <c r="B25" s="7">
        <v>29100</v>
      </c>
      <c r="C25" s="7" t="s">
        <v>3</v>
      </c>
      <c r="D25" s="3" t="s">
        <v>2</v>
      </c>
      <c r="F25" s="7" t="s">
        <v>130</v>
      </c>
      <c r="G25" s="7">
        <v>1480</v>
      </c>
      <c r="H25" s="7" t="s">
        <v>3</v>
      </c>
      <c r="I25" s="4" t="s">
        <v>5</v>
      </c>
    </row>
    <row r="26" spans="1:9" x14ac:dyDescent="0.25">
      <c r="A26" s="7">
        <v>2048</v>
      </c>
      <c r="B26" s="7">
        <v>29076</v>
      </c>
      <c r="C26" s="7" t="s">
        <v>1</v>
      </c>
      <c r="D26" s="3" t="s">
        <v>2</v>
      </c>
      <c r="F26" s="7" t="s">
        <v>131</v>
      </c>
      <c r="G26" s="7">
        <v>1579</v>
      </c>
      <c r="H26" s="7" t="s">
        <v>3</v>
      </c>
      <c r="I26" s="4" t="s">
        <v>5</v>
      </c>
    </row>
    <row r="27" spans="1:9" x14ac:dyDescent="0.25">
      <c r="A27" s="7">
        <v>2049</v>
      </c>
      <c r="B27" s="7">
        <v>68223</v>
      </c>
      <c r="C27" s="7" t="s">
        <v>3</v>
      </c>
      <c r="D27" s="3" t="s">
        <v>2</v>
      </c>
      <c r="F27" s="7" t="s">
        <v>132</v>
      </c>
      <c r="G27" s="7">
        <v>7807</v>
      </c>
      <c r="H27" s="7" t="s">
        <v>3</v>
      </c>
      <c r="I27" s="4" t="s">
        <v>5</v>
      </c>
    </row>
    <row r="28" spans="1:9" x14ac:dyDescent="0.25">
      <c r="A28" s="7">
        <v>2049</v>
      </c>
      <c r="B28" s="7">
        <v>68900</v>
      </c>
      <c r="C28" s="7" t="s">
        <v>1</v>
      </c>
      <c r="D28" s="3" t="s">
        <v>2</v>
      </c>
      <c r="F28" s="7">
        <v>2173</v>
      </c>
      <c r="G28" s="7">
        <v>7596</v>
      </c>
      <c r="H28" s="7" t="s">
        <v>3</v>
      </c>
      <c r="I28" s="4" t="s">
        <v>5</v>
      </c>
    </row>
    <row r="29" spans="1:9" x14ac:dyDescent="0.25">
      <c r="A29" s="7">
        <v>2051</v>
      </c>
      <c r="B29" s="7">
        <v>23930</v>
      </c>
      <c r="C29" s="7" t="s">
        <v>1</v>
      </c>
      <c r="D29" s="3" t="s">
        <v>2</v>
      </c>
      <c r="F29" s="7" t="s">
        <v>133</v>
      </c>
      <c r="G29" s="7">
        <v>2843</v>
      </c>
      <c r="H29" s="7" t="s">
        <v>1</v>
      </c>
      <c r="I29" s="4" t="s">
        <v>5</v>
      </c>
    </row>
    <row r="30" spans="1:9" x14ac:dyDescent="0.25">
      <c r="A30" s="7">
        <v>2052</v>
      </c>
      <c r="B30" s="7">
        <v>4552</v>
      </c>
      <c r="C30" s="7" t="s">
        <v>1</v>
      </c>
      <c r="D30" s="3" t="s">
        <v>2</v>
      </c>
      <c r="F30" s="7">
        <v>2233</v>
      </c>
      <c r="G30" s="7">
        <v>4797</v>
      </c>
      <c r="H30" s="7" t="s">
        <v>1</v>
      </c>
      <c r="I30" s="4" t="s">
        <v>5</v>
      </c>
    </row>
    <row r="31" spans="1:9" x14ac:dyDescent="0.25">
      <c r="A31" s="7">
        <v>2052</v>
      </c>
      <c r="B31" s="7">
        <v>4480</v>
      </c>
      <c r="C31" s="7" t="s">
        <v>3</v>
      </c>
      <c r="D31" s="3" t="s">
        <v>2</v>
      </c>
      <c r="F31" s="7" t="s">
        <v>136</v>
      </c>
      <c r="G31" s="7">
        <v>3597</v>
      </c>
      <c r="H31" s="7" t="s">
        <v>3</v>
      </c>
      <c r="I31" s="4" t="s">
        <v>5</v>
      </c>
    </row>
    <row r="32" spans="1:9" x14ac:dyDescent="0.25">
      <c r="A32" s="7">
        <v>2054</v>
      </c>
      <c r="B32" s="7">
        <v>1006</v>
      </c>
      <c r="C32" s="7" t="s">
        <v>3</v>
      </c>
      <c r="D32" s="3" t="s">
        <v>2</v>
      </c>
      <c r="F32" s="7">
        <v>2268</v>
      </c>
      <c r="G32" s="7">
        <v>2500</v>
      </c>
      <c r="H32" s="7" t="s">
        <v>3</v>
      </c>
      <c r="I32" s="4" t="s">
        <v>5</v>
      </c>
    </row>
    <row r="33" spans="1:9" x14ac:dyDescent="0.25">
      <c r="A33" s="7">
        <v>2054</v>
      </c>
      <c r="B33" s="7">
        <v>8024</v>
      </c>
      <c r="C33" s="7" t="s">
        <v>1</v>
      </c>
      <c r="D33" s="3" t="s">
        <v>2</v>
      </c>
      <c r="F33" s="7" t="s">
        <v>137</v>
      </c>
      <c r="G33" s="7">
        <v>2033</v>
      </c>
      <c r="H33" s="7" t="s">
        <v>3</v>
      </c>
      <c r="I33" s="4" t="s">
        <v>5</v>
      </c>
    </row>
    <row r="34" spans="1:9" x14ac:dyDescent="0.25">
      <c r="A34" s="7">
        <v>2059</v>
      </c>
      <c r="B34" s="7">
        <v>9790</v>
      </c>
      <c r="C34" s="7" t="s">
        <v>3</v>
      </c>
      <c r="D34" s="3" t="s">
        <v>2</v>
      </c>
      <c r="F34" s="7" t="s">
        <v>138</v>
      </c>
      <c r="G34" s="7">
        <v>2853</v>
      </c>
      <c r="H34" s="7" t="s">
        <v>3</v>
      </c>
      <c r="I34" s="4" t="s">
        <v>5</v>
      </c>
    </row>
    <row r="35" spans="1:9" x14ac:dyDescent="0.25">
      <c r="A35" s="7">
        <v>2059</v>
      </c>
      <c r="B35" s="7">
        <v>21460</v>
      </c>
      <c r="C35" s="7" t="s">
        <v>1</v>
      </c>
      <c r="D35" s="3" t="s">
        <v>2</v>
      </c>
      <c r="F35" s="7" t="s">
        <v>139</v>
      </c>
      <c r="G35" s="7">
        <v>1176</v>
      </c>
      <c r="H35" s="7" t="s">
        <v>3</v>
      </c>
      <c r="I35" s="4" t="s">
        <v>5</v>
      </c>
    </row>
    <row r="36" spans="1:9" x14ac:dyDescent="0.25">
      <c r="A36" s="7">
        <v>2060</v>
      </c>
      <c r="B36" s="7">
        <v>9873</v>
      </c>
      <c r="C36" s="7" t="s">
        <v>1</v>
      </c>
      <c r="D36" s="3" t="s">
        <v>2</v>
      </c>
      <c r="F36" s="7" t="s">
        <v>140</v>
      </c>
      <c r="G36" s="7">
        <v>880</v>
      </c>
      <c r="H36" s="7" t="s">
        <v>3</v>
      </c>
      <c r="I36" s="4" t="s">
        <v>5</v>
      </c>
    </row>
    <row r="37" spans="1:9" x14ac:dyDescent="0.25">
      <c r="A37" s="7" t="s">
        <v>124</v>
      </c>
      <c r="B37" s="7">
        <v>3624</v>
      </c>
      <c r="C37" s="7" t="s">
        <v>1</v>
      </c>
      <c r="D37" s="3" t="s">
        <v>2</v>
      </c>
      <c r="F37" s="7" t="s">
        <v>141</v>
      </c>
      <c r="G37" s="7">
        <v>2666</v>
      </c>
      <c r="H37" s="7" t="s">
        <v>3</v>
      </c>
      <c r="I37" s="4" t="s">
        <v>5</v>
      </c>
    </row>
    <row r="38" spans="1:9" x14ac:dyDescent="0.25">
      <c r="A38" s="7">
        <v>2101</v>
      </c>
      <c r="B38" s="7">
        <v>700</v>
      </c>
      <c r="C38" s="7" t="s">
        <v>1</v>
      </c>
      <c r="D38" s="3" t="s">
        <v>2</v>
      </c>
      <c r="F38" s="7" t="s">
        <v>142</v>
      </c>
      <c r="G38" s="7">
        <v>3561</v>
      </c>
      <c r="H38" s="7" t="s">
        <v>3</v>
      </c>
      <c r="I38" s="4" t="s">
        <v>5</v>
      </c>
    </row>
    <row r="39" spans="1:9" x14ac:dyDescent="0.25">
      <c r="A39" s="7">
        <v>2132</v>
      </c>
      <c r="B39" s="7">
        <v>5950</v>
      </c>
      <c r="C39" s="7" t="s">
        <v>1</v>
      </c>
      <c r="D39" s="3" t="s">
        <v>2</v>
      </c>
      <c r="F39" s="7" t="s">
        <v>143</v>
      </c>
      <c r="G39" s="7">
        <v>1372</v>
      </c>
      <c r="H39" s="7" t="s">
        <v>3</v>
      </c>
      <c r="I39" s="4" t="s">
        <v>5</v>
      </c>
    </row>
    <row r="40" spans="1:9" x14ac:dyDescent="0.25">
      <c r="A40" s="7">
        <v>2132</v>
      </c>
      <c r="B40" s="7">
        <v>5950</v>
      </c>
      <c r="C40" s="7" t="s">
        <v>3</v>
      </c>
      <c r="D40" s="3" t="s">
        <v>2</v>
      </c>
      <c r="F40" s="7" t="s">
        <v>144</v>
      </c>
      <c r="G40" s="7">
        <v>2686</v>
      </c>
      <c r="H40" s="7" t="s">
        <v>3</v>
      </c>
      <c r="I40" s="4" t="s">
        <v>5</v>
      </c>
    </row>
    <row r="41" spans="1:9" x14ac:dyDescent="0.25">
      <c r="A41" s="7">
        <v>2132</v>
      </c>
      <c r="B41" s="7">
        <v>177</v>
      </c>
      <c r="C41" s="7" t="s">
        <v>11</v>
      </c>
      <c r="D41" s="3" t="s">
        <v>2</v>
      </c>
      <c r="F41" s="7" t="s">
        <v>145</v>
      </c>
      <c r="G41" s="7">
        <v>769</v>
      </c>
      <c r="H41" s="7" t="s">
        <v>3</v>
      </c>
      <c r="I41" s="4" t="s">
        <v>5</v>
      </c>
    </row>
    <row r="42" spans="1:9" x14ac:dyDescent="0.25">
      <c r="A42" s="7">
        <v>2134</v>
      </c>
      <c r="B42" s="7">
        <v>2492</v>
      </c>
      <c r="C42" s="7" t="s">
        <v>3</v>
      </c>
      <c r="D42" s="3" t="s">
        <v>2</v>
      </c>
      <c r="F42" s="7" t="s">
        <v>146</v>
      </c>
      <c r="G42" s="7">
        <v>4666</v>
      </c>
      <c r="H42" s="7" t="s">
        <v>3</v>
      </c>
      <c r="I42" s="4" t="s">
        <v>5</v>
      </c>
    </row>
    <row r="43" spans="1:9" x14ac:dyDescent="0.25">
      <c r="A43" s="7">
        <v>2134</v>
      </c>
      <c r="B43" s="7">
        <v>5600</v>
      </c>
      <c r="C43" s="7" t="s">
        <v>1</v>
      </c>
      <c r="D43" s="3" t="s">
        <v>2</v>
      </c>
      <c r="F43" s="7" t="s">
        <v>147</v>
      </c>
      <c r="G43" s="7">
        <v>606</v>
      </c>
      <c r="H43" s="7" t="s">
        <v>3</v>
      </c>
      <c r="I43" s="4" t="s">
        <v>5</v>
      </c>
    </row>
    <row r="44" spans="1:9" x14ac:dyDescent="0.25">
      <c r="A44" s="7">
        <v>2138</v>
      </c>
      <c r="B44" s="7">
        <v>8000</v>
      </c>
      <c r="C44" s="7" t="s">
        <v>1</v>
      </c>
      <c r="D44" s="3" t="s">
        <v>2</v>
      </c>
      <c r="F44" s="7">
        <v>2423</v>
      </c>
      <c r="G44" s="7">
        <v>3014</v>
      </c>
      <c r="H44" s="7" t="s">
        <v>11</v>
      </c>
      <c r="I44" s="4" t="s">
        <v>5</v>
      </c>
    </row>
    <row r="45" spans="1:9" x14ac:dyDescent="0.25">
      <c r="A45" s="7">
        <v>2138</v>
      </c>
      <c r="B45" s="7">
        <v>3479</v>
      </c>
      <c r="C45" s="7" t="s">
        <v>3</v>
      </c>
      <c r="D45" s="3" t="s">
        <v>2</v>
      </c>
      <c r="F45" s="7">
        <v>2513</v>
      </c>
      <c r="G45" s="7">
        <v>769</v>
      </c>
      <c r="H45" s="7" t="s">
        <v>49</v>
      </c>
      <c r="I45" s="4" t="s">
        <v>5</v>
      </c>
    </row>
    <row r="46" spans="1:9" x14ac:dyDescent="0.25">
      <c r="A46" s="7">
        <v>2143</v>
      </c>
      <c r="B46" s="7">
        <v>3200</v>
      </c>
      <c r="C46" s="7" t="s">
        <v>1</v>
      </c>
      <c r="D46" s="3" t="s">
        <v>2</v>
      </c>
      <c r="F46" s="7"/>
      <c r="G46" s="7">
        <v>2026</v>
      </c>
      <c r="H46" s="7" t="s">
        <v>1</v>
      </c>
      <c r="I46" s="4" t="s">
        <v>5</v>
      </c>
    </row>
    <row r="47" spans="1:9" x14ac:dyDescent="0.25">
      <c r="A47" s="7">
        <v>2143</v>
      </c>
      <c r="B47" s="7">
        <v>1785</v>
      </c>
      <c r="C47" s="7" t="s">
        <v>3</v>
      </c>
      <c r="D47" s="3" t="s">
        <v>2</v>
      </c>
      <c r="F47" s="7" t="s">
        <v>151</v>
      </c>
      <c r="G47" s="7">
        <v>8794</v>
      </c>
      <c r="H47" s="7" t="s">
        <v>9</v>
      </c>
      <c r="I47" s="4" t="s">
        <v>5</v>
      </c>
    </row>
    <row r="48" spans="1:9" x14ac:dyDescent="0.25">
      <c r="A48" s="7">
        <v>2144</v>
      </c>
      <c r="B48" s="7">
        <v>1100</v>
      </c>
      <c r="C48" s="7" t="s">
        <v>1</v>
      </c>
      <c r="D48" s="3" t="s">
        <v>2</v>
      </c>
      <c r="F48" s="7">
        <v>3269</v>
      </c>
      <c r="G48" s="7">
        <v>421</v>
      </c>
      <c r="H48" s="7" t="s">
        <v>11</v>
      </c>
      <c r="I48" s="4" t="s">
        <v>5</v>
      </c>
    </row>
    <row r="49" spans="1:7" x14ac:dyDescent="0.25">
      <c r="A49" s="7">
        <v>2144</v>
      </c>
      <c r="B49" s="7">
        <v>584</v>
      </c>
      <c r="C49" s="7" t="s">
        <v>3</v>
      </c>
      <c r="D49" s="3" t="s">
        <v>2</v>
      </c>
      <c r="G49">
        <f>SUM(G2:G48)</f>
        <v>176466</v>
      </c>
    </row>
    <row r="50" spans="1:7" x14ac:dyDescent="0.25">
      <c r="A50" s="7">
        <v>2145</v>
      </c>
      <c r="B50" s="7">
        <v>600</v>
      </c>
      <c r="C50" s="7" t="s">
        <v>1</v>
      </c>
      <c r="D50" s="3" t="s">
        <v>2</v>
      </c>
    </row>
    <row r="51" spans="1:7" x14ac:dyDescent="0.25">
      <c r="A51" s="7">
        <v>2146</v>
      </c>
      <c r="B51" s="7">
        <v>381</v>
      </c>
      <c r="C51" s="7" t="s">
        <v>3</v>
      </c>
      <c r="D51" s="3" t="s">
        <v>2</v>
      </c>
    </row>
    <row r="52" spans="1:7" x14ac:dyDescent="0.25">
      <c r="A52" s="7">
        <v>2146</v>
      </c>
      <c r="B52" s="7">
        <v>600</v>
      </c>
      <c r="C52" s="7" t="s">
        <v>1</v>
      </c>
      <c r="D52" s="3" t="s">
        <v>2</v>
      </c>
    </row>
    <row r="53" spans="1:7" x14ac:dyDescent="0.25">
      <c r="A53" s="7">
        <v>2147</v>
      </c>
      <c r="B53" s="7">
        <v>2500</v>
      </c>
      <c r="C53" s="7" t="s">
        <v>1</v>
      </c>
      <c r="D53" s="3" t="s">
        <v>2</v>
      </c>
    </row>
    <row r="54" spans="1:7" x14ac:dyDescent="0.25">
      <c r="A54" s="7">
        <v>2147</v>
      </c>
      <c r="B54" s="7">
        <v>822</v>
      </c>
      <c r="C54" s="7" t="s">
        <v>3</v>
      </c>
      <c r="D54" s="3" t="s">
        <v>2</v>
      </c>
    </row>
    <row r="55" spans="1:7" x14ac:dyDescent="0.25">
      <c r="A55" s="7">
        <v>2148</v>
      </c>
      <c r="B55" s="7">
        <v>4096</v>
      </c>
      <c r="C55" s="7" t="s">
        <v>1</v>
      </c>
      <c r="D55" s="3" t="s">
        <v>2</v>
      </c>
    </row>
    <row r="56" spans="1:7" x14ac:dyDescent="0.25">
      <c r="A56" s="7">
        <v>2148</v>
      </c>
      <c r="B56" s="7">
        <v>984</v>
      </c>
      <c r="C56" s="7" t="s">
        <v>3</v>
      </c>
      <c r="D56" s="3" t="s">
        <v>2</v>
      </c>
    </row>
    <row r="57" spans="1:7" x14ac:dyDescent="0.25">
      <c r="A57" s="7">
        <v>2149</v>
      </c>
      <c r="B57" s="7">
        <v>49500</v>
      </c>
      <c r="C57" s="7" t="s">
        <v>1</v>
      </c>
      <c r="D57" s="3" t="s">
        <v>2</v>
      </c>
    </row>
    <row r="58" spans="1:7" x14ac:dyDescent="0.25">
      <c r="A58" s="7">
        <v>2149</v>
      </c>
      <c r="B58" s="7">
        <v>16561</v>
      </c>
      <c r="C58" s="7" t="s">
        <v>3</v>
      </c>
      <c r="D58" s="3" t="s">
        <v>2</v>
      </c>
    </row>
    <row r="59" spans="1:7" x14ac:dyDescent="0.25">
      <c r="A59" s="7">
        <v>2152</v>
      </c>
      <c r="B59" s="7">
        <v>118000</v>
      </c>
      <c r="C59" s="7" t="s">
        <v>1</v>
      </c>
      <c r="D59" s="3" t="s">
        <v>2</v>
      </c>
    </row>
    <row r="60" spans="1:7" x14ac:dyDescent="0.25">
      <c r="A60" s="7">
        <v>2152</v>
      </c>
      <c r="B60" s="7">
        <v>35618</v>
      </c>
      <c r="C60" s="7" t="s">
        <v>3</v>
      </c>
      <c r="D60" s="3" t="s">
        <v>2</v>
      </c>
    </row>
    <row r="61" spans="1:7" x14ac:dyDescent="0.25">
      <c r="A61" s="7">
        <v>2153</v>
      </c>
      <c r="B61" s="7">
        <v>5630</v>
      </c>
      <c r="C61" s="7" t="s">
        <v>3</v>
      </c>
      <c r="D61" s="3" t="s">
        <v>2</v>
      </c>
    </row>
    <row r="62" spans="1:7" x14ac:dyDescent="0.25">
      <c r="A62" s="7">
        <v>2154</v>
      </c>
      <c r="B62" s="7">
        <v>3214</v>
      </c>
      <c r="C62" s="7" t="s">
        <v>3</v>
      </c>
      <c r="D62" s="3" t="s">
        <v>2</v>
      </c>
    </row>
    <row r="63" spans="1:7" x14ac:dyDescent="0.25">
      <c r="A63" s="7">
        <v>2563</v>
      </c>
      <c r="B63" s="7">
        <v>2800</v>
      </c>
      <c r="C63" s="7" t="s">
        <v>3</v>
      </c>
      <c r="D63" s="3" t="s">
        <v>2</v>
      </c>
    </row>
    <row r="64" spans="1:7" x14ac:dyDescent="0.25">
      <c r="A64" s="7">
        <v>2563</v>
      </c>
      <c r="B64" s="7">
        <v>2970</v>
      </c>
      <c r="C64" s="7" t="s">
        <v>1</v>
      </c>
      <c r="D64" s="3" t="s">
        <v>2</v>
      </c>
    </row>
    <row r="65" spans="1:4" x14ac:dyDescent="0.25">
      <c r="A65" s="7">
        <v>2575</v>
      </c>
      <c r="B65" s="7">
        <v>5722</v>
      </c>
      <c r="C65" s="7" t="s">
        <v>3</v>
      </c>
      <c r="D65" s="3" t="s">
        <v>2</v>
      </c>
    </row>
    <row r="66" spans="1:4" x14ac:dyDescent="0.25">
      <c r="A66" s="7">
        <v>2576</v>
      </c>
      <c r="B66" s="7">
        <v>7120</v>
      </c>
      <c r="C66" s="7" t="s">
        <v>3</v>
      </c>
      <c r="D66" s="3" t="s">
        <v>2</v>
      </c>
    </row>
    <row r="67" spans="1:4" x14ac:dyDescent="0.25">
      <c r="A67" s="7">
        <v>2579</v>
      </c>
      <c r="B67" s="7">
        <v>15787</v>
      </c>
      <c r="C67" s="7" t="s">
        <v>3</v>
      </c>
      <c r="D67" s="3" t="s">
        <v>2</v>
      </c>
    </row>
    <row r="68" spans="1:4" x14ac:dyDescent="0.25">
      <c r="A68" s="7">
        <v>2584</v>
      </c>
      <c r="B68" s="7">
        <v>4107</v>
      </c>
      <c r="C68" s="7" t="s">
        <v>3</v>
      </c>
      <c r="D68" s="3" t="s">
        <v>2</v>
      </c>
    </row>
    <row r="69" spans="1:4" x14ac:dyDescent="0.25">
      <c r="B69">
        <f>SUM(B2:B68)</f>
        <v>1092067</v>
      </c>
    </row>
  </sheetData>
  <dataValidations count="3">
    <dataValidation type="custom" allowBlank="1" showInputMessage="1" showErrorMessage="1" prompt=" - " sqref="B2:B68 G2:G48">
      <formula1>ISNUMBER(B2)</formula1>
    </dataValidation>
    <dataValidation type="list" allowBlank="1" showInputMessage="1" showErrorMessage="1" prompt=" - " sqref="D2:D68 I2:I48">
      <formula1>OblikaRaspolaganja9</formula1>
    </dataValidation>
    <dataValidation type="list" allowBlank="1" showInputMessage="1" showErrorMessage="1" prompt=" - " sqref="C2:C68 H2:H48">
      <formula1>KatastarskaKultura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F28" sqref="F28"/>
    </sheetView>
  </sheetViews>
  <sheetFormatPr defaultRowHeight="15" x14ac:dyDescent="0.25"/>
  <cols>
    <col min="2" max="2" width="10.5703125" style="13" bestFit="1" customWidth="1"/>
    <col min="3" max="4" width="9.28515625" style="13" bestFit="1" customWidth="1"/>
    <col min="5" max="5" width="11.5703125" style="13" bestFit="1" customWidth="1"/>
    <col min="6" max="6" width="9.5703125" style="13" bestFit="1" customWidth="1"/>
    <col min="7" max="7" width="10.5703125" style="13" bestFit="1" customWidth="1"/>
    <col min="8" max="9" width="9.28515625" style="13" bestFit="1" customWidth="1"/>
  </cols>
  <sheetData>
    <row r="2" spans="1:9" x14ac:dyDescent="0.25">
      <c r="A2" s="16" t="s">
        <v>152</v>
      </c>
      <c r="B2" s="16"/>
      <c r="C2" s="16"/>
      <c r="D2" s="16"/>
      <c r="F2" s="15" t="s">
        <v>161</v>
      </c>
      <c r="G2" s="15"/>
      <c r="H2" s="15"/>
      <c r="I2" s="15"/>
    </row>
    <row r="3" spans="1:9" x14ac:dyDescent="0.25">
      <c r="A3" s="5"/>
      <c r="B3" s="14" t="s">
        <v>156</v>
      </c>
      <c r="C3" s="14" t="s">
        <v>157</v>
      </c>
      <c r="D3" s="13" t="s">
        <v>158</v>
      </c>
      <c r="G3" s="14" t="s">
        <v>156</v>
      </c>
      <c r="H3" s="14" t="s">
        <v>157</v>
      </c>
      <c r="I3" s="13" t="s">
        <v>158</v>
      </c>
    </row>
    <row r="4" spans="1:9" x14ac:dyDescent="0.25">
      <c r="A4" t="s">
        <v>154</v>
      </c>
      <c r="B4" s="13">
        <f>'ko Hrastilnica'!$B$33</f>
        <v>2509617</v>
      </c>
      <c r="C4" s="13">
        <f>B4/10000</f>
        <v>250.96170000000001</v>
      </c>
      <c r="D4" s="13">
        <f>(C4*100)/C6</f>
        <v>98.073557014247854</v>
      </c>
      <c r="F4" s="13" t="s">
        <v>154</v>
      </c>
      <c r="G4" s="13">
        <f>Okešinec!$B$52</f>
        <v>5560451</v>
      </c>
      <c r="H4" s="13">
        <f>G4/10000</f>
        <v>556.04510000000005</v>
      </c>
      <c r="I4" s="13">
        <f>(H4*100)/H6</f>
        <v>95.037090514802884</v>
      </c>
    </row>
    <row r="5" spans="1:9" x14ac:dyDescent="0.25">
      <c r="A5" t="s">
        <v>153</v>
      </c>
      <c r="B5" s="13">
        <f>'ko Hrastilnica'!$G$9</f>
        <v>49296</v>
      </c>
      <c r="C5" s="13">
        <f>B5/10000</f>
        <v>4.9295999999999998</v>
      </c>
      <c r="D5" s="13">
        <f>(C5*100)/C6</f>
        <v>1.9264429857521532</v>
      </c>
      <c r="F5" s="13" t="s">
        <v>153</v>
      </c>
      <c r="G5" s="13">
        <f>Okešinec!$G$43</f>
        <v>290371</v>
      </c>
      <c r="H5" s="13">
        <f t="shared" ref="H5:H6" si="0">G5/10000</f>
        <v>29.037099999999999</v>
      </c>
      <c r="I5" s="13">
        <f>(H5*100)/H6</f>
        <v>4.9629094851971232</v>
      </c>
    </row>
    <row r="6" spans="1:9" x14ac:dyDescent="0.25">
      <c r="A6" t="s">
        <v>155</v>
      </c>
      <c r="B6" s="13">
        <f>SUM(B4:B5)</f>
        <v>2558913</v>
      </c>
      <c r="C6" s="13">
        <f>B6/10000</f>
        <v>255.8913</v>
      </c>
      <c r="D6" s="13">
        <f>(C6*100)/C6</f>
        <v>100</v>
      </c>
      <c r="F6" s="13" t="s">
        <v>155</v>
      </c>
      <c r="G6" s="13">
        <f>SUM(G4:G5)</f>
        <v>5850822</v>
      </c>
      <c r="H6" s="13">
        <f t="shared" si="0"/>
        <v>585.08219999999994</v>
      </c>
      <c r="I6" s="13">
        <f>(H6*100)/H6</f>
        <v>100</v>
      </c>
    </row>
    <row r="8" spans="1:9" x14ac:dyDescent="0.25">
      <c r="A8" s="16" t="s">
        <v>159</v>
      </c>
      <c r="B8" s="16"/>
      <c r="C8" s="16"/>
      <c r="D8" s="16"/>
      <c r="F8" s="18" t="s">
        <v>162</v>
      </c>
      <c r="G8" s="18"/>
      <c r="H8" s="18"/>
      <c r="I8" s="18"/>
    </row>
    <row r="9" spans="1:9" x14ac:dyDescent="0.25">
      <c r="B9" s="14" t="s">
        <v>156</v>
      </c>
      <c r="C9" s="14" t="s">
        <v>157</v>
      </c>
      <c r="D9" s="13" t="s">
        <v>158</v>
      </c>
      <c r="G9" s="14" t="s">
        <v>156</v>
      </c>
      <c r="H9" s="14" t="s">
        <v>157</v>
      </c>
      <c r="I9" s="13" t="s">
        <v>158</v>
      </c>
    </row>
    <row r="10" spans="1:9" x14ac:dyDescent="0.25">
      <c r="A10" t="s">
        <v>154</v>
      </c>
      <c r="B10" s="13">
        <f>Križ!$B$22</f>
        <v>748508</v>
      </c>
      <c r="C10" s="13">
        <f>B10/10000</f>
        <v>74.850800000000007</v>
      </c>
      <c r="D10" s="13">
        <f>(C10*100)/C12</f>
        <v>94.326126734649648</v>
      </c>
      <c r="F10" s="13" t="s">
        <v>154</v>
      </c>
      <c r="G10" s="13">
        <f>Širinec!$B$10</f>
        <v>197196</v>
      </c>
      <c r="H10" s="13">
        <f>G10/10000</f>
        <v>19.7196</v>
      </c>
      <c r="I10" s="13">
        <f>(H10*100)/H12</f>
        <v>88.618255191598166</v>
      </c>
    </row>
    <row r="11" spans="1:9" x14ac:dyDescent="0.25">
      <c r="A11" t="s">
        <v>153</v>
      </c>
      <c r="B11" s="13">
        <f>Križ!$G$23</f>
        <v>45024</v>
      </c>
      <c r="C11" s="13">
        <f>B11/10000</f>
        <v>4.5023999999999997</v>
      </c>
      <c r="D11" s="13">
        <f>(C11*100)/C12</f>
        <v>5.6738732653503572</v>
      </c>
      <c r="F11" s="13" t="s">
        <v>153</v>
      </c>
      <c r="G11" s="13">
        <f>Širinec!$G$5</f>
        <v>25327</v>
      </c>
      <c r="H11" s="13">
        <f t="shared" ref="H11:H12" si="1">G11/10000</f>
        <v>2.5327000000000002</v>
      </c>
      <c r="I11" s="13">
        <f>(H11*100)/H12</f>
        <v>11.381744808401828</v>
      </c>
    </row>
    <row r="12" spans="1:9" x14ac:dyDescent="0.25">
      <c r="A12" t="s">
        <v>155</v>
      </c>
      <c r="B12" s="13">
        <f>SUM(B10:B11)</f>
        <v>793532</v>
      </c>
      <c r="C12" s="13">
        <f>B12/10000</f>
        <v>79.353200000000001</v>
      </c>
      <c r="D12" s="13">
        <f>(C12*100)/C12</f>
        <v>100</v>
      </c>
      <c r="F12" s="13" t="s">
        <v>155</v>
      </c>
      <c r="G12" s="13">
        <f>SUM(G10:G11)</f>
        <v>222523</v>
      </c>
      <c r="H12" s="13">
        <f t="shared" si="1"/>
        <v>22.252300000000002</v>
      </c>
      <c r="I12" s="13">
        <f>(H12*100)/H12</f>
        <v>100</v>
      </c>
    </row>
    <row r="14" spans="1:9" ht="15" customHeight="1" x14ac:dyDescent="0.25">
      <c r="A14" s="17" t="s">
        <v>160</v>
      </c>
      <c r="B14" s="17"/>
      <c r="C14" s="17"/>
      <c r="D14" s="17"/>
      <c r="F14" s="18" t="s">
        <v>163</v>
      </c>
      <c r="G14" s="18"/>
      <c r="H14" s="18"/>
      <c r="I14" s="18"/>
    </row>
    <row r="15" spans="1:9" x14ac:dyDescent="0.25">
      <c r="B15" s="14" t="s">
        <v>156</v>
      </c>
      <c r="C15" s="14" t="s">
        <v>157</v>
      </c>
      <c r="D15" s="13" t="s">
        <v>158</v>
      </c>
      <c r="G15" s="14" t="s">
        <v>156</v>
      </c>
      <c r="H15" s="14" t="s">
        <v>157</v>
      </c>
      <c r="I15" s="13" t="s">
        <v>158</v>
      </c>
    </row>
    <row r="16" spans="1:9" x14ac:dyDescent="0.25">
      <c r="A16" t="s">
        <v>154</v>
      </c>
      <c r="B16" s="13">
        <f>Novoselec!$B$188</f>
        <v>1495784</v>
      </c>
      <c r="C16" s="13">
        <f>B16/10000</f>
        <v>149.57839999999999</v>
      </c>
      <c r="D16" s="13">
        <f>(C16*100)/C18</f>
        <v>89.96455630423236</v>
      </c>
      <c r="F16" s="13" t="s">
        <v>154</v>
      </c>
      <c r="G16" s="13">
        <f>Šušnjari!$B$69</f>
        <v>1092067</v>
      </c>
      <c r="H16" s="13">
        <f>G16/10000</f>
        <v>109.2067</v>
      </c>
      <c r="I16" s="13">
        <f>(H16*100)/H18</f>
        <v>86.08897048795734</v>
      </c>
    </row>
    <row r="17" spans="1:9" x14ac:dyDescent="0.25">
      <c r="A17" t="s">
        <v>153</v>
      </c>
      <c r="B17" s="13">
        <f>Novoselec!$G$49</f>
        <v>166853</v>
      </c>
      <c r="C17" s="13">
        <f>B17/10000</f>
        <v>16.685300000000002</v>
      </c>
      <c r="D17" s="13">
        <f>(C17*100)/C18</f>
        <v>10.035443695767627</v>
      </c>
      <c r="F17" s="13" t="s">
        <v>153</v>
      </c>
      <c r="G17" s="13">
        <f>Šušnjari!$G$49</f>
        <v>176466</v>
      </c>
      <c r="H17" s="13">
        <f>G17/10000</f>
        <v>17.646599999999999</v>
      </c>
      <c r="I17" s="13">
        <f>(H17*100)/H18</f>
        <v>13.911029512042649</v>
      </c>
    </row>
    <row r="18" spans="1:9" x14ac:dyDescent="0.25">
      <c r="A18" t="s">
        <v>155</v>
      </c>
      <c r="B18" s="13">
        <f>SUM(B16:B17)</f>
        <v>1662637</v>
      </c>
      <c r="C18" s="13">
        <f>SUM(C16:C17)</f>
        <v>166.2637</v>
      </c>
      <c r="D18" s="13">
        <f>SUM(D16:D17)</f>
        <v>99.999999999999986</v>
      </c>
      <c r="F18" s="13" t="s">
        <v>155</v>
      </c>
      <c r="G18" s="13">
        <f>SUM(G16:G17)</f>
        <v>1268533</v>
      </c>
      <c r="H18" s="13">
        <f>G18/10000</f>
        <v>126.8533</v>
      </c>
      <c r="I18" s="13">
        <f>(H18*100)/H18</f>
        <v>100</v>
      </c>
    </row>
    <row r="20" spans="1:9" x14ac:dyDescent="0.25">
      <c r="D20" s="15" t="s">
        <v>164</v>
      </c>
      <c r="E20" s="15"/>
      <c r="F20" s="15"/>
      <c r="G20" s="15"/>
    </row>
    <row r="21" spans="1:9" x14ac:dyDescent="0.25">
      <c r="E21" s="13" t="s">
        <v>156</v>
      </c>
      <c r="F21" s="13" t="s">
        <v>157</v>
      </c>
      <c r="G21" s="13" t="s">
        <v>158</v>
      </c>
    </row>
    <row r="22" spans="1:9" x14ac:dyDescent="0.25">
      <c r="D22" s="13" t="s">
        <v>154</v>
      </c>
      <c r="E22" s="13">
        <f>B4+B10+B16+G4+G10+G16</f>
        <v>11603623</v>
      </c>
      <c r="F22" s="19">
        <f>E22/10000</f>
        <v>1160.3623</v>
      </c>
      <c r="G22" s="13">
        <f>(F22*100)/F24</f>
        <v>93.903541000375498</v>
      </c>
    </row>
    <row r="23" spans="1:9" x14ac:dyDescent="0.25">
      <c r="D23" s="13" t="s">
        <v>153</v>
      </c>
      <c r="E23" s="13">
        <f>B5+B11+B17+G5+G11+G17</f>
        <v>753337</v>
      </c>
      <c r="F23" s="19">
        <f t="shared" ref="F23:F24" si="2">E23/10000</f>
        <v>75.333699999999993</v>
      </c>
      <c r="G23" s="13">
        <f>(F23*100)/F24</f>
        <v>6.0964589996245024</v>
      </c>
    </row>
    <row r="24" spans="1:9" x14ac:dyDescent="0.25">
      <c r="D24" s="13" t="s">
        <v>155</v>
      </c>
      <c r="E24" s="13">
        <f>B6+B12+B18+G6+G12+G18</f>
        <v>12356960</v>
      </c>
      <c r="F24" s="19">
        <f t="shared" si="2"/>
        <v>1235.6959999999999</v>
      </c>
      <c r="G24" s="13">
        <f>(F24*100)/F24</f>
        <v>100</v>
      </c>
    </row>
  </sheetData>
  <mergeCells count="7">
    <mergeCell ref="D20:G20"/>
    <mergeCell ref="A2:D2"/>
    <mergeCell ref="A8:D8"/>
    <mergeCell ref="A14:D14"/>
    <mergeCell ref="F2:I2"/>
    <mergeCell ref="F8:I8"/>
    <mergeCell ref="F14:I14"/>
  </mergeCells>
  <pageMargins left="0.7" right="0.7" top="0.75" bottom="0.75" header="0.3" footer="0.3"/>
  <ignoredErrors>
    <ignoredError sqref="I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 Hrastilnica</vt:lpstr>
      <vt:lpstr>Križ</vt:lpstr>
      <vt:lpstr>Novoselec</vt:lpstr>
      <vt:lpstr>Okešinec</vt:lpstr>
      <vt:lpstr>Širinec</vt:lpstr>
      <vt:lpstr>Šušnjari</vt:lpstr>
      <vt:lpstr>Ukupno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2018-05-10T16:32:08Z</dcterms:created>
  <dcterms:modified xsi:type="dcterms:W3CDTF">2018-05-21T21:25:31Z</dcterms:modified>
</cp:coreProperties>
</file>