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codeName="ThisWorkbook" autoCompressPictures="0"/>
  <bookViews>
    <workbookView xWindow="1845" yWindow="0" windowWidth="25320" windowHeight="15870" tabRatio="893" firstSheet="1" activeTab="12"/>
  </bookViews>
  <sheets>
    <sheet name="naslovna" sheetId="55" r:id="rId1"/>
    <sheet name="TEHNIČKA SPECIFIKACIJA-SVE" sheetId="82" r:id="rId2"/>
    <sheet name="rekapitulacija GO" sheetId="74" r:id="rId3"/>
    <sheet name="OPĆI Uvjeti" sheetId="95" r:id="rId4"/>
    <sheet name="OUT_A1" sheetId="96" r:id="rId5"/>
    <sheet name="A1_PRIPREMNI_ZEMLJANI" sheetId="135" r:id="rId6"/>
    <sheet name="OUT_A2" sheetId="122" r:id="rId7"/>
    <sheet name="A2_BETONSKI_I_AB" sheetId="136" r:id="rId8"/>
    <sheet name="OUT_A3" sheetId="97" r:id="rId9"/>
    <sheet name="A3_ZIDARSKI" sheetId="137" r:id="rId10"/>
    <sheet name="OUT_A4" sheetId="101" r:id="rId11"/>
    <sheet name="A4_IZOLATERSKI" sheetId="69" r:id="rId12"/>
    <sheet name="OUT_A5" sheetId="99" r:id="rId13"/>
    <sheet name="A5_MODULI" sheetId="71" r:id="rId14"/>
    <sheet name="A6_FASADERSKI" sheetId="126" r:id="rId15"/>
    <sheet name="A7_ASFALTERSKI" sheetId="138" r:id="rId16"/>
    <sheet name="OUT_B1" sheetId="102" r:id="rId17"/>
    <sheet name="B1_STOLARSKI" sheetId="112" r:id="rId18"/>
    <sheet name="B2_PVC_STOLARIJA" sheetId="113" r:id="rId19"/>
    <sheet name="OUT_B3" sheetId="103" r:id="rId20"/>
    <sheet name="B3_BRAVARSKI" sheetId="120" r:id="rId21"/>
    <sheet name="OUT_B4" sheetId="104" r:id="rId22"/>
    <sheet name="B4_MONTAZERSKI" sheetId="139" r:id="rId23"/>
    <sheet name="OUT_B5" sheetId="105" r:id="rId24"/>
    <sheet name="B5_LIM" sheetId="140" r:id="rId25"/>
    <sheet name="OUT_B6" sheetId="110" r:id="rId26"/>
    <sheet name="B6_PODOPOLAGAČKI" sheetId="141" r:id="rId27"/>
    <sheet name="OUT_B7" sheetId="107" r:id="rId28"/>
    <sheet name="B7_LICILACKI" sheetId="142" r:id="rId29"/>
    <sheet name="OUT_VIK" sheetId="119" r:id="rId30"/>
    <sheet name="C_VIK " sheetId="149" r:id="rId31"/>
    <sheet name="OUT_ELEKTRO" sheetId="115" r:id="rId32"/>
    <sheet name="E_ELEKTROTEHNIČKI" sheetId="145" r:id="rId33"/>
    <sheet name="F_VATRODOJAVA" sheetId="146" r:id="rId34"/>
    <sheet name="G_STROJARSTVO" sheetId="134" r:id="rId35"/>
    <sheet name="rekapitulacija OPREMA" sheetId="131" r:id="rId36"/>
    <sheet name="C_UNUTARNJA_OPREMA" sheetId="147" r:id="rId37"/>
    <sheet name="D_OPREMA KUHINJE " sheetId="148" r:id="rId38"/>
  </sheets>
  <definedNames>
    <definedName name="_xlnm.Print_Titles" localSheetId="5">A1_PRIPREMNI_ZEMLJANI!$1:$8</definedName>
    <definedName name="_xlnm.Print_Titles" localSheetId="7">A2_BETONSKI_I_AB!$1:$8</definedName>
    <definedName name="_xlnm.Print_Titles" localSheetId="9">A3_ZIDARSKI!$1:$8</definedName>
    <definedName name="_xlnm.Print_Titles" localSheetId="11">A4_IZOLATERSKI!$1:$8</definedName>
    <definedName name="_xlnm.Print_Titles" localSheetId="13">A5_MODULI!$1:$8</definedName>
    <definedName name="_xlnm.Print_Titles" localSheetId="14">A6_FASADERSKI!$1:$8</definedName>
    <definedName name="_xlnm.Print_Titles" localSheetId="15">A7_ASFALTERSKI!$1:$8</definedName>
    <definedName name="_xlnm.Print_Titles" localSheetId="17">B1_STOLARSKI!$1:$8</definedName>
    <definedName name="_xlnm.Print_Titles" localSheetId="18">B2_PVC_STOLARIJA!$1:$8</definedName>
    <definedName name="_xlnm.Print_Titles" localSheetId="20">B3_BRAVARSKI!$1:$8</definedName>
    <definedName name="_xlnm.Print_Titles" localSheetId="22">B4_MONTAZERSKI!$1:$8</definedName>
    <definedName name="_xlnm.Print_Titles" localSheetId="24">B5_LIM!$1:$8</definedName>
    <definedName name="_xlnm.Print_Titles" localSheetId="26">B6_PODOPOLAGAČKI!$1:$8</definedName>
    <definedName name="_xlnm.Print_Titles" localSheetId="28">B7_LICILACKI!$1:$8</definedName>
    <definedName name="_xlnm.Print_Titles" localSheetId="36">C_UNUTARNJA_OPREMA!$1:$8</definedName>
    <definedName name="_xlnm.Print_Titles" localSheetId="30">'C_VIK '!$1:$8</definedName>
    <definedName name="_xlnm.Print_Titles" localSheetId="37">'D_OPREMA KUHINJE '!$1:$8</definedName>
    <definedName name="_xlnm.Print_Titles" localSheetId="32">E_ELEKTROTEHNIČKI!$1:$8</definedName>
    <definedName name="_xlnm.Print_Titles" localSheetId="33">F_VATRODOJAVA!$1:$8</definedName>
    <definedName name="_xlnm.Print_Titles" localSheetId="34">G_STROJARSTVO!$1:$8</definedName>
    <definedName name="_xlnm.Print_Area" localSheetId="5">A1_PRIPREMNI_ZEMLJANI!$A$1:$I$173</definedName>
    <definedName name="_xlnm.Print_Area" localSheetId="7">A2_BETONSKI_I_AB!$A$1:$I$58</definedName>
    <definedName name="_xlnm.Print_Area" localSheetId="9">A3_ZIDARSKI!$A$1:$I$125</definedName>
    <definedName name="_xlnm.Print_Area" localSheetId="11">A4_IZOLATERSKI!$A$1:$I$58</definedName>
    <definedName name="_xlnm.Print_Area" localSheetId="14">A6_FASADERSKI!$A$1:$I$35</definedName>
    <definedName name="_xlnm.Print_Area" localSheetId="17">B1_STOLARSKI!$A$1:$I$232</definedName>
    <definedName name="_xlnm.Print_Area" localSheetId="18">B2_PVC_STOLARIJA!$A$1:$I$303</definedName>
    <definedName name="_xlnm.Print_Area" localSheetId="20">B3_BRAVARSKI!$A$1:$I$121</definedName>
    <definedName name="_xlnm.Print_Area" localSheetId="22">B4_MONTAZERSKI!$A$1:$I$273</definedName>
    <definedName name="_xlnm.Print_Area" localSheetId="24">B5_LIM!$A$1:$I$82</definedName>
    <definedName name="_xlnm.Print_Area" localSheetId="26">B6_PODOPOLAGAČKI!$A$1:$I$44</definedName>
    <definedName name="_xlnm.Print_Area" localSheetId="30">'C_VIK '!$A$1:$I$356</definedName>
    <definedName name="_xlnm.Print_Area" localSheetId="37">'D_OPREMA KUHINJE '!$A$1:$I$49</definedName>
    <definedName name="_xlnm.Print_Area" localSheetId="32">E_ELEKTROTEHNIČKI!$A$1:$I$388</definedName>
    <definedName name="_xlnm.Print_Area" localSheetId="33">F_VATRODOJAVA!$A$1:$I$63</definedName>
    <definedName name="_xlnm.Print_Area" localSheetId="34">G_STROJARSTVO!$A$1:$I$563</definedName>
    <definedName name="_xlnm.Print_Area" localSheetId="10">OUT_A4!$A$1:$C$146</definedName>
    <definedName name="_xlnm.Print_Area" localSheetId="21">OUT_B4!$A$1:$C$48</definedName>
    <definedName name="_xlnm.Print_Area" localSheetId="27">OUT_B7!$A$1:$C$96</definedName>
    <definedName name="Z_200604CC_5CB6_4751_8689_ECB2C9E74340_.wvu.PrintTitles" localSheetId="32" hidden="1">E_ELEKTROTEHNIČKI!#REF!</definedName>
    <definedName name="Z_AA50B332_936B_4A69_BEFA_CF78F3C0C003_.wvu.PrintArea" localSheetId="32" hidden="1">E_ELEKTROTEHNIČKI!$C$5:$H$392</definedName>
    <definedName name="Z_AA50B332_936B_4A69_BEFA_CF78F3C0C003_.wvu.PrintTitles" localSheetId="32" hidden="1">E_ELEKTROTEHNIČKI!$5:$7</definedName>
    <definedName name="Z_B5BA26FE_A08E_49FA_84CC_BA0A923DD65C_.wvu.PrintArea" localSheetId="32" hidden="1">E_ELEKTROTEHNIČKI!$C$5:$H$392</definedName>
    <definedName name="Z_B5BA26FE_A08E_49FA_84CC_BA0A923DD65C_.wvu.PrintTitles" localSheetId="32" hidden="1">E_ELEKTROTEHNIČKI!$5:$7</definedName>
    <definedName name="Z_CD266F11_1560_4FBC_9FC3_6091EFBA383C_.wvu.PrintTitles" localSheetId="32" hidden="1">E_ELEKTROTEHNIČKI!#REF!</definedName>
    <definedName name="Z_CED74672_1300_45BF_8375_669E6639E929_.wvu.PrintTitles" localSheetId="32" hidden="1">E_ELEKTROTEHNIČKI!#REF!</definedName>
  </definedNames>
  <calcPr calcId="124519" fullCalcOnLoad="1" calcOnSave="0"/>
</workbook>
</file>

<file path=xl/calcChain.xml><?xml version="1.0" encoding="utf-8"?>
<calcChain xmlns="http://schemas.openxmlformats.org/spreadsheetml/2006/main">
  <c r="H15" i="145"/>
  <c r="H17"/>
  <c r="H20"/>
  <c r="H28"/>
  <c r="H378"/>
  <c r="H21"/>
  <c r="H22"/>
  <c r="H24"/>
  <c r="H102"/>
  <c r="H2" i="113"/>
  <c r="H10" i="146"/>
  <c r="H236" i="149"/>
  <c r="A70"/>
  <c r="A66"/>
  <c r="A43"/>
  <c r="A62"/>
  <c r="H161" i="135"/>
  <c r="H523" i="134"/>
  <c r="H16" i="146"/>
  <c r="H279" i="149"/>
  <c r="H275"/>
  <c r="H245"/>
  <c r="H271"/>
  <c r="H270"/>
  <c r="H269"/>
  <c r="H268"/>
  <c r="H264"/>
  <c r="H259"/>
  <c r="H254"/>
  <c r="H132" i="145"/>
  <c r="H47" i="148"/>
  <c r="H43"/>
  <c r="H39"/>
  <c r="H33"/>
  <c r="H27"/>
  <c r="H21"/>
  <c r="H17"/>
  <c r="H13"/>
  <c r="C11"/>
  <c r="C15"/>
  <c r="C19"/>
  <c r="C25"/>
  <c r="C31"/>
  <c r="C37"/>
  <c r="C41"/>
  <c r="C45"/>
  <c r="H80" i="140"/>
  <c r="C48" i="135"/>
  <c r="C52"/>
  <c r="C64"/>
  <c r="C68"/>
  <c r="C82"/>
  <c r="C89"/>
  <c r="C93"/>
  <c r="C98"/>
  <c r="C103"/>
  <c r="C108"/>
  <c r="C113"/>
  <c r="C118"/>
  <c r="C123"/>
  <c r="C129"/>
  <c r="C136"/>
  <c r="C141"/>
  <c r="C146"/>
  <c r="C150"/>
  <c r="C156"/>
  <c r="C163"/>
  <c r="H121"/>
  <c r="H27" i="69"/>
  <c r="A257" i="145"/>
  <c r="A279"/>
  <c r="C405" i="134"/>
  <c r="C415"/>
  <c r="C419"/>
  <c r="C422"/>
  <c r="C425"/>
  <c r="C428"/>
  <c r="C434"/>
  <c r="C440"/>
  <c r="C443"/>
  <c r="C449"/>
  <c r="C455"/>
  <c r="C459"/>
  <c r="C464"/>
  <c r="C470"/>
  <c r="C475"/>
  <c r="C481"/>
  <c r="C491"/>
  <c r="C500"/>
  <c r="C507"/>
  <c r="C510"/>
  <c r="C513"/>
  <c r="C516"/>
  <c r="C522"/>
  <c r="C526"/>
  <c r="C530"/>
  <c r="C534"/>
  <c r="C537"/>
  <c r="C539"/>
  <c r="C541"/>
  <c r="C544"/>
  <c r="C546"/>
  <c r="H321" i="149"/>
  <c r="H313"/>
  <c r="H292"/>
  <c r="H295"/>
  <c r="H298"/>
  <c r="H323"/>
  <c r="H325"/>
  <c r="H331"/>
  <c r="H344"/>
  <c r="H221"/>
  <c r="H188"/>
  <c r="H189"/>
  <c r="H190"/>
  <c r="H201"/>
  <c r="H211"/>
  <c r="H225"/>
  <c r="H226"/>
  <c r="H244"/>
  <c r="H249"/>
  <c r="H49"/>
  <c r="H48"/>
  <c r="H57"/>
  <c r="H56"/>
  <c r="H14"/>
  <c r="H15"/>
  <c r="H16"/>
  <c r="H17"/>
  <c r="H18"/>
  <c r="H19"/>
  <c r="H20"/>
  <c r="H26"/>
  <c r="H27"/>
  <c r="H28"/>
  <c r="H29"/>
  <c r="H35"/>
  <c r="H40"/>
  <c r="H41"/>
  <c r="H44"/>
  <c r="H45"/>
  <c r="H52"/>
  <c r="H53"/>
  <c r="H60"/>
  <c r="H63"/>
  <c r="H64"/>
  <c r="H67"/>
  <c r="H68"/>
  <c r="H71"/>
  <c r="H74"/>
  <c r="H77"/>
  <c r="H80"/>
  <c r="H85"/>
  <c r="H102"/>
  <c r="H108"/>
  <c r="H111"/>
  <c r="H119"/>
  <c r="H174"/>
  <c r="H352"/>
  <c r="H120"/>
  <c r="H121"/>
  <c r="H122"/>
  <c r="H123"/>
  <c r="H124"/>
  <c r="H125"/>
  <c r="H126"/>
  <c r="H127"/>
  <c r="H131"/>
  <c r="H132"/>
  <c r="H133"/>
  <c r="H134"/>
  <c r="H137"/>
  <c r="H138"/>
  <c r="H141"/>
  <c r="H142"/>
  <c r="H145"/>
  <c r="H146"/>
  <c r="H150"/>
  <c r="H151"/>
  <c r="H154"/>
  <c r="H155"/>
  <c r="H162"/>
  <c r="H169"/>
  <c r="H172"/>
  <c r="C294"/>
  <c r="C297"/>
  <c r="C300"/>
  <c r="C315"/>
  <c r="C327"/>
  <c r="C333"/>
  <c r="C182"/>
  <c r="C192"/>
  <c r="C203"/>
  <c r="C213"/>
  <c r="C223"/>
  <c r="C228"/>
  <c r="C238"/>
  <c r="C247"/>
  <c r="C251"/>
  <c r="C256"/>
  <c r="C261"/>
  <c r="C266"/>
  <c r="C273"/>
  <c r="C277"/>
  <c r="C130"/>
  <c r="C136"/>
  <c r="C140"/>
  <c r="C144"/>
  <c r="C148"/>
  <c r="C153"/>
  <c r="C157"/>
  <c r="C165"/>
  <c r="C171"/>
  <c r="A39"/>
  <c r="C24"/>
  <c r="C33"/>
  <c r="C39"/>
  <c r="C43"/>
  <c r="C47"/>
  <c r="C51"/>
  <c r="C55"/>
  <c r="C59"/>
  <c r="C62"/>
  <c r="C66"/>
  <c r="C70"/>
  <c r="C73"/>
  <c r="C76"/>
  <c r="C79"/>
  <c r="C83"/>
  <c r="C87"/>
  <c r="C104"/>
  <c r="C110"/>
  <c r="H26" i="145"/>
  <c r="H40"/>
  <c r="H77"/>
  <c r="H134"/>
  <c r="H141"/>
  <c r="H142"/>
  <c r="H145"/>
  <c r="H146"/>
  <c r="H147"/>
  <c r="H148"/>
  <c r="H149"/>
  <c r="H150"/>
  <c r="H151"/>
  <c r="H152"/>
  <c r="H153"/>
  <c r="H156"/>
  <c r="H157"/>
  <c r="H158"/>
  <c r="H159"/>
  <c r="H160"/>
  <c r="H161"/>
  <c r="H162"/>
  <c r="H163"/>
  <c r="H164"/>
  <c r="H165"/>
  <c r="H166"/>
  <c r="H167"/>
  <c r="H168"/>
  <c r="H169"/>
  <c r="H170"/>
  <c r="H173"/>
  <c r="H174"/>
  <c r="H175"/>
  <c r="H176"/>
  <c r="H177"/>
  <c r="H178"/>
  <c r="H179"/>
  <c r="H180"/>
  <c r="H181"/>
  <c r="H184"/>
  <c r="H191"/>
  <c r="H194"/>
  <c r="H195"/>
  <c r="H196"/>
  <c r="H197"/>
  <c r="H200"/>
  <c r="H209"/>
  <c r="H210"/>
  <c r="H211"/>
  <c r="H212"/>
  <c r="H213"/>
  <c r="H214"/>
  <c r="H215"/>
  <c r="H216"/>
  <c r="H217"/>
  <c r="H218"/>
  <c r="H227"/>
  <c r="H228"/>
  <c r="H230"/>
  <c r="H232"/>
  <c r="H235"/>
  <c r="H249"/>
  <c r="H251"/>
  <c r="H271"/>
  <c r="H277"/>
  <c r="H280"/>
  <c r="H283"/>
  <c r="H286"/>
  <c r="H289"/>
  <c r="H291"/>
  <c r="H293"/>
  <c r="H295"/>
  <c r="H298"/>
  <c r="H299"/>
  <c r="H300"/>
  <c r="H302"/>
  <c r="H304"/>
  <c r="H312"/>
  <c r="H315"/>
  <c r="H317"/>
  <c r="H319"/>
  <c r="H322"/>
  <c r="H323"/>
  <c r="H325"/>
  <c r="H327"/>
  <c r="H329"/>
  <c r="H337"/>
  <c r="H339"/>
  <c r="H341"/>
  <c r="H343"/>
  <c r="H345"/>
  <c r="H347"/>
  <c r="H349"/>
  <c r="H357"/>
  <c r="H373"/>
  <c r="H369"/>
  <c r="H371"/>
  <c r="H21" i="146"/>
  <c r="H23"/>
  <c r="H26"/>
  <c r="H29"/>
  <c r="H32"/>
  <c r="H35"/>
  <c r="H38"/>
  <c r="H41"/>
  <c r="H43"/>
  <c r="H45"/>
  <c r="H47"/>
  <c r="H49"/>
  <c r="H51"/>
  <c r="H53"/>
  <c r="H55"/>
  <c r="H57"/>
  <c r="H59"/>
  <c r="H61"/>
  <c r="H15" i="134"/>
  <c r="H18"/>
  <c r="H21"/>
  <c r="H24"/>
  <c r="H27"/>
  <c r="H30"/>
  <c r="H33"/>
  <c r="H36"/>
  <c r="H39"/>
  <c r="H42"/>
  <c r="H45"/>
  <c r="H48"/>
  <c r="H51"/>
  <c r="H54"/>
  <c r="H57"/>
  <c r="H62"/>
  <c r="H65"/>
  <c r="H68"/>
  <c r="H71"/>
  <c r="H74"/>
  <c r="H77"/>
  <c r="H83"/>
  <c r="H86"/>
  <c r="H89"/>
  <c r="H92"/>
  <c r="H96"/>
  <c r="H99"/>
  <c r="H102"/>
  <c r="H105"/>
  <c r="H107"/>
  <c r="H110"/>
  <c r="H113"/>
  <c r="H116"/>
  <c r="H121"/>
  <c r="H124"/>
  <c r="H127"/>
  <c r="H130"/>
  <c r="H133"/>
  <c r="H135"/>
  <c r="H138"/>
  <c r="H140"/>
  <c r="H142"/>
  <c r="H148"/>
  <c r="H159"/>
  <c r="H160"/>
  <c r="H163"/>
  <c r="H166"/>
  <c r="H170"/>
  <c r="H173"/>
  <c r="H176"/>
  <c r="H179"/>
  <c r="H180"/>
  <c r="H181"/>
  <c r="H182"/>
  <c r="H183"/>
  <c r="H186"/>
  <c r="H187"/>
  <c r="H188"/>
  <c r="H191"/>
  <c r="H193"/>
  <c r="H196"/>
  <c r="H197"/>
  <c r="H200"/>
  <c r="H205"/>
  <c r="H206"/>
  <c r="H211"/>
  <c r="H214"/>
  <c r="H217"/>
  <c r="H220"/>
  <c r="H223"/>
  <c r="H226"/>
  <c r="H236"/>
  <c r="H239"/>
  <c r="H251"/>
  <c r="H254"/>
  <c r="H262"/>
  <c r="H265"/>
  <c r="H268"/>
  <c r="H271"/>
  <c r="H274"/>
  <c r="H277"/>
  <c r="H280"/>
  <c r="H282"/>
  <c r="H285"/>
  <c r="H288"/>
  <c r="H292"/>
  <c r="H293"/>
  <c r="H296"/>
  <c r="H297"/>
  <c r="H300"/>
  <c r="H301"/>
  <c r="H304"/>
  <c r="H305"/>
  <c r="H308"/>
  <c r="H311"/>
  <c r="H312"/>
  <c r="H315"/>
  <c r="H318"/>
  <c r="H321"/>
  <c r="H323"/>
  <c r="H324"/>
  <c r="H325"/>
  <c r="H326"/>
  <c r="H330"/>
  <c r="H331"/>
  <c r="H332"/>
  <c r="H333"/>
  <c r="H334"/>
  <c r="H335"/>
  <c r="H336"/>
  <c r="H337"/>
  <c r="H338"/>
  <c r="H339"/>
  <c r="H340"/>
  <c r="H341"/>
  <c r="H342"/>
  <c r="H343"/>
  <c r="H344"/>
  <c r="H345"/>
  <c r="H346"/>
  <c r="H347"/>
  <c r="H348"/>
  <c r="H349"/>
  <c r="H350"/>
  <c r="H351"/>
  <c r="H354"/>
  <c r="H357"/>
  <c r="H360"/>
  <c r="H363"/>
  <c r="H366"/>
  <c r="H369"/>
  <c r="H372"/>
  <c r="H375"/>
  <c r="H378"/>
  <c r="H381"/>
  <c r="H384"/>
  <c r="H387"/>
  <c r="H403"/>
  <c r="H413"/>
  <c r="H417"/>
  <c r="H419"/>
  <c r="H420"/>
  <c r="H423"/>
  <c r="H426"/>
  <c r="H429"/>
  <c r="H430"/>
  <c r="H431"/>
  <c r="H432"/>
  <c r="H435"/>
  <c r="H438"/>
  <c r="H441"/>
  <c r="H444"/>
  <c r="H452"/>
  <c r="H453"/>
  <c r="H456"/>
  <c r="H457"/>
  <c r="H460"/>
  <c r="H461"/>
  <c r="H466"/>
  <c r="H467"/>
  <c r="H468"/>
  <c r="H473"/>
  <c r="H478"/>
  <c r="H482"/>
  <c r="H483"/>
  <c r="H484"/>
  <c r="H485"/>
  <c r="H486"/>
  <c r="H487"/>
  <c r="H488"/>
  <c r="H489"/>
  <c r="H491"/>
  <c r="H494"/>
  <c r="H495"/>
  <c r="H496"/>
  <c r="H497"/>
  <c r="H498"/>
  <c r="H501"/>
  <c r="H502"/>
  <c r="H503"/>
  <c r="H504"/>
  <c r="H505"/>
  <c r="H508"/>
  <c r="H511"/>
  <c r="H514"/>
  <c r="H518"/>
  <c r="H527"/>
  <c r="H528"/>
  <c r="H531"/>
  <c r="H532"/>
  <c r="H535"/>
  <c r="H537"/>
  <c r="H539"/>
  <c r="H542"/>
  <c r="H544"/>
  <c r="H546"/>
  <c r="H77" i="147"/>
  <c r="H81"/>
  <c r="H85"/>
  <c r="H88"/>
  <c r="H95"/>
  <c r="H98"/>
  <c r="H101"/>
  <c r="H104"/>
  <c r="H107"/>
  <c r="H110"/>
  <c r="H116"/>
  <c r="H121"/>
  <c r="H126"/>
  <c r="H127"/>
  <c r="H132"/>
  <c r="H133"/>
  <c r="H136"/>
  <c r="H140"/>
  <c r="H145"/>
  <c r="H148"/>
  <c r="H152"/>
  <c r="H156"/>
  <c r="H161"/>
  <c r="H167"/>
  <c r="H171"/>
  <c r="H174"/>
  <c r="H178"/>
  <c r="H181"/>
  <c r="H184"/>
  <c r="H191"/>
  <c r="H197"/>
  <c r="H201"/>
  <c r="H209"/>
  <c r="H212"/>
  <c r="H215"/>
  <c r="H223"/>
  <c r="H239"/>
  <c r="H245"/>
  <c r="C162" i="134"/>
  <c r="C165"/>
  <c r="C169"/>
  <c r="C172"/>
  <c r="C175"/>
  <c r="C178"/>
  <c r="C185"/>
  <c r="C190"/>
  <c r="C193"/>
  <c r="C195"/>
  <c r="C199"/>
  <c r="C204"/>
  <c r="C210"/>
  <c r="C213"/>
  <c r="C216"/>
  <c r="C219"/>
  <c r="C222"/>
  <c r="C225"/>
  <c r="C25" i="146"/>
  <c r="C28"/>
  <c r="C31"/>
  <c r="C34"/>
  <c r="C37"/>
  <c r="C40"/>
  <c r="C43"/>
  <c r="C45"/>
  <c r="C47"/>
  <c r="C49"/>
  <c r="C51"/>
  <c r="C53"/>
  <c r="C55"/>
  <c r="C57"/>
  <c r="C59"/>
  <c r="C61"/>
  <c r="C97" i="147"/>
  <c r="C100"/>
  <c r="C103"/>
  <c r="C106"/>
  <c r="C109"/>
  <c r="C112"/>
  <c r="C118"/>
  <c r="C123"/>
  <c r="C129"/>
  <c r="C135"/>
  <c r="C138"/>
  <c r="C143"/>
  <c r="C147"/>
  <c r="C149"/>
  <c r="C154"/>
  <c r="C158"/>
  <c r="C163"/>
  <c r="C169"/>
  <c r="C173"/>
  <c r="C176"/>
  <c r="C180"/>
  <c r="C183"/>
  <c r="C187"/>
  <c r="C193"/>
  <c r="C200"/>
  <c r="H171" i="135"/>
  <c r="H170"/>
  <c r="H12" i="126"/>
  <c r="H35"/>
  <c r="I18" i="74"/>
  <c r="H22" i="126"/>
  <c r="H33"/>
  <c r="C226" i="147"/>
  <c r="C80"/>
  <c r="C83"/>
  <c r="C87"/>
  <c r="H3" i="134"/>
  <c r="H2"/>
  <c r="H3" i="146"/>
  <c r="H2"/>
  <c r="H3" i="145"/>
  <c r="H2"/>
  <c r="H3" i="131"/>
  <c r="H2"/>
  <c r="H3" i="142"/>
  <c r="H2"/>
  <c r="H3" i="141"/>
  <c r="H2"/>
  <c r="H3" i="140"/>
  <c r="H2"/>
  <c r="H3" i="139"/>
  <c r="H2"/>
  <c r="H3" i="120"/>
  <c r="H2"/>
  <c r="H3" i="113"/>
  <c r="H3" i="112"/>
  <c r="H2"/>
  <c r="H3" i="138"/>
  <c r="H2"/>
  <c r="H3" i="126"/>
  <c r="H2"/>
  <c r="H3" i="71"/>
  <c r="H2"/>
  <c r="H3" i="69"/>
  <c r="H2"/>
  <c r="H3" i="137"/>
  <c r="H2"/>
  <c r="H3" i="136"/>
  <c r="H2"/>
  <c r="H3" i="135"/>
  <c r="H2"/>
  <c r="H3" i="74"/>
  <c r="H2"/>
  <c r="H2" i="82"/>
  <c r="H3"/>
  <c r="A2" i="134"/>
  <c r="A2" i="146"/>
  <c r="A2" i="145"/>
  <c r="A2" i="131"/>
  <c r="A2" i="142"/>
  <c r="A2" i="141"/>
  <c r="A2" i="140"/>
  <c r="A2" i="139"/>
  <c r="A2" i="120"/>
  <c r="A2" i="113"/>
  <c r="A2" i="112"/>
  <c r="A2" i="138"/>
  <c r="A2" i="126"/>
  <c r="A2" i="71"/>
  <c r="A2" i="69"/>
  <c r="A2" i="137"/>
  <c r="A2" i="136"/>
  <c r="A2" i="135"/>
  <c r="A2" i="74"/>
  <c r="A2" i="82"/>
  <c r="B378" i="145"/>
  <c r="A378"/>
  <c r="B379"/>
  <c r="A32"/>
  <c r="B380"/>
  <c r="A380"/>
  <c r="B381"/>
  <c r="A381"/>
  <c r="B382"/>
  <c r="A382"/>
  <c r="B383"/>
  <c r="B384"/>
  <c r="B385"/>
  <c r="A385"/>
  <c r="B386"/>
  <c r="A386"/>
  <c r="B373"/>
  <c r="A373"/>
  <c r="B371"/>
  <c r="A371"/>
  <c r="B359"/>
  <c r="A359"/>
  <c r="A357"/>
  <c r="B357"/>
  <c r="B351"/>
  <c r="A351"/>
  <c r="B349"/>
  <c r="A349"/>
  <c r="B347"/>
  <c r="A347"/>
  <c r="B345"/>
  <c r="A345"/>
  <c r="B343"/>
  <c r="A343"/>
  <c r="B341"/>
  <c r="A341"/>
  <c r="B339"/>
  <c r="A339"/>
  <c r="A337"/>
  <c r="B337"/>
  <c r="B331"/>
  <c r="B329"/>
  <c r="B327"/>
  <c r="B325"/>
  <c r="B321"/>
  <c r="B319"/>
  <c r="B317"/>
  <c r="B312"/>
  <c r="B314"/>
  <c r="B306"/>
  <c r="B304"/>
  <c r="B302"/>
  <c r="B297"/>
  <c r="B295"/>
  <c r="B293"/>
  <c r="B291"/>
  <c r="B288"/>
  <c r="B285"/>
  <c r="B282"/>
  <c r="B279"/>
  <c r="B273"/>
  <c r="B259"/>
  <c r="B253"/>
  <c r="A253"/>
  <c r="B251"/>
  <c r="A251"/>
  <c r="B237"/>
  <c r="A237"/>
  <c r="B234"/>
  <c r="A234"/>
  <c r="B232"/>
  <c r="A232"/>
  <c r="B230"/>
  <c r="A230"/>
  <c r="B226"/>
  <c r="A226"/>
  <c r="B220"/>
  <c r="A220"/>
  <c r="B208"/>
  <c r="A208"/>
  <c r="B202"/>
  <c r="A202"/>
  <c r="B199"/>
  <c r="A199"/>
  <c r="B193"/>
  <c r="A193"/>
  <c r="B186"/>
  <c r="A186"/>
  <c r="B183"/>
  <c r="A183"/>
  <c r="B172"/>
  <c r="A172"/>
  <c r="B155"/>
  <c r="A155"/>
  <c r="B144"/>
  <c r="A144"/>
  <c r="B140"/>
  <c r="A140"/>
  <c r="B28"/>
  <c r="A28"/>
  <c r="B26"/>
  <c r="A26"/>
  <c r="B24"/>
  <c r="A24"/>
  <c r="B17"/>
  <c r="A17"/>
  <c r="A15"/>
  <c r="B15"/>
  <c r="C359"/>
  <c r="C371"/>
  <c r="C339"/>
  <c r="C341"/>
  <c r="C314"/>
  <c r="C317"/>
  <c r="C319"/>
  <c r="C321"/>
  <c r="C325"/>
  <c r="C273"/>
  <c r="C279"/>
  <c r="C282"/>
  <c r="C285"/>
  <c r="C288"/>
  <c r="C291"/>
  <c r="C293"/>
  <c r="C295"/>
  <c r="C297"/>
  <c r="C302"/>
  <c r="C304"/>
  <c r="C230"/>
  <c r="C232"/>
  <c r="C234"/>
  <c r="C237"/>
  <c r="C251"/>
  <c r="C144"/>
  <c r="C155"/>
  <c r="C172"/>
  <c r="C183"/>
  <c r="C186"/>
  <c r="C193"/>
  <c r="C199"/>
  <c r="C42"/>
  <c r="C79"/>
  <c r="C104"/>
  <c r="C134"/>
  <c r="C17"/>
  <c r="C19"/>
  <c r="C24"/>
  <c r="C26"/>
  <c r="C32" i="139"/>
  <c r="C46"/>
  <c r="C63"/>
  <c r="C77"/>
  <c r="C94"/>
  <c r="C107"/>
  <c r="C121"/>
  <c r="C135"/>
  <c r="C149"/>
  <c r="C166"/>
  <c r="C181"/>
  <c r="C196"/>
  <c r="C211"/>
  <c r="C214"/>
  <c r="C221"/>
  <c r="C228"/>
  <c r="C240"/>
  <c r="C252"/>
  <c r="C260"/>
  <c r="C268"/>
  <c r="C16" i="137"/>
  <c r="C19"/>
  <c r="C22"/>
  <c r="C27"/>
  <c r="C33"/>
  <c r="C38"/>
  <c r="C45"/>
  <c r="C52"/>
  <c r="C57"/>
  <c r="C67"/>
  <c r="C73"/>
  <c r="C80"/>
  <c r="C84"/>
  <c r="C87"/>
  <c r="C91"/>
  <c r="C96"/>
  <c r="C105"/>
  <c r="C109"/>
  <c r="C117"/>
  <c r="C121"/>
  <c r="C39" i="112"/>
  <c r="C54"/>
  <c r="C69"/>
  <c r="C84"/>
  <c r="C104"/>
  <c r="C119"/>
  <c r="C133"/>
  <c r="C153"/>
  <c r="C168"/>
  <c r="C175"/>
  <c r="C185"/>
  <c r="C195"/>
  <c r="C205"/>
  <c r="C215"/>
  <c r="C223"/>
  <c r="H134" i="135"/>
  <c r="H258" i="139"/>
  <c r="H169" i="135"/>
  <c r="H15" i="138"/>
  <c r="H21"/>
  <c r="H32"/>
  <c r="I20" i="74"/>
  <c r="H25" i="138"/>
  <c r="H30"/>
  <c r="H20" i="142"/>
  <c r="H22"/>
  <c r="I39" i="74"/>
  <c r="C16" i="142"/>
  <c r="H14"/>
  <c r="H41" i="141"/>
  <c r="H40"/>
  <c r="C26"/>
  <c r="H24"/>
  <c r="H23"/>
  <c r="H22"/>
  <c r="H79" i="140"/>
  <c r="H72"/>
  <c r="H66"/>
  <c r="H62"/>
  <c r="H57"/>
  <c r="H51"/>
  <c r="H48"/>
  <c r="C31"/>
  <c r="C43"/>
  <c r="C50"/>
  <c r="C54"/>
  <c r="C59"/>
  <c r="C64"/>
  <c r="C68"/>
  <c r="C74"/>
  <c r="H41"/>
  <c r="H40"/>
  <c r="H39"/>
  <c r="H38"/>
  <c r="H29"/>
  <c r="H28"/>
  <c r="H82"/>
  <c r="I35" i="74"/>
  <c r="H27" i="140"/>
  <c r="H26"/>
  <c r="H25"/>
  <c r="H271" i="139"/>
  <c r="H266"/>
  <c r="H250"/>
  <c r="H249"/>
  <c r="H238"/>
  <c r="H237"/>
  <c r="H226"/>
  <c r="H219"/>
  <c r="H212"/>
  <c r="H209"/>
  <c r="H194"/>
  <c r="H179"/>
  <c r="H164"/>
  <c r="H147"/>
  <c r="H133"/>
  <c r="H119"/>
  <c r="H105"/>
  <c r="H92"/>
  <c r="H91"/>
  <c r="H90"/>
  <c r="H75"/>
  <c r="H74"/>
  <c r="H73"/>
  <c r="H61"/>
  <c r="H60"/>
  <c r="H30"/>
  <c r="H44"/>
  <c r="H59"/>
  <c r="C17" i="138"/>
  <c r="C23"/>
  <c r="C27"/>
  <c r="H123" i="137"/>
  <c r="H119"/>
  <c r="H115"/>
  <c r="H107"/>
  <c r="H103"/>
  <c r="H102"/>
  <c r="H101"/>
  <c r="H100"/>
  <c r="H94"/>
  <c r="H89"/>
  <c r="H85"/>
  <c r="H82"/>
  <c r="H78"/>
  <c r="H71"/>
  <c r="H70"/>
  <c r="H65"/>
  <c r="H64"/>
  <c r="H63"/>
  <c r="H62"/>
  <c r="H61"/>
  <c r="H60"/>
  <c r="H55"/>
  <c r="H54"/>
  <c r="H50"/>
  <c r="H43"/>
  <c r="H36"/>
  <c r="H31"/>
  <c r="H25"/>
  <c r="H20"/>
  <c r="H125"/>
  <c r="H17"/>
  <c r="H14"/>
  <c r="H56" i="136"/>
  <c r="H52"/>
  <c r="H47"/>
  <c r="H42"/>
  <c r="H37"/>
  <c r="H32"/>
  <c r="H26"/>
  <c r="C21"/>
  <c r="C28"/>
  <c r="C34"/>
  <c r="C39"/>
  <c r="C44"/>
  <c r="C49"/>
  <c r="C55"/>
  <c r="H17"/>
  <c r="H167" i="135"/>
  <c r="H166"/>
  <c r="H165"/>
  <c r="H154"/>
  <c r="H153"/>
  <c r="H148"/>
  <c r="H144"/>
  <c r="H139"/>
  <c r="H133"/>
  <c r="H127"/>
  <c r="H116"/>
  <c r="H111"/>
  <c r="H106"/>
  <c r="H101"/>
  <c r="H96"/>
  <c r="H91"/>
  <c r="H87"/>
  <c r="H80"/>
  <c r="H66"/>
  <c r="H62"/>
  <c r="H61"/>
  <c r="H58"/>
  <c r="H57"/>
  <c r="H51"/>
  <c r="H46"/>
  <c r="H43"/>
  <c r="H40"/>
  <c r="H39"/>
  <c r="H38"/>
  <c r="H37"/>
  <c r="H34"/>
  <c r="H33"/>
  <c r="H32"/>
  <c r="H31"/>
  <c r="H28"/>
  <c r="H27"/>
  <c r="H26"/>
  <c r="H25"/>
  <c r="H24"/>
  <c r="H23"/>
  <c r="H173"/>
  <c r="I8" i="74"/>
  <c r="C23" i="113"/>
  <c r="C44"/>
  <c r="C64"/>
  <c r="C84"/>
  <c r="C104"/>
  <c r="C127"/>
  <c r="C143"/>
  <c r="C159"/>
  <c r="C175"/>
  <c r="C192"/>
  <c r="C209"/>
  <c r="C222"/>
  <c r="C236"/>
  <c r="C252"/>
  <c r="C269"/>
  <c r="C280"/>
  <c r="C291"/>
  <c r="H102"/>
  <c r="H362" i="71"/>
  <c r="H212" i="112"/>
  <c r="H220"/>
  <c r="H98"/>
  <c r="H117"/>
  <c r="H131"/>
  <c r="H82"/>
  <c r="H52"/>
  <c r="H97" i="120"/>
  <c r="H93"/>
  <c r="H67"/>
  <c r="H289" i="113"/>
  <c r="H278"/>
  <c r="H267"/>
  <c r="H233"/>
  <c r="H189"/>
  <c r="H173"/>
  <c r="C238" i="134"/>
  <c r="C241"/>
  <c r="C253"/>
  <c r="C256"/>
  <c r="C264"/>
  <c r="C267"/>
  <c r="C270"/>
  <c r="C273"/>
  <c r="C276"/>
  <c r="C279"/>
  <c r="C281"/>
  <c r="C284"/>
  <c r="C287"/>
  <c r="C290"/>
  <c r="C295"/>
  <c r="C299"/>
  <c r="C303"/>
  <c r="C306"/>
  <c r="C310"/>
  <c r="C314"/>
  <c r="C317"/>
  <c r="C320"/>
  <c r="C322"/>
  <c r="C329"/>
  <c r="C353"/>
  <c r="C356"/>
  <c r="C359"/>
  <c r="C362"/>
  <c r="C365"/>
  <c r="C368"/>
  <c r="C371"/>
  <c r="C374"/>
  <c r="C377"/>
  <c r="C380"/>
  <c r="C383"/>
  <c r="C386"/>
  <c r="C17"/>
  <c r="C20"/>
  <c r="C23"/>
  <c r="C26"/>
  <c r="C29"/>
  <c r="C32"/>
  <c r="C35"/>
  <c r="C38"/>
  <c r="C41"/>
  <c r="C44"/>
  <c r="C47"/>
  <c r="C50"/>
  <c r="C53"/>
  <c r="C56"/>
  <c r="C61"/>
  <c r="C64"/>
  <c r="C67"/>
  <c r="C70"/>
  <c r="C73"/>
  <c r="C76"/>
  <c r="C82"/>
  <c r="C85"/>
  <c r="C88"/>
  <c r="C91"/>
  <c r="C94"/>
  <c r="C98"/>
  <c r="C101"/>
  <c r="C104"/>
  <c r="C106"/>
  <c r="C109"/>
  <c r="C112"/>
  <c r="C115"/>
  <c r="C120"/>
  <c r="C123"/>
  <c r="C126"/>
  <c r="C129"/>
  <c r="C132"/>
  <c r="C134"/>
  <c r="C137"/>
  <c r="C140"/>
  <c r="C142"/>
  <c r="C147"/>
  <c r="H46" i="120"/>
  <c r="H117"/>
  <c r="H118"/>
  <c r="H119"/>
  <c r="C26"/>
  <c r="C49"/>
  <c r="C76"/>
  <c r="C106"/>
  <c r="H250" i="113"/>
  <c r="H301"/>
  <c r="H220"/>
  <c r="H42"/>
  <c r="H303"/>
  <c r="I29" i="74"/>
  <c r="H61" i="113"/>
  <c r="H82"/>
  <c r="H121"/>
  <c r="H125"/>
  <c r="H141"/>
  <c r="H157"/>
  <c r="H206"/>
  <c r="H228" i="112"/>
  <c r="H192"/>
  <c r="H202"/>
  <c r="H182"/>
  <c r="H171"/>
  <c r="H165"/>
  <c r="H151"/>
  <c r="H147"/>
  <c r="H102"/>
  <c r="H232"/>
  <c r="I27" i="74"/>
  <c r="H67" i="112"/>
  <c r="H37"/>
  <c r="H33"/>
  <c r="H243" i="71"/>
  <c r="H197"/>
  <c r="H375"/>
  <c r="H371"/>
  <c r="H367"/>
  <c r="H360"/>
  <c r="H302"/>
  <c r="H141"/>
  <c r="C83"/>
  <c r="C144"/>
  <c r="C200"/>
  <c r="C247"/>
  <c r="C305"/>
  <c r="C365"/>
  <c r="C369"/>
  <c r="C373"/>
  <c r="H80"/>
  <c r="H377"/>
  <c r="I14" i="74"/>
  <c r="C14" i="126"/>
  <c r="C24"/>
  <c r="H46" i="69"/>
  <c r="H35"/>
  <c r="H58"/>
  <c r="I16" i="74"/>
  <c r="I22" s="1"/>
  <c r="H40" i="69"/>
  <c r="H56"/>
  <c r="H55"/>
  <c r="H43"/>
  <c r="H32"/>
  <c r="H22"/>
  <c r="C14"/>
  <c r="C25"/>
  <c r="C29"/>
  <c r="C34"/>
  <c r="C37"/>
  <c r="C42"/>
  <c r="C45"/>
  <c r="C49"/>
  <c r="B104" i="145"/>
  <c r="B42"/>
  <c r="B136"/>
  <c r="B134"/>
  <c r="B79"/>
  <c r="B34"/>
  <c r="H44" i="141"/>
  <c r="I37" i="74"/>
  <c r="A331" i="145"/>
  <c r="I12" i="74"/>
  <c r="A282" i="145"/>
  <c r="A293"/>
  <c r="H113" i="149"/>
  <c r="H351"/>
  <c r="A329" i="145"/>
  <c r="A304"/>
  <c r="A285"/>
  <c r="A295"/>
  <c r="A273"/>
  <c r="A319"/>
  <c r="A383"/>
  <c r="A312"/>
  <c r="A291"/>
  <c r="A297"/>
  <c r="H63" i="146"/>
  <c r="I17" i="82"/>
  <c r="H389" i="134"/>
  <c r="H559"/>
  <c r="H220" i="145"/>
  <c r="H381"/>
  <c r="A104"/>
  <c r="H306"/>
  <c r="H383"/>
  <c r="H386"/>
  <c r="H331"/>
  <c r="H384"/>
  <c r="A259"/>
  <c r="A306"/>
  <c r="A317"/>
  <c r="A288"/>
  <c r="A302"/>
  <c r="A325"/>
  <c r="A327"/>
  <c r="A310"/>
  <c r="A379"/>
  <c r="A321"/>
  <c r="A314"/>
  <c r="A384"/>
  <c r="C327"/>
  <c r="C329"/>
  <c r="A136"/>
  <c r="A134"/>
  <c r="A34"/>
  <c r="A42"/>
  <c r="A79"/>
  <c r="H281" i="149"/>
  <c r="H353"/>
  <c r="H247" i="147"/>
  <c r="I8" i="131"/>
  <c r="H228" i="134"/>
  <c r="H557"/>
  <c r="H150"/>
  <c r="H555"/>
  <c r="H351" i="145"/>
  <c r="H385"/>
  <c r="H253"/>
  <c r="H382"/>
  <c r="H202"/>
  <c r="H380"/>
  <c r="H136"/>
  <c r="H379"/>
  <c r="H121" i="120"/>
  <c r="I31" i="74"/>
  <c r="I41" s="1"/>
  <c r="H49" i="148"/>
  <c r="I13" i="131"/>
  <c r="I23"/>
  <c r="I23" i="82"/>
  <c r="I29"/>
  <c r="I31"/>
  <c r="H388" i="145"/>
  <c r="I15" i="82"/>
  <c r="H346" i="149"/>
  <c r="H354"/>
  <c r="H356"/>
  <c r="I13" i="82"/>
  <c r="H58" i="136"/>
  <c r="I10" i="74"/>
  <c r="H273" i="139"/>
  <c r="I33" i="74"/>
  <c r="H548" i="134"/>
  <c r="H561"/>
  <c r="H563"/>
  <c r="I19" i="82"/>
  <c r="I47" i="74" l="1"/>
  <c r="I11" i="82" s="1"/>
  <c r="I21" s="1"/>
</calcChain>
</file>

<file path=xl/sharedStrings.xml><?xml version="1.0" encoding="utf-8"?>
<sst xmlns="http://schemas.openxmlformats.org/spreadsheetml/2006/main" count="6610" uniqueCount="3543">
  <si>
    <t>A.</t>
  </si>
  <si>
    <t>Izvođač je dužan izraditi statički proračun i radionički nacrt, te uzorke fasade u stvarnom mjerilu predočiti projektantu na uvid, što je uključeno u cijenu stavke.</t>
  </si>
  <si>
    <t>m2</t>
  </si>
  <si>
    <t xml:space="preserve"> </t>
  </si>
  <si>
    <t>LIMARSKI RADOVI</t>
  </si>
  <si>
    <t>Obračun po m2.</t>
  </si>
  <si>
    <t>Obračun po komadu.</t>
  </si>
  <si>
    <t>BRAVARSKI RADOVI - ukupno</t>
  </si>
  <si>
    <t>m3</t>
  </si>
  <si>
    <t>m1</t>
  </si>
  <si>
    <t>1.1.</t>
  </si>
  <si>
    <t>6.</t>
  </si>
  <si>
    <t>GIPSKARTONSKI RADOVI</t>
  </si>
  <si>
    <t>1.</t>
  </si>
  <si>
    <t>2.</t>
  </si>
  <si>
    <t>3.</t>
  </si>
  <si>
    <t>4.</t>
  </si>
  <si>
    <t xml:space="preserve"> građevinskih i obrtničkih radova</t>
  </si>
  <si>
    <t>DATUM:</t>
  </si>
  <si>
    <t>kom</t>
  </si>
  <si>
    <t>LIMARSKI RADOVI - ukupno</t>
  </si>
  <si>
    <t>5.</t>
  </si>
  <si>
    <t>B.</t>
  </si>
  <si>
    <t>Za sve ugradnje vrata koja se montiraju preko nosivog slijepog dovratnika, koji je dio stavke vrata, potrebno je u stavkama zidova uključiti zastoj rada za montažu slijepca u vrijeme montiranja konstrukcije zida.</t>
  </si>
  <si>
    <t>U cijenu stavki uključeni su svi zastoji u radu za montažu instalacija u vrijeme montiranja konstrukcije zida te svi potrebni prodori za instalacije!</t>
  </si>
  <si>
    <t>Konstrukcija se sastoji od:</t>
  </si>
  <si>
    <t>BRAVARSKI RADOVI</t>
  </si>
  <si>
    <t>SOBOSLIKARSKO-LIČILAČKI RADOVI - ukupno</t>
  </si>
  <si>
    <t>STOLARSKI RADOVI</t>
  </si>
  <si>
    <t>m'</t>
  </si>
  <si>
    <t>a</t>
  </si>
  <si>
    <t>b</t>
  </si>
  <si>
    <t>c</t>
  </si>
  <si>
    <t>d</t>
  </si>
  <si>
    <t>Napomena:</t>
  </si>
  <si>
    <t>STOLARSKI RADOVI - ukupno</t>
  </si>
  <si>
    <t>Napomene:</t>
  </si>
  <si>
    <t>napomena:</t>
  </si>
  <si>
    <t>Gradilište održavati urednim i očišćenim na dnevnoj bazi, a dijelove zgrade i okoliša u blizini izvođenja radova zaštititi od oštećenja, te izvesti pravilnu zaštitu prolaznika i korisnika u blizini gradilišta.</t>
  </si>
  <si>
    <t>PRIPREMNI I ZEMLJANI RADOVI</t>
  </si>
  <si>
    <t>PRIPREMNI I ZEMLJANI RADOVI - ukupno</t>
  </si>
  <si>
    <t>ZIDARSKI RADOVI</t>
  </si>
  <si>
    <t>IZOLATERSKI RADOVI</t>
  </si>
  <si>
    <t>IZOLATERSKI RADOVI - ukupno</t>
  </si>
  <si>
    <t xml:space="preserve">Sva učvršćenja, spojni elementi, brtvene trake, kitanje, razdvajajuće folije ili premazi i sl. moraju se izvesti prema pravilima zanata i ulaze u cijenu stavke. </t>
  </si>
  <si>
    <t>REKAPITULACIJA GRAĐEVINSKIH RADOVA</t>
  </si>
  <si>
    <t>ukupno A.</t>
  </si>
  <si>
    <t>Kn</t>
  </si>
  <si>
    <t>REKAPITULACIJA OBRTNIČKIH RADOVA</t>
  </si>
  <si>
    <t>SOBOSLIKARSKO-LIČILAČKI RADOVI</t>
  </si>
  <si>
    <t>ukupno B.</t>
  </si>
  <si>
    <t>PDV</t>
  </si>
  <si>
    <t>upisati jednakovrijedan proizvod:</t>
  </si>
  <si>
    <t xml:space="preserve">- dvostruka obloga od gipskartonskih ploča  (2x1.25cm) </t>
  </si>
  <si>
    <t>- dvostruka obloga od gipskartonskih ploča (2x1.25cm)</t>
  </si>
  <si>
    <t xml:space="preserve">- dvostruka obloga od impregniranih gipskartonskih ploča (2x1.25cm) </t>
  </si>
  <si>
    <t>Osigurati minimalni nužni potrebni prostor za organizaciju gradilišne deponije, u dogovoru s glavnim nadzornim inženjerom.</t>
  </si>
  <si>
    <t>a)</t>
  </si>
  <si>
    <t>b)</t>
  </si>
  <si>
    <t>c)</t>
  </si>
  <si>
    <t>red.br.</t>
  </si>
  <si>
    <t>OPIS RADA</t>
  </si>
  <si>
    <t>količina</t>
  </si>
  <si>
    <t>jed. cijena</t>
  </si>
  <si>
    <t>ukupno</t>
  </si>
  <si>
    <t>napomene</t>
  </si>
  <si>
    <t xml:space="preserve">jed. </t>
  </si>
  <si>
    <t>GRAĐEVINA:</t>
  </si>
  <si>
    <t>Za pripremu podloge površinu premazati vodorazrjedivim specijalnim sredstvom za grundiranje, velike moći prodiranja u podlogu i učvršćivanja, bez otapala, za unutarnje i vanjske radove.</t>
  </si>
  <si>
    <t xml:space="preserve">Površinu premazati u dva sloja vodorazrjedivom unutarnjom, difuzivnom (sd&lt;0,1 m), bojom po izboru projektanta i investitora, neškodljivom za okoliš (bez otapala i štetnih sastojaka). Klase 3 otiranja na mokro prema DIN EN 13 300 normama. Pokrivne moći klase 1.  </t>
  </si>
  <si>
    <t>U cijenu stavki uključiti zapunjavanje akrilnim kitom sve fuge na lomovima ravnina zidova i u kontaktu sa zidovima drugih materijala. Područje dodira GK obloge sa bočnim građ. elementima, a koji nisu od gipsa, odnosno izvedba spoja prema pravilima struke.</t>
  </si>
  <si>
    <t>Izrada zida i spojeva prema tehnologiji i uputama proizvođača.</t>
  </si>
  <si>
    <t xml:space="preserve">Bandažiranje i gletanje spojeva u razredu kvalitete K2 s obaveznim zapunjavanjem spojeva ploča, te svi otvori i sva izrezivanja. </t>
  </si>
  <si>
    <t>Obračun po m2 izvedene površine sa svim ojačanjima i slično.</t>
  </si>
  <si>
    <t>Boja, nijansa i stupanj sjaja prema izboru projektanta i investitora na osnovu predočenih uzoraka i ton karti.</t>
  </si>
  <si>
    <t>Obračun po m2 brutto razvijene površine objekta</t>
  </si>
  <si>
    <t>Čišćenje građevine obuhvaćeno je sljedećim fazama:</t>
  </si>
  <si>
    <t xml:space="preserve"> 2. Čišćenje poslije izvedbe instalacije</t>
  </si>
  <si>
    <t xml:space="preserve"> 3. Čišćenje prije polaganja podova</t>
  </si>
  <si>
    <t xml:space="preserve"> 4. Definitivno čišćenje objekta prije tehničkog prijema, koje mora biti i najkvalitetnije: ovom fazom obuhvatiti pranje i čišćenje fasade, stakala (iznutra i izvana), vrata, podova i svih opločenja, kompletno sa odvozom otpada dobivenog čišćenjem.</t>
  </si>
  <si>
    <t>Čišćenje građevine</t>
  </si>
  <si>
    <t>Obračun po kompletu.</t>
  </si>
  <si>
    <t>Obračun po m1.</t>
  </si>
  <si>
    <t>B.1. OBRTNIČKI RADOVI -STOLARSKI RADOVI</t>
  </si>
  <si>
    <t>3. Izrada, zaštita i montaža eventualno potrebnog slijepog okvira uračunata u cjenu pojedinačne stavke, uključivo sav potreban dodatni materijal do potpune funkcionalne i estetske gotovosti. Izrada i montaža pokrovnih lajsni istog materijala i obrade uračunata u cijenu pojedine stavke.</t>
  </si>
  <si>
    <t>SVE UGRADBENE MJERE KONTROLIRATI NA LICU MJESTA! U slučaju odstupanja, kontaktirati projektanta.</t>
  </si>
  <si>
    <t>Cijenom svake stavke obuhvatiti sve potrebne transporte - horizontalne i vertikalne na parceli.</t>
  </si>
  <si>
    <t>Sastavni dio stavke je izrada špaleta otvora.</t>
  </si>
  <si>
    <t>kmpl</t>
  </si>
  <si>
    <t>2.1.</t>
  </si>
  <si>
    <t>zid</t>
  </si>
  <si>
    <t>UKUPNA REKAPITULACIJA</t>
  </si>
  <si>
    <t>Montaža se vrši od strane ovlaštenog izvođača. Obračun po m1 kompletno izvedenog žlijeba.</t>
  </si>
  <si>
    <t xml:space="preserve">U cijenu je uključen sav pričvrsni materijal. rad izvesti prema pravilima struke. </t>
  </si>
  <si>
    <t>Jedinična cijena uključuje sav potreban pribor za brtvenje i pričvršćenje, kuke, naveden žlijeb, okap, mušnu mrežicu i pripadajući opšav te rad.</t>
  </si>
  <si>
    <t>Uključivo obujmice, spoj na žljeb, izrada koljena, te sav potreban pričvrsni materijal i rad.</t>
  </si>
  <si>
    <t>Ton limova po odabiru projektanta i investitora na osnovu predočenih uzoraka i ton karti.</t>
  </si>
  <si>
    <t>BETONSKI I ARMIRANOBETONSKI RADOVI - ukupno</t>
  </si>
  <si>
    <t>A.2. GRAĐEVINARSKI RADOVI - BETONSKI I ARMIRANOBETONSKI RADOVI</t>
  </si>
  <si>
    <t>PRIPREMNI RADOVI</t>
  </si>
  <si>
    <t>ZEMLJANI RADOVI</t>
  </si>
  <si>
    <t>Pripremni radovi organizacije gradilišta građevine</t>
  </si>
  <si>
    <t>BETONSKI I ARMIRANO BETONSKI RADOVI</t>
  </si>
  <si>
    <t>Izvođač je dužan prije početka radova sprovesti sve pripremne radove da se izvođenje može nesmetano odvijati. U tu svrhu izvođač je dužan detaljno proučiti investiciono tehničku dokumentaciju, te izvršiti potrebne računske kontrole. Potrebno je proučiti sve tehnologije izvedbe pojedinih radova radi optimalne organizacije građenja, nabavke materijala, kalkulacije i sl.</t>
  </si>
  <si>
    <t>UREĐENJE GRADILIŠTA</t>
  </si>
  <si>
    <t>SKELE</t>
  </si>
  <si>
    <t>OBRAČUN</t>
  </si>
  <si>
    <t>OPĆI UVJETI</t>
  </si>
  <si>
    <t>Obračun po m3 ugrađenog betona.</t>
  </si>
  <si>
    <t>UVODNA NAPOMENA</t>
  </si>
  <si>
    <t xml:space="preserve">Oznaka "Jednakovrijedan" proizvod znači da eventualno zamjenski materijal mora u potpunosti odgovarati tehničkim svojstvima predloženog materijala ili sklopa.  </t>
  </si>
  <si>
    <t>Tijekom građenja izvođač je za svaku izmjenu projekta i materijala dužan prethodno pribaviti suglasnost projektanta. Svi odabrani materijali dostavljaju se na uvid i odobrenje nadzoru i projektantu, na trošak izvoditelja.</t>
  </si>
  <si>
    <t>OPĆE I TEHNIČKE NAPOMENE</t>
  </si>
  <si>
    <t>Predajom ponude smatrat će se da je Izvođač upoznat s budućim gradilištem i okolinom, da je ispitao prirodu, građevinu, svrhu i karakter budućih radova, da je upoznat s postojećim prilazima i ostalim uvjetima (kao priključcima za vodu i struju ukoliko isti postoje, ali utošak ide na teret izvođača – ukoliko ne postoje Izvođač ih je potreban osigurati o svom trošku za potrebe izvođenja radova), da je upoznao sve bitne elemente koji imaju utjecaja na organizaciju gradilišta i tehnologiju poput organizacije rada u okolnim objektima koji moraju funkcionirati i za vrijeme gradilišta, da je ispitao i provjerio postojeće izvore za snabdijevanje materijalom, kao i sve ostale okolnosti koje utječu na izvođenje radova, u svemu proučio dokumentaciju za izvođenje radova, da je došao do svih potrebnih podataka bitnih za izradu ponude te da je, na osnovu svega toga, dostavio svoju ponudu. Ukoliko Ponuditelj propusti utvrditi sve podatke koji utječu na izvođenje radova, to ga neće osloboditi bilo koje odgovornosti i rizika za izvedbu radova.</t>
  </si>
  <si>
    <t>Izvođač, čija ponuda bude odabrana kao najpovoljnija, dužan je u roku od tri dana od dostave Odluke o odabiru najpovoljnijeg ponuditelja, a prije protpisa ugovora, dostaviti detaljan terminski plan izvođenja radova koji se uklapa u predviđeno vrijeme izvođenja radova (što uključuje i uspješno provedeni tehnički pregled građevina).</t>
  </si>
  <si>
    <t>Odabrani izvođač će također u istom roku morati dostaviti shemu organizacije gradilišta koju treba odobriti Naručitelja.</t>
  </si>
  <si>
    <t>Sve radove izvesti od materijala propisane kvalitete prema nacrtima, opisu, detaljima, pismenim i usmenim dogovorima i hrvatskim, EU normama ili jednakovrijednim građevinskim normama i propisima , ali sve u okviru ponuđene jedinične cijene. Sve štete učinjene prigodom rada na vlasitim ili tuđim radovima i materijalima imaju se ukloniti na račun počinitelja.</t>
  </si>
  <si>
    <t>U slučaju da opis pojedine stavke nije dovoljno jasan, mjerodavna je samo uputa i tumačenje projektanta/nadzora. O tome se izvođač treba informirati već prilikom sastavljanja jedinične cijene.</t>
  </si>
  <si>
    <t>Izvoditelj treba kvalitetu ugrađenih materijala dokazati odgovarajućim atestima i uvjerenjima izdanim od strane za to ovlaštene organizacije.</t>
  </si>
  <si>
    <t>Zabranjena je upotreba materijala - osnovnog ili pomoćnog, koji nije predviđen opisom, nacrtima i detaljima, osim ukoliko to nije dogovorno utvrđeno sa projektantom ili nadzornim inženjerom, te potvrđeno upisom u građ.dnevnik.</t>
  </si>
  <si>
    <t>Također prije izvođenja je obavezna izmjera na licu mjesta. Eventualne promjene u detaljima ili materijalu treba izvođač dogovoriti sa projektantom i nadležnim nadzornim inženjerom.</t>
  </si>
  <si>
    <t>Izvoditelj  radova dužan  je prije  početka  radova  kontrolirati  kote  na objektu u  odnosu  na  relativnu ±  0.00 kotu i iskolčiti objekt sa elaboratom iskolčenja, o svom trošku. Ukoliko  se  pokažu  eventualne  nejednakosti  između  projekta  i  stanja  na  gradilištu, izvođač  radova  dužan  je  pravovremeno  o  tome  obavijestiti  investitora  i  projektanta, te zatražiti  objašnjenja. Sve  mjere  u  planovima  provjeriti  u  naravi. Sva  kontrola  vrši  se  bez  posebne naplate. Na gradilištu je potrebno osigurati stalno geodetsko praćenje izvedbe radova što je sastavni dio jedinične cijene radova koji se kontrolira.</t>
  </si>
  <si>
    <t>Ukoliko prije početka izvođenja radova izvođač ustanovi da je došlo do promjene uvjeta za izvođenje radova, dužan je o tome upozoriti nadzornog inženjera i dogovorno riješiti i zapisnički ustanoviti kvalitetu izvođenja radova.</t>
  </si>
  <si>
    <t>Pri radu treba obavezno primjenjivati sve potrebne mjere zaštite na radu, naročito zaštite od požara. Ukoliko nadzorni inženjer uoči da se ovih pravila izvoditelj doslovce ne pridržava, može mu se zabraniti daljnji rad dok ga ne organizira u skladu s pravilima.</t>
  </si>
  <si>
    <t>Prilikom izvođenja radova, izvoditelj treba zaštititi sve susjedne plohe, dijelove konstrukcije i prethodno izvedene radove na prikladan način, a u skladu sa pravilima zaštite na radu, tako da ne dođe do oštećenja gore navedenoga. Troškove zaštite treba izvoditelj uračunati u jediničnu cijenu.</t>
  </si>
  <si>
    <t>Ukoliko ipak dođe do oštećenja prethodno izvedenih radova za koje je odgovoran izvoditelj ili njegov kooperant, dužan je iste o svom trošku dovesti u stanje prije oštećenja ili naručiti iste radove kod drugog izvoditelja na svoj teret. Popravak treba izvesti u primarno određenom roku ili dogovorno.</t>
  </si>
  <si>
    <t>Opseg i vrsta radova</t>
  </si>
  <si>
    <t>Podloga za obračun radova</t>
  </si>
  <si>
    <t xml:space="preserve">Kao podloga za obračun količina radova koristi se premjer postojećeg stanja izveden po ovlaštenom geodetu, te se od te razine obračunavaju izvedeni radovi. Nakon završenog iskopa do kote određene projektom, vrši se kontrola visine iskopa po ovlaštenom mjerniku kojeg angažira izvoditelj radova, a po kojem će biti premjerena i visina konačno izvedenog nasipa. Ove podloge su, pored postojećeg nacrta prizemlja građevine iz glavnog projekta, osnova za obračun radova. </t>
  </si>
  <si>
    <t>Osiguranje postojećih građevina</t>
  </si>
  <si>
    <t>Način obračuna radova</t>
  </si>
  <si>
    <t>Obračun svih količina se vrši na osnovi stvarno izvedene količine radova i to za materijal u zbijenom stanju, bez obračuna bilo kakvih čimbenika rastresitosti, te je ponuditelj/izvoditelj radova suglasan da se pri tome ne koristi važeće hrvatske norme, euro-norme ili neke druge norme. Ovaj način obračuna radova kao princip važi za sve stavke, osim ako za pojedinu stavku nije naveden u samoj stavki neki drugi način obračuna.</t>
  </si>
  <si>
    <t>Stalnost cijene</t>
  </si>
  <si>
    <t>Cijene navedne u ponudi su stalne i nepromjenjive, te su u istima sadržana sva eventualna povećanja cijene rada ili materijala za vrijeme izvođenje radova i takva povećanja ne utječu na iznos cijena. Jedinične cijene su predviđene kao nepromijenjive za cijelo trajanje ugovora.</t>
  </si>
  <si>
    <t>Ovlaštenje ponuditelja/izvoditelja radova</t>
  </si>
  <si>
    <t>Predavanjem ponude naručitelju, ponuditelj/izvoditelj garantira da je tvrtka ovlaštena za izvođenje takve vrste radova, da raspolaže sa dovoljnim materijalnim i ljudskim potencijalima, mehanizacijom i sl. za nesmetano i neprekinuto obavljanje ponuđenih poslova. Jezik za komunikaciju s Naručiteljem i drugim javnim tijelima RH je jezik Naručitelja.</t>
  </si>
  <si>
    <t>Provjera podloga za ponudu</t>
  </si>
  <si>
    <t xml:space="preserve">Ukoliko je ponuditelj/izvoditelj pri obradi ponude uočio propuste ili nejasnoće u ponudbenim opisima, treba te nejasnoće razjasniti prije predavanja ponude. </t>
  </si>
  <si>
    <t xml:space="preserve">Ponuditelj/izvoditelj radova ima obavezu provjeriti ponudbenu dokumentaciju, te uočene nedostatke ili nedoumice oko načina izvršenja radova dostaviti naručitelju u pisanom obliku. Ukoliko ne izvrši ovu obvezu, ponuditelj/izvoditelj radova preuzima sve uslijed toga eventualno nastale štete i povećane troškove. </t>
  </si>
  <si>
    <t>Način obračuna i garancija kvalitete izvedenih radova</t>
  </si>
  <si>
    <t>Radovi će biti obračunati nakon ispostave obračunske situacije kojoj su priloženi obračunski listovi građevinske knjige sa svim potrebnim prilozima za lakšu provjeru građevinske knjige. Svaka situacija bit će provjerena, korigirana i ovjerena po ovlaštenom nadzornom inženjeru, te potom upućena naručitelju na naplatu. Garancija na izvedene radove je 24 mjeseca i 120 mjeseci na bitne zahtjeve za građevinu kao npr. krovopokrivačke radove, nakon primopredaje radova (protokol o primopredaji), a za vrijeme garantnog roka naručitelj zadržava ugovorom definirani postotak ugovorenog iznosa cjelokupnog posla ili bankarsku garanciju.</t>
  </si>
  <si>
    <t>Dinamika izvođenja radova</t>
  </si>
  <si>
    <t>Ponuditelj/izvoditelj se obvezuje započeti sa radovima odmah po nalogu naručitelja prema potpisanom ugovoru. Dinamiku izvedbe radova potrebno je predvidjeti tako da se oni odvijaju kontinuirano, bez nepotrebnih prekida i uz dobru koordinaciju svih radova na području na kojima se izvode radovi, kako bi se na najbolji mogući način iskoristilo razdoblje relativno stabilnih vremenskih prilika. Za produženja radnog vremena u okviru radnog dana te rad nedjeljom i praznikom, rad u otežanim uvjetima, rad na visini i sl. neće se obračunavati nikakva posebna naknada. Tijekom izvedbe radova ponuditelj/izvoditelj će voditi računa da u najmanjoj mogućoj mjeri ometa funcioniranje susjednih građevina i parcela. Prilikom ugovaranja ponuditelj/izvoditelj radova se obvezuje predati terminski plan izvedbe radova, koji će, ukoliko bude prihvaćen od naručitelja, biti sastavni dio ugovora.</t>
  </si>
  <si>
    <t>Voda, struja i sl.</t>
  </si>
  <si>
    <t>Ponuditelj/izvoditelj radova se obvezuje o svom trošku osigurati eventualno potrebni priključak na elektroenergetsku mrežu i vodovodnu instalaciju za cijelo vrijeme trajanja radova bez posebne naknade te podmirivati račune za utrošene energente. Ponuditelj/izvoditelj radova je za svoje djelatnike obavezan bez posebne naknade organizirati prijenosni kemijski WC koji će biti postavljen na mjesto s kojim će biti sukladni naručitelj radova i nadzorni inženjer.</t>
  </si>
  <si>
    <t>Ako se naručitelj odluči smanjiti ili povećati količinu radova određene stavke, ili u cijelosti izostaviti pojedine stavke ponude, takvi zahvati neće imati utjecaj na promjenu ponuđenih jediničnih cijena ili eventualnu nadoplatu ako ukupno ugovoreni radovi time nisu umanjeni na manje od 49% ugovora. Ponuditelj/izvoditelj radova nema pravo sa te osnove na zahtjev za propuštenu dobit.</t>
  </si>
  <si>
    <t>Otpad</t>
  </si>
  <si>
    <t>Radove je potrebno izvoditi na način da se u najvećoj mogućoj mjeri smanji emisija buke, prašine i sl. Tijekom cijelog vremena trajanja radova ponuditelj/izvoditelj se obvezuje svakodnevno uklanjati otpad u za to podesan i posebno organiziran spremnik te redovito (tjedno) odvoziti i zbrinjavati otpad bez posebne naknade.</t>
  </si>
  <si>
    <t>Mjere zaštite na radu</t>
  </si>
  <si>
    <t>Za cijelo vrijeme trajanja gradnje ponuditelj/izvoditelj se obvezuje pridržavati se najstrože Zakona o zaštiti na radu i Pravilnika o zaštiti na radu u graditeljstvu te ostale važeće zakonske regulative tog područja. Izvoditelj će dostaviti sve potrebne elaborate, dokaze i potrebne informacije po ovlaštenom predstavniku za Zaštitu na radu radi provedbe aktivnosti Koordinatora 2 kojeg imenuje naručitelj. Posebno treba o svim opasnostima odgovarajućim oznakama upozoriti osobe koje nisu uključene u tijek radova i slučajne prolaznike. Ponuditelj/izvoditelj radova se obvezuje bez posebne naknade postaviti gradilišnu ploču (stabilnu i posebno osiguranu na djelovanje vjetra) na kojoj će biti naveden investitor, građevina, lokacija građevine, izvoditelj radova, te broj pravomoćne građevinske dozvole. Sve ove radove će ponuditelj/izvoditelj radova obaviti bez posebne naknade.</t>
  </si>
  <si>
    <t>Odlaganje i transport materijala</t>
  </si>
  <si>
    <t>Ugradnja materijala</t>
  </si>
  <si>
    <t xml:space="preserve">Nabava, dobava i ugradnja materijala za izvedbu pojedine stavke smatra se sadržanom u jediničnoj cijeni te stavke i u slučaju ako to u opisu stavke nije izrijekom navedeno. </t>
  </si>
  <si>
    <t>Kvaliteta ugrađenih materijala</t>
  </si>
  <si>
    <t>Za sve ugrađene materijale i izvedene radove ponuditelj/izvoditelj je dužan dostaviti potrebne ateste, potvrde o sukladnosti i sl. prije ugradnje materijala te obaviti sva potrebna ispitivanja kvalitete vezana za pojedinu vrstu izvedenih radova, a sve u skladu s važećim Zakonom o gradnji i podzakonskim aktima. Sve ovo ponuditelj/izvoditelj će obaviti bez posebne naknade. Obavezno ispitivanje i označavanje svih protupožarnih stavki koje se ugrađuju (brtvljenja, bravarske stavke i sl.) od strane ovlaštene ustanove ili tvrtke.</t>
  </si>
  <si>
    <t>Nadzorni inženjer</t>
  </si>
  <si>
    <t>Naručitelj radova angažira u smislu osiguranja kvalitete i stručnosti izvedenih radova kontrolu istih po ovlaštenom nadzornom inženjeru sa svim obvezama i pravima u skladu s važećim zakonskim odredbama.</t>
  </si>
  <si>
    <t>Dokumentacija gradilišta i izvedenih radova</t>
  </si>
  <si>
    <t>Ponuditelj/izvoditelj radova je obvezan za cijelo vrijeme trajanja gradnje voditi građevinski dnevnik u skladu s važećim pravilnikom, a za dokaz količine izvedenih radova građevinsku knjigu. Građevinska knjiga bit će pregledana i ovjerena po nadzornom inženjeru te takva predstavlja podlogu za izradu privremenih i okončane situacije.</t>
  </si>
  <si>
    <t>Održavanje čistoće</t>
  </si>
  <si>
    <t>Tijekom cijelog trajanja gradnje ponuditelj/naručitelj se obvezuje održavati gradilište čistim i urednim. Obavezno treba čistiti od blata i sl. kotače vozila koja izlaze sa gradilišta na javnu prometnicu, te obavezno osigurati čišćenje dijela prometnice uz ulaz u gradilište. Sve ove radove ponuditelj/naručitelj se obvezuje obavljati bez posebne naknade.</t>
  </si>
  <si>
    <t>Zaštita i očuvanje kulturnih dobara i zaštita prirode</t>
  </si>
  <si>
    <t>Izvođač je dužan tokom radova evidentirati radove zaštite kulturnih dobara i zaštite drveća te voditi fotodokumentaciju, kojom se dodatno dokazuje postupanje i pridržavanje propisanih uvjeta zaštite. Izvođač mora za provedbu mjera zaštite drveća kod građevinskih radova osigurati na radilištu prisustvo odgovarajuće voditelja radova u skladu sa Zakonom.</t>
  </si>
  <si>
    <t>TEHNIČKE NAPOMENE</t>
  </si>
  <si>
    <t>Obračun količina radova</t>
  </si>
  <si>
    <t xml:space="preserve">Ponuditelj/izvoditelj radova dužan je prije naručivanja i dostave materijala tj. prije početka izvođenja radova priskrbiti pismenu suglasnost naručitelja radova za sve konačne količine, izvedbu detalja ili neke druge promjene koje bi bile u suprotnosti s opisom pojedine stavke. U tu svrhu je ponuditelj/izvoditelj dužan izraditi sve potrebne nacrte detalja, opise radova i sl. te ih dostaviti naručitelju na suglasnost. Ukoliko bi ponuditelj/izvoditelj radova iste izvodio bez pismene suglasnosti naručitelja, nema pravo na nikakva potraživanja prema naručitelju s tim u vezi. </t>
  </si>
  <si>
    <t>Dodatni radovi</t>
  </si>
  <si>
    <t>Ponuditelj/izvoditelj je dužan prije svega pravovremeno obavijestiti naručitelja o eventualnoj potrebi vršenja dodatnih radova. Takvi se radovi ne smiju izvoditi bez pismene suglasnosti naručitelja, a kojoj prethodi pravovremena pisana ponuda ponuditelja/izvoditelja s preciznim opisom vrste i količine radova te jasno izraženom cijenom. Svi radovi koji bi se izveli protivno opisanom postupku neće biti priznati od naručitelja u obračunu radova.</t>
  </si>
  <si>
    <t>Izvođenje radova na visini</t>
  </si>
  <si>
    <t>Za izvođenje svih radova na svim visinama projektirane građevine neće se obračunavati nikakvi posebni dodaci, već se jedinstvena cijena radova pojedine stavke odnosi na radove bez obzira na kojoj se visini isti izvode. U jediničnoj cijeni pojedine stavke su uračunati sveukupni troškovi eventualno potrebnih skela, pomoćnih konstrukcija i sl. bez obzira na njihovu složenost, visinu, vrijeme postavljanja i demontaže i sl. (npr. armiranobetonski radovi, fasaderski radovi, krovopokrivački radovi i sl.), kao i amortizacija istih.</t>
  </si>
  <si>
    <t>Detalji spojeva različitih materijala</t>
  </si>
  <si>
    <t xml:space="preserve">Svi detalji spojeva sa zidovima i krovovima kao i spojevi različitih materijala moraju biti izvedeni u skladu s pravilima struke ili uputstvima proizvođača pojedine vrste materijala. Pri tome treba izvesti sve potrebne obrade reški (odgovarajuće brtvljenje reški, priključni i pokrovni limovi, opšavi, zaštitni kutni profili, profili sokla i sl., ali i izravnavanje svih eventualnih neravnina, te sva silikonska i akrilna brtvljenja). Sav materijal i radovi potrebni za izvođenje tako obrađenih reški sadržan je u jediničnim cijenama pojedine stavke čak i ako to u stavki nije posebno navedeno, te se neće naknadno posebno obračunavati. U jediničnim cijenama su sadržani i svi troškovi vezani za rad na visini i sl. </t>
  </si>
  <si>
    <t>Predpremazi i "grundiranja"</t>
  </si>
  <si>
    <t xml:space="preserve">U svim stavkama u kojima je sadržana takva vrsta radova koja zahtijeva prethodnu obradu površine ili podloge u skladu s naputkom proizvođača (npr. razni predpremazi, "grundiranja", impregnacija površine i sl.) je vrijednost tih radova sadržana u izraženoj jediničnoj cijeni i u slučaju kada ti radovi nisu posebno navedeni. U jediničnoj cijeni su sadržani i radovi za izravnavanje grubljih neravnina podloge, ugradnji zaštitnih kutnih profila, "soklprofila" i sl. </t>
  </si>
  <si>
    <t>Primopredaja radova tijekom trajanja gradnje</t>
  </si>
  <si>
    <t>Prilikom preuzimanja pojedinih vrsta izvedenih radova na gradilištu, a na koje se nadovezuju slijedeće vrste radova (npr. armiranobetonski radovi/ čelična nosiva konstrukcije, obrade zidova i podova prije izvedbe konačne podne konstrukcije ili zidne i podne obloge, armiranobetonski radovi/bavarski radovi i sl.) nužno je izvršiti pregled ranije izvedenih radova upisom i potpisom u građevinski dnevnik strane koja je izvodila prethodne radove i one koja pruzima stanje izvedenosti te nastavlja sa svojom vrstom radova. Pri tome je strana koja je izvela radove dužna iste predati u stanju određenom projektom i u skladu s pravilima struke ili drugim posebnim propisima.</t>
  </si>
  <si>
    <t>Strana koja je prethodila u izvedbi radova dužna je o svom trošku osigurati sve potrebne kontrole kojima dokazuje točnost i kvalitetu izvedenih radova, a eventualne nedostatke ima otkloniti u najkraćem roku o svom trošku. Pismenim preuzimanjem prethodnih radova, slijedeći izvoditelj radova isključuje pravo na bilo kakvu reklamaciju vezanu na ranije izvedene radove.</t>
  </si>
  <si>
    <t>Ostalo</t>
  </si>
  <si>
    <t>Izvođačima pojedinih radova nije dozvoljeno postaviti na gradilištu reklame i natpise firmi, materijala, opreme i sl. bez predhodnog posebnog odobrenja investitora.</t>
  </si>
  <si>
    <t>Po završetku izvedenih radova, ali i u toku radova ukoliko je nužno zbog usklađivanja s drugim izvoditeljima, izvoditelj radova je dužan počistiti radni prostor i susjedne prostore, plohe i prethodno izvedene radove koje je svojim radom zaprljao, ili iste radove dogovoriti sa drugim izvoditeljem a sve na svoj trošak uključivo s odvozom sveg otpadnog materijala ili opreme s gradilišta.</t>
  </si>
  <si>
    <t xml:space="preserve">Izvoditelj je također dužan ukloniti sve zaštitne i pomoćne konstrukcije u roku koji je predviđen za izvođenje radova i na svoj trošak. </t>
  </si>
  <si>
    <t>Za sve specijalističke radove (montažna armiranobetonska konstrukcija, čelična konstrukcija, bravarija i alu bravarija) izvoditelj je dužan izraditi radioničke nacrte i predočiti ih projektantu, nadzornom inženjeru i investitoru radi ovjere prije početka radova. Istu dokumentaciju izradit će o svom trošku.</t>
  </si>
  <si>
    <t>Po završetku radova kvalitetu izvedenih radova treba izvoditelj ustanoviti zapisnički sa nadzornim inženjerom. Ukoliko se ustanovi da su radovi izvedeni nekvalitetno, izvoditelj je dužan iste ponovo izvesti u traženoj kvaliteti ili iste naručiti kod drugog izvoditelja, a sve u najkraćem dogovorenom roku i na svoj trošak.</t>
  </si>
  <si>
    <t>Sve radove izvoditelj treba izvesti u skladu s nacrtima i detaljima izvedbe, prethodnom dogovoru s projektantom te važećim standardima i tehničkim uvjetima za odgovarajuću vrstu radova.</t>
  </si>
  <si>
    <t>Osim navedenih općih uvjeta, za određene grupe radova vrijede posebne opće napomene kojih se zajedno sa ovim općim uvjetima treba pridržavati.</t>
  </si>
  <si>
    <t>DNEVNO ČIŠĆENJE PROSTORA U TIJEKU RADOVA I NAKON ZAVRŠETKA RADA, TE OTPREMU VLASTITOG OTPADA ILI VIŠKA MATERIJALA SVAKI IZVOĐAČ DUŽAN JE UKALKULIRATI U CIJENU I NEĆE SE POSEBNO PRIZNAVATI</t>
  </si>
  <si>
    <t>Izvođač i njegovi kooperanti dužni su svaki dio investiciono tehničke dokumentacije pregledati, te dati primjedbe na eventualne tehničke  probleme koji bi mogli prouzročiti slabiji kvalitet, postojanost ugrađenih elemenata ili druge štete. U protivnom biti će dužan ovakve štete sanirati o svom trošku. Naročitu pažnju kod toga treba posvetiti usaglašavanju građevinskih i instalaterskih nacrta. Ako ustanovi neke razlike u mjerama, nedostatke ili pogreške u podlogama, dužan je pravovremeno obavijestiti nadzornog inženjera i odgovornog projektanta, te zatražiti rješenja.</t>
  </si>
  <si>
    <t>Uređenje i organizaciju gradilišta dužan je izvođač izvesti na vlastiti trošak prema shemi organizacije gradilišta koju je obavezan dostaviti prilikom ugovaranja na odobrenje, a koja odgovara mogućnostima naručitelja i predviđenom prostoru za gradilište koji je dio projektne dokumentacije. U organizaciji gradilišta izvođač je dužan uz ostalo posebno predvidjeti:</t>
  </si>
  <si>
    <t>- prostorije za svoje kancelarije i rad nadzora,</t>
  </si>
  <si>
    <t>- gradilište osigurati ogradom ili drugim posebnim elementima za sigurnost ljudi i zaštitu prometa i objektata.</t>
  </si>
  <si>
    <t>- postaviti potreban broj urednih skladišta, pomoćnih radnih prostorija, nadstrešnica, odrediti i urediti prometne i parkirne površine za radne i teretne automobile, opremu, građevinske strojeve  i sl., te opremu i objekte za rastresiti i habasti građevinski materijal,</t>
  </si>
  <si>
    <t>- Izvođač je dužan gradilište sa svim prostorijama i cijelim inventarom redovito održavati i čistiti,</t>
  </si>
  <si>
    <t>Sve materijale izvođač mora redovito i pravovremeno dobaviti da ne dođe do bilo kakvog zastoja gradnje,</t>
  </si>
  <si>
    <t>U kalkulacije izvođač mora prema ponuđenim radovima uračunati eventualne zaštite za zimski period građenja, kišu ili sl.</t>
  </si>
  <si>
    <t>Izvođač je dužan svu površinsku vodu u granicama gradilišta na svim nižim nivoima redovito odstranjivati odnosno nasipavati.</t>
  </si>
  <si>
    <t>Na gradilištu mora postojati permanentna čuvarska služba za cijelo vrijeme trajanja gradnje također uračunata u faktor.</t>
  </si>
  <si>
    <t>Gradilište mora biti po noći dobro osvijetljeno.</t>
  </si>
  <si>
    <t>Sve otpadne materijele  (šuta, lomovi, mort, ambalaža i sl.) treba odmah odvesti. Troškove treba ukalkulirati u režiju i faktor. Ukoliko se isti neće izvršavati investitor ima pravo čišćenja i odvoz otpada povjeriti drugome, a na teret izvođača radova.</t>
  </si>
  <si>
    <t>Izvođač je dužan uz shemu organizacije gradilišta dostaviti i spisak sve mehanizacije i opreme koja će biti na raspolaganju gradilišta, te satnice za rad i upotrebu svakog stroja.</t>
  </si>
  <si>
    <t>Izvođač je dužan bez posebne naplate osigurati investitoru i projektantu potrebnu pomoć kod obilaska gradilišta i nadzora, uzimanju uzoraka i sl., potrebnim pomagalima i ljudima.</t>
  </si>
  <si>
    <t>Na gradilištu moraju biti poduzete sve mjere Zaštite na radu prema postojećim propisima.</t>
  </si>
  <si>
    <t xml:space="preserve">Za potrebe nadzora potrebno je organizirati uredski prostor sa stolom za razgovore,  1 pisaćim stolom, ormar za spise sa mogućnošću zaključavanja, te opremiti prostor potrebnom rasvjetom i priključcima struje, telefona, grijanja i sl. </t>
  </si>
  <si>
    <t>Privremeno korištenje prostorija novogradnje</t>
  </si>
  <si>
    <t>Prostorije novogradnje, kao i postojećeg objekta, smiju se koristiti za skladištenje materijala ili smještaj radnika samo uz posebno odobrenje nadzornog inženjera, koje može biti prema potrebi opozvano. Svi troškovi prilagodbe prostora svrsi (provizorna mogućnost zaključavanja, rasvjeta s razvodom el. energije u skladu s pravilima struke i sl.), te dovođenje prostora nakon prestanka korištenja u prvobitno stanje su o trošku ponuditelja/izvoditelja radova i neće se posebno naplačivati. Korištenje električnih ili plinskih uređaja za grijanje i kuhanje u tim prostorima nije dopustivo.</t>
  </si>
  <si>
    <t>Pristupačnost prostorija novogradnje</t>
  </si>
  <si>
    <t>Svi prostori u okviru novogradnje, kao i post. objekta pod zahvatom, moraju u svako doba biti dostupni nadzornom inženjeru pa je u tu svrhu potrebno u uredu voditelja gradilišta osigurati ulaz za te prostore.</t>
  </si>
  <si>
    <t>Gubici i štete</t>
  </si>
  <si>
    <t>Za sve vrste gubitaka i šteta na gradilištu, bez obzira na uzrok (krađa, vremenska nepogoda i sl.), troškove nikako ne snosi naručitelj radova ili projektanti tj. nadzorna služba.</t>
  </si>
  <si>
    <t>Granice, rubne i lomne točke parcele</t>
  </si>
  <si>
    <t>Izvoditelj radova se obvezuje iskolčiti parcelu (sve rubne i lomne točke granica parcele), te na odgovarajući način iste osigurati za vrijeme izvođenja radova tj. U slučaju uništenja ih obnoviti po ovlaštenom mjerniku bez posebne naknade.</t>
  </si>
  <si>
    <t>Obilježavanje linije granice parcele na terenu, osiguranje postojećih rubnih i lomnih točaka u tijeku izvedbe radova (npr. nanosna skela i sl.), te ponovna rekonstrukcija eventualno uništenih točaka u obvezi je izvoditelja.</t>
  </si>
  <si>
    <t>CIJENE TREBAJU UKLJUČIVATI:</t>
  </si>
  <si>
    <t>Jediničnom  cijenom  treba  obuhvatiti  sve  elemente  navedene  kako  slijedi:</t>
  </si>
  <si>
    <t>MATERIJAL</t>
  </si>
  <si>
    <t>Pod tim nazivom se podrazumjeva cijena materijala tj. dobavna cijena i to kako glavnog materijala, tako i pomoćnog, veznog i slično. U tu cijenu uključena je i cijena transportnih troškova bez obzira na prijevozno sredstvo sa svim prijenosima, utovarima i istovarima, te uskladištenje i čuvanje na gradilištu od uništenja (prebacivanje, zaštita i slično). Tu je uključeno i davanje potrebnih uzoraka materijala i atesti.  Uzorke dostaviti projektantu i korisniku na uvid i pismeni odabir najmanje 30 dana prije ugradbe. Sav obračun materijala, iako je pojedinačno specificiran, vrši se isključivo prema izmjeri ugrađenog materijala, bez otpada ili faktora.</t>
  </si>
  <si>
    <t>Građevni proizvodi mogu se rabiti za gradnju i održavanje građevina samo ako je dokazana njihova uporabljivost.
Građevni proizvodi su uporabljivi ako njihova svojstva udovoljavaju bitnim zahtjevima za građevinu, a što se dokazuje:
 1. Potvrdom (certifikatom) sukladnosti ili 
 2. Dobavljačevom izjavom o sukladnosti.
Građevni proizvodi za koje nisu donijeti tehnički propisi i norme ili bitno odstupaju od njih, uporabljivi su samo ako imaju:
 1. Tehničko dopuštenje ili
 2. Svjedodžbu o ispitivanju.</t>
  </si>
  <si>
    <t>Uskladištenje materijala treba provesti tako da materijal bude osiguran od vlaženja i lomova, jer se samo neoštećen i kvalitetan materijal smije ugrađivati.
Ovo se odnosi na sve gotove prefabrikate, obrtničke proizvode i materijal za obrtničke radove.</t>
  </si>
  <si>
    <t>Vezna sredstva također moraju biti prvorazredna.
Cement, opeku, kameni agregat, pijesak, bitumen i sl. Treba ispitati prema važećim tehničkim propisima i ateste predočiti nadzornom organu.</t>
  </si>
  <si>
    <t>U cijeni stavke treba uzeti u obzir: dobavu, transport, uskladištenje i ugradbu materijala, kako osnovnog tako i pomoćnog te sve osnovne i pomoćne radnje i transporte na gradilištu, razne pomoćne konstrukcije - skele, radne podove (izradu, montažu i demontažu), sve mjere zaštite.</t>
  </si>
  <si>
    <t>Izvoditelj treba kvalitetu ugrađenih materijala i stručnosti radnika dokazati prije ugradnje odgovarajućim atestima i uvjerenjima izdanim od strane za to ovlaštene organizacije.</t>
  </si>
  <si>
    <t>RAD</t>
  </si>
  <si>
    <t>Svi radovi moraju biti izvedeni solidno prema opisu, izvedbenim i armaturnim nacrtima i statičkom proračunu.</t>
  </si>
  <si>
    <t>U kalkulaciji rada treba uključiti sav rad, kako glavni, tako i pomoćni, te sav unutarnji transport. Ujedno treba uključiti sav rad oko zaštite gotovih konstrukcija i dijelova objekta od štetnog utjecaja vrućine, hladnoće i slično. Sva potrebna čišćenja, kod svih građevinskih i obrtničkih radova, u toku izvođenja, dnevno (nakon završetka rada) uključiti u jedinične cijene stavki, tj, neće se posebno plaćati.</t>
  </si>
  <si>
    <t>Sve vrste radnih skela, bez obzira na visinu, ulaze u jediničnu cijenu dotičnog rada (osim za fasaderske radove, gdje je posebno specificirana).</t>
  </si>
  <si>
    <t>Skela mora biti na vrijeme postavljena kako ne bi nastao zastoj u radu. Pod pojmom skela podrazumjeva se i prilaz istoj, te ograda. Ujedno su uključeni i prilazi, te mostovi za betoniranje konstrukcija i sl. Za skelu je izvođač dužan napraviti projekt skele o svom trošku.</t>
  </si>
  <si>
    <t>Skele moraju biti u skladu s propisima zaštite na radu. Iskopane rovove treba u načelu podupirati ako su dubine preko 1m. Osim toga treba ukalkulirati sve potrebne zaštitne ograde, te rampe i mostove za prijevoz materijala po gradilištu.</t>
  </si>
  <si>
    <t>FAKTORI</t>
  </si>
  <si>
    <t>U  jediničnu  cijenu  radne  snage  izvoditelj  ima  pravo  zaračunati  faktor  po postojećim  propisima. Izvoditelj  će  faktorom  obuhvatiti  i  slijedeće  radove, koji  se  neće  zasebno  platiti:</t>
  </si>
  <si>
    <t xml:space="preserve">· nalaganje  temelja  prije  iskopa,  nanosne  skele; </t>
  </si>
  <si>
    <t>-kompletnu režiju gradilišta, uključujući dizalice, mostove, sitnu mehanizaciju i slično,</t>
  </si>
  <si>
    <t>-najamne troškove za posuđenu mehanizaciju, koju izvođač sam ne posjeduje, a potrebna mu je pri izvođenju rada,</t>
  </si>
  <si>
    <t>- pripomoć obrtnicima i instalaterima kojima treba osigurati prostoriju za smještaj alata i pohranu materijala, ustupanje radne snage za dubljenje, probijanje i bušenje, te popravak žbuke nakon završenih keramičarskih, kamenarskih, parketarskih, stolarskih i bravarskih, a prije soboslikarsko-ličilačkih  radova. Izvođač građevinskih radova dužan je obrtnicima i instalaterima dati posebne skele za radove na visini većoj od 2 m,</t>
  </si>
  <si>
    <t>- kod rada za vrijeme ljetnih vrućina, zime i kišnih dana treba osigurati konstrukcije od štetnih atmosferskih utjecaja, a u slučaju da dođe do oštećenja uslijed prokišnjavanja ili smrzavanja, izvođač će izvršiti popravke o svom trošku,</t>
  </si>
  <si>
    <t>- sve troškove utroška vode, električne energije i svih drugih energenata,</t>
  </si>
  <si>
    <t>- ispitivanje materijala i ispravnosti instalacija, odnosno svi troškovi u vezi sa dobavom potrebnih atesta.</t>
  </si>
  <si>
    <t>-organizaciju prostorija i uvjeta zaštite na radu, zaštite od požara, te komfora i higijene zaposlenih,</t>
  </si>
  <si>
    <t xml:space="preserve"> čuvanje radilišta i gradilišta,</t>
  </si>
  <si>
    <t>-uskladištenje, čuvanje, osiguranje materijala  i  elemenata  za  obrtničke i  instalaterske  radove do njihove  ugradbe</t>
  </si>
  <si>
    <t>-uređenje gradilišta po završetku rada, sa otklanjanjem svih otpadaka, šute, ostataka građevnog materijala, inventara, pomoćnih objekata i sl., sa planiranjem terena na relativnu točnost od  ± 3 cm;</t>
  </si>
  <si>
    <t>-  osiguranje radova kod osiguravajućeg društva.</t>
  </si>
  <si>
    <t>- krpanje žbuke, popravak obojenih ploha, te svi popravci oštećenja koja su nastala tokom gradnje, a trebaju se obaviti u garantnom roku,</t>
  </si>
  <si>
    <t>· čišćenje  objekta  tokom  gradnje  tako  da  se radovi mogu  nesmetano  odvijati.</t>
  </si>
  <si>
    <t>e</t>
  </si>
  <si>
    <t>ZIMSKI I LJETNI RAD</t>
  </si>
  <si>
    <t>Ukoliko je ugovoreni termin izvršenja objekta uključen i zimski odnosno ljetni period, to se neće posebno izvođaču priznavati na ime naknade za rad pri niskoj temperaturi, zaštita konstrukcija od hladnoće i vrućine, te atmosferskih nepogoda, sve mora biti uključeno u jedinični cijenu. 
Za vrijeme zimskih, odnosno ljetnih razdoblja izvođač ima štititi objekt od smrzavanja, odnosno od prebrzog sušenja uslijed visokih ljetnih temperatura. Svi eventualno smrznuti dijelovi moraju se ukloniti i izvesti ponovno bez bilo kakve naplate. Ukoliko je temperatura niža od temperature, pri kojoj je dozvoljen određeni rad, a investitor ipak traži da se radovi izvode, izvoditelj ima pravo računati naknadu po važećoj normi ali u tom slučaju izvoditelj snosi punu odgovornost za ispravnost i kvalitetu izvedenih radova.</t>
  </si>
  <si>
    <t>Svi eventualno smrznuti dijelovi moraju se ukloniti i izvesti ponovno bez bilo kakve naplate. Ukoliko je temperatura niža od temperature, pri kojoj je dozvoljen određeni rad, a investitor ipak traži da se radovi izvode, izvoditelj ima pravo računati naknadu po važećoj normi ali u tom slučaju izvoditelj snosi punu odgovornost za ispravnost i kvalitetu izvedenih radova.</t>
  </si>
  <si>
    <t>To isto vrijedi i za zaštitu radova tokom ljeta od prebrzog sušenja uslijed visoke temperature. Ukoliko dođe do kašnjenja u dinamici krivnjom izvoditelja, dodatne troškove snosi izvoditelj.</t>
  </si>
  <si>
    <t>Završne odredbe</t>
  </si>
  <si>
    <t>Ukoliko opis pojedine stavke dovodi izvoditelja u nedoumicu o načinu izvedbe ili kalkulacije cijena, treba pravovremeno tražiti objašnjenje od naručitelja i projektanta.</t>
  </si>
  <si>
    <t>Ako tijekom gradnje dođe do promjena, treba prije početka rada tražiti suglasnost nadzornog inženjera, predstavnika Gradskog zavoda za zaštitu spomenika kulture i prirode, također treba ugovoriti jediničnu cijenu nove stavke na temelju elemenata danih u ponudi i sve to unijeti u građevinski dnevnik uz ovjeru nadzornog inženjera. Sve više radnje do kojih dođe uslijed promjene načina ili opsega izvedbe, a nisu na spomenuti način utvrđene, upisane i ovjerene, neće se priznati u obračunu.</t>
  </si>
  <si>
    <t>Prije ugovaranja izvoditelj je obavezan dostaviti detaljan operativni plan izvođenja radova i shemu organizacije gradilišta.</t>
  </si>
  <si>
    <t>Bez obzira na vrstu pogodbe, izvoditelj je obavezan svakodnevno voditi građevinski dnevnik u dva primjerka, a također i građevinsku knjigu, koje će redovito kontrolirati i ovjeravati nadzorni inženjer, kako bi se uvijek mogle ustanoviti stvarne količine izvedenih radova.</t>
  </si>
  <si>
    <t>Za sve radove treba primjenjivati tehničke propise, građevinske norme a upotrijebljeni materijal koji izvođač dobavlja i ugrađuje mora odgovarati hrvatskim normama ili drugim navedenim normama (DIN, EU). Izvedba radova treba biti prema nacrtima, općim uvjetima i opisu radova, detaljima i pravilima struke. Eventualna odstupanja treba prethodno dogovoriti s nadzornim organom i projektantom za svaki pojedini slučaj.   
 Prije početka radova izvođač treba kontrolirati na gradilištu, sve mjere potrebne za njegov rad, te pregledati sve podloge prema kojima će izvoditi radove. Naročitu pažnju treba posvetiti usaglašavanju građevinskih i instalaterskih radova. Ako ustanovi neke razlike u mjerama, nedostatke ili pogreške u podlogama, dužan je pravovremeno obavijestiti nadzornog organa i projektanta, te zatražiti rješenja.
 Tolerancije mjera izvedenih radova određene su uzancama struke, odnosno prema odluci projektanta i nadzorne službe. Sva odstupanja od dogovorenih tolerantnih mjera dužan je izvođač otkloniti o svom trošku. To vrijedi za sve vrste radova, kao što su građevinski, obrtnički i instalaterski, montažerski, opremanje i ostali radovi.</t>
  </si>
  <si>
    <t>Za sve eventualne promjene pojedinih projektnih rješenja zbog ekonomičnosti izvedbe, izvođač je dužan prije izvedbe na svoj prijedlog i o svom trošku izraditi kompletnu izvedbenu dokumentaciju promijenjenog dijela i dati na odobrenje nadzornom inženjeru i projektantu, a tek po odobrenju moguće je iste i izvesti. Pod kompletnom izradom dokumentacije smatraju se osim građevinskih nacrta i projekti instalacija i opreme sa svim pripadajućim troškovnicima i proračunima onog dijela koji se mijenja. Izvođač je dužan voditi naročitu pažnju o opremi objekta, a završna kvaliteta radova mora udovoljavati zahtjevima projekta opreme.</t>
  </si>
  <si>
    <t xml:space="preserve"> Popis atesta, mjerenja i ispitivanja koje je potrebno vršiti tokom izvođenja radova, te koje je potrebno priložiti uz zahtjev za tehnički pregled i uporabnu dozvolu:
 - projekt izvedenog stanja ukoliko se isti razlikuje od glavnog i izvedbenog projekta, te po potrebi ishođenje dopune dozvole,
 - atesti ugrađene opreme i materijala
 - atest o izvršenom mjerenju otpora kanalizacije
 - atest o izvršenom mjerenju otpora uzemljenja
 - atest o izvršenoj kontroli efikasnosti zaštite od dodirnog napona
 - atest o funkcionalnosti ventilacije
 - atest o pitkosti vode i drugi atesti i ispitivanja prema potrebi građevine
 Ovi projekti, atesti, mjerenja i ispitivanja vezani su i na elekrtoinstalaciju, instalaciju vode i kanalizacije, instalaciju ventilacije i strojarske instalacije, te na građevinske materijale i opremu i ne plačaju se posebno. Sva atestiranja i ispitivanja mora provoditi laboratorij akreditiran pri HAA ili jednakovrijedna ustanova.</t>
  </si>
  <si>
    <t>Do izgradnje građevine izvođači radova dužni su propisnim dokumentima priložiti dokaze kvalitete i funkcionalnosti ugrađenih materijala i uređaja:</t>
  </si>
  <si>
    <t xml:space="preserve"> 1. Sa stanovišta zaštite od požara potrebno je ishoditi nalaz od ovlaštene pravne osobe koja može izvoditi ispitivanja ispravnosti sustava za zaštitu od požara sukladno Pravilniku o provjeri ispravnosti stabilnih sustava zaštite od požara (NN 92/10) i/ili Pravilniku o uvjetima za obavljanje ispitivanja stabilnih sustava za dojavu i gašenje požara (NN 67/96):
  - da ugrađeni materijali zadovoljavaju uvjete utvrđene u projektnoj dokumentaciji
  - o ispitanoj otpornosti protiv požara protupožarnih zidova čiji se dijelovi zaštićuju na prolaz instalacija na granici požarnih sektora
  - za protupožarna vrata da zadovoljavaju projektne otpornosti protiv požara
  - da je unutarnja i vanjska hidrantska instalacija izvedena prema odobrenoj dokumentaciji i da zadovoljavaju parametre utvrđene u istoj i ostalo prema zahtjevima građevine.</t>
  </si>
  <si>
    <t xml:space="preserve"> 2. Za svu opremu, sredstva i uređaje, namijenjene za gašenje, dojavu i sprečavanje širenja požara koji su uvezeni iz inozemstva, potrebno je pribaviti i isprave ovlaštene od pravne osobe o ispravnosti istih kao i njihove podobnosti za namijenjenu svrhu.</t>
  </si>
  <si>
    <t xml:space="preserve"> 3. Eventualne izmjene materijala, te načina izvedbe tijekom gradnje moraju se izvršiti isključivo pismenim dogovorom s projektantom i nadzornim inžinjerom.</t>
  </si>
  <si>
    <t xml:space="preserve"> 4. Sve radove izvesti od kvalitetnog materijala prema opisima i detaljima, iz ovjerene projektne dokumentacije. Svi nekvalitetni radovi imaju se otklkoniti i zamijeniti ispravnima, bez bilokakove odštete od strane investitora. Ako opis koje stavke dovodi izvođače u sumnju o načinu izvedbe, treba pravovremeno  prije predaje ponude tražiti objašnjenje od projektanta.</t>
  </si>
  <si>
    <t xml:space="preserve"> 5. Izvođač radova dužan je prije početka radova kontrolirati nalaze od ovlaštene pravne osobe. Ukoliko su ukažu eventualne nejednakosti između projekta i stanja na gradilištu, izvođač radova je dužan pravovremeno o tome obavijestiti projektanta i zatražiti pojedina objašnjenja.</t>
  </si>
  <si>
    <t>PRIMIJENJENI PROPISI:</t>
  </si>
  <si>
    <t>Zakon o prostornom uređenju (NN 153/13)</t>
  </si>
  <si>
    <t>Zakon o gradnji (NN 153/13)</t>
  </si>
  <si>
    <t>Zakon o građevnoj inspekciji (NN 153/13)</t>
  </si>
  <si>
    <t>Zakon o građevnim proizvodima (NN 76/13, 30/14)</t>
  </si>
  <si>
    <t>Zakon o normizaciji (NN 80/13)</t>
  </si>
  <si>
    <t>Pravilnik o izradbi, izdavanju i objavi hrvatskih normi (NN 74/97)</t>
  </si>
  <si>
    <t>Zakon o zaštiti od buke (NN 30/09, 55/13, 153/13)</t>
  </si>
  <si>
    <t>Zakon o tehničkim zahtjevima za proizvode i ocjenjivanju sukladnosti  (NN 80/13, 14/14)</t>
  </si>
  <si>
    <t>Pravilnik o ocjenjivanju sukladnosti, ispravama o sukladnosti i označavanju građevnih proizvoda (NN 103/08, 147/09, 87/10, 129/11)</t>
  </si>
  <si>
    <t>Pravilnik o tehničkim dopuštenjima za građevne proizvode (NN 103/08)</t>
  </si>
  <si>
    <t>Pravilnik o nadzoru građevnih proizvoda (NN 113/08)</t>
  </si>
  <si>
    <t>Tehnički propis o građevnim proizvodima (NN 33/10, 87/10, 146/10, 81/11,100/11-ispravak, 130/12, 81/13)</t>
  </si>
  <si>
    <t>Uredba o usklađivanju područja građevnih proizvoda s Uredbom (EU) br. 305/2011 u prijelaznom razdoblju (NN 46/13)</t>
  </si>
  <si>
    <t>Zakon o tehničkim zahtjevima za proizvode i ocjenjivanju sukladnosti   (NN 80/13)</t>
  </si>
  <si>
    <t>Tehnički propis za zidane konstrukcije (NN br. 1/07)</t>
  </si>
  <si>
    <t xml:space="preserve">Tehnički propis za drvene konstrukcije (NN br. 121/07, 58/09, 125/10, 136/12) </t>
  </si>
  <si>
    <t>Tehnički propis za betonske konstrukcije (NN  br. 139/09, 14/10, 125/10, 136/12)</t>
  </si>
  <si>
    <t>Tehnički propis za čelične konstrukcije (NN br. 112/08, 14/10, 125/10, 73/12, 136/12)</t>
  </si>
  <si>
    <t>Tehnički propisi za aluminijske konstrukcije (NN 80/13)</t>
  </si>
  <si>
    <t>Tehnički propis za spregnute konstrukcije od čelika i betona (NN 119/09, 125/10, 136/12)</t>
  </si>
  <si>
    <t>Tehnički propisi za prozore i vrata (NN 69/06)</t>
  </si>
  <si>
    <t>Tehnički propisi o racionalnoj uporabi energije i toplinskoj zaštiti u zgradama (NN 97/14)</t>
  </si>
  <si>
    <t>Tehnički propis za dimnjake u građevinama (NN 3/07)</t>
  </si>
  <si>
    <t>Pravilnik o jednostavnim i drugim građevinama i radovima  (NN 79/14)</t>
  </si>
  <si>
    <t>Pravilnik o osiguranju pristupačnosti građevina osobama s invaliditetom i smanjene pokretljivosti  (NN 78/13)</t>
  </si>
  <si>
    <t>Pravilnik o tehničkim normativima za projektiranje i izvođenje završnih radova u građevinarstvu (SL 21/90)</t>
  </si>
  <si>
    <t>Pravilnik o uvjetima i načinu vođenja građevnog dnevnika (NN 6/00)</t>
  </si>
  <si>
    <t>Pravilnik o tehničkom pregledu građevine (NN 108/04)</t>
  </si>
  <si>
    <t xml:space="preserve">Pravilnik o načinu zatvaranja i označavanja zatvorenog gradilišta (NN 47/12) </t>
  </si>
  <si>
    <t>Zakon o zaštiti od požara (NN br. 92/10)</t>
  </si>
  <si>
    <t>Pravilnik o uvjetima za vatrogasne pristupe (NN 35/94, 55/94, 142/13)</t>
  </si>
  <si>
    <t>Pravilnik o zaštiti od požara ugostiteljskih objekata (NN 100/99)</t>
  </si>
  <si>
    <t>Pravilnik o vatrogasnim aparatima (NN 101/11)</t>
  </si>
  <si>
    <t>Pravilnik o hidrantskoj mreži za gašenje požara (NN 8/06)</t>
  </si>
  <si>
    <t>Pravilnik o sustavima za dojavu požara (NN 56/99)</t>
  </si>
  <si>
    <t>Pravilnik o provjeri ispravnosti stabilnih sustava zaštite od požara (NN 44/12)</t>
  </si>
  <si>
    <t>Pravilnik o mjerama zaštite od požara kod građenja (NN 141/11)</t>
  </si>
  <si>
    <t>Zakon o zaštiti na radu (NN 71/14, 118/14)</t>
  </si>
  <si>
    <t>Pravilnik o zaštiti na radu za mjesta rada  (NN 29/13)</t>
  </si>
  <si>
    <t>Pravilnik o sigurnosnim znakovima (NN 29/05)</t>
  </si>
  <si>
    <t>Pravilnik o zaštiti na radu u građevinarstvu (SL 42/68 i 45/68)</t>
  </si>
  <si>
    <t>Pravilnik o zaštiti na radu na privremenim ili pokretnim gradilištima (NN 51/08)</t>
  </si>
  <si>
    <t>Pravilnik o zaštiti na radu pri utovaru i istovaru tereta (NN 49/86)</t>
  </si>
  <si>
    <t>Pravilnik o zaštiti na radu pri ručnom prenošenju tereta (NN 42/05)</t>
  </si>
  <si>
    <t>Pravilnik o uporabi osobnih zaštitnih sredstava (NN 39/06)</t>
  </si>
  <si>
    <t>Pravilnik o sigurnosti i zdravlju pri uporabi radne opreme (NN 21/08)</t>
  </si>
  <si>
    <t>Pravilnik o poslovima s posebnim uvjetima rada (NN 5/84)</t>
  </si>
  <si>
    <t>Pravilnik o listi strojeva i uređaja s povećanim opasnostima (NN 47/02)</t>
  </si>
  <si>
    <t>Pravilnik o zaštiti radnika od izloženosti buci na radu (NN 46/08)</t>
  </si>
  <si>
    <t>Pravilnik o zaštiti radnika od rizika zbog izloženosti vibracijama na radu (NN 155/08)</t>
  </si>
  <si>
    <t>Pravilnik o sigurnosti i zdravlju pri radu s električnom energijom (NN 88/12)</t>
  </si>
  <si>
    <t>Pravilnik o tehničkim mjerama i uvjetima za ugljikovodične hidroizolacije krovova i terasa (SL 26/69)</t>
  </si>
  <si>
    <t>HRN U.J5.201-Akustika u građevinarstvu. Tehnički uvjeti za projektiranje i građenje zgrada</t>
  </si>
  <si>
    <t>HRN U.A9.033 Visokogradnja. Stepenište. Veličina stepeništa u zgradama
HRN U.C2.100 Površina i zapremnina zgrada. Uvjeti izračunavanja
HRN U.C2.200 Provjetravanje prostorija bez vanjskih prozora pomoću vertikalnih i horizontalnih kanala prirodnim putem. Sistem sabirnih kanala
HRN U.C2.201 Provjetravanje prostorija bez vanjskih prozora pomoću vertikalnih i horizontalnih kanala prirodnim putem. Sistem sabirnih kanala</t>
  </si>
  <si>
    <t>HRN U.C2.202 Provjetravanje prostorija bez vanjskih prozora pomoću ventilatora
HRN U.J5.100 Toplinska tehnika u građevinarstvu. Zračna popustljivost stana
HRN U.J5.510 Toplinska tehnika u građevinarstvu. Metode proračuna koeficijenata prolaza topline u zgradama
HRN U.J5.520 Toplinska tehnika u građevinarstvu. Metode proračuna difuzije vodene pare u zgradama
HRN U.J5.530 Toplinska tehnika u građevinarstvu. Metode proračuna karakteristika toplinske stabilnosti vanjskih građevinskih konstrukcija za ljetno razdoblje</t>
  </si>
  <si>
    <t>HRN U.J6.001 Akustika u građevinarstvu. Termini i definicije
HRN U.J6.151 Akustika u građevinarstvu. Standardne vrijednosti za ocjenu zvučne izolacije
HRN U.J6.201 Akustika u građevinarstvu. Tehnički uvjeti za projektiranje i građenje zgrada
HRN B.D1.011 Pune glinene opeke. Tehnički uvjeti
HRN B.D1.015 Šuplje glinene opeke. Tehnički uvjeti</t>
  </si>
  <si>
    <t>HRN B.D1.013 Fasadne pune opeke od gline
HRN B.D1.014 Fasadne šuplje opeke od gline
HRN U.N1.300 Čelijasti beton. Proizvodnja, primjena i ispitivanje prefabriciranih elemenata od plinobetona i pjenobetona
HRN U.N1.304 Čelijasti beton. Armirane zidne ploče od plinobetona i pjenobetonađ
HRN U.N1.308 Čelijasti beton. Zidni blokovi od plinobetona i pjenobetona</t>
  </si>
  <si>
    <t>HRN U.M2.010 Mort za zidanje
HRN U.M2.012 Mort za žbukanje
HRN B.D1.030 Šuplji blokovi od gline za međukatne konstrukcije. Tehnički uvjeti
HRN U.F2.016 Završni radovi u građevinarstvu. Tehnički uvjeti za izvođenje parketarskih radova
HRN U.F2.017 Završni radovi u građevinarstvu. Tehnički uvjeti za izvođenje radova pri polaganju podnih obloga</t>
  </si>
  <si>
    <t>HRN U.F2.024 Završni radovi u građevinarstvu. Tehnički uvjeti za izvođenje lokacijskih radova na javnim krovovima
HRN U.F2.050 Završni radovi u građevinarstvu. Tehnički uvjeti za izvođenje taracerskih radova
HRN U.F7.010 Prirodni kamen. Tehnički uvjeti za oblaganje kamenim pločama
Naredba o obaveznom atestiranju prefabriciranih elemenata od čelijastog betona (SL 34/85)
Naredba o obaveznom atestiranju hidroizolacijskih materijala impregniranih bitumenom i bitumenskih traka (SL 46/87)</t>
  </si>
  <si>
    <t>Propisi kojih se treba pridržavati:</t>
  </si>
  <si>
    <t>pripremni radovi</t>
  </si>
  <si>
    <t>HRN G.D9. 220. – za čavle za pištolj,</t>
  </si>
  <si>
    <t>HRN D.C1. 021. – 041 za rezanu građu,</t>
  </si>
  <si>
    <t>HRN M.B4. 020. – 100 za čavle</t>
  </si>
  <si>
    <t>uređenje terena</t>
  </si>
  <si>
    <t>Pravilnik o zaštiti na radu za građevinarstvo, (SL 42/68  i 45/68), Uređenje gradilišta, čl. 3 - 9</t>
  </si>
  <si>
    <t>transport</t>
  </si>
  <si>
    <t>Pravilnik o zaštiti na radu za građevinarstvo, (SL 42/68 i 45/68), Uređaji i naprave za dizanje i prenošenje građevinskih materijala, čl. 207 - 224; Prevoženje građevnog materijala na gradilište, čl. 225 - 236;</t>
  </si>
  <si>
    <t>zemljani radovi</t>
  </si>
  <si>
    <t>Pravilnik o zaštiti na radu za građevinarstvo, (SL 42/68 i 45/68), Zemljani radovi, čl. 10 - 40; Minerski r., čl. 191</t>
  </si>
  <si>
    <t>Kontrola kvalitete za izradu nasipa, tekuća i kontrolna ispitivanja vrše se prema slijedećim standardima:</t>
  </si>
  <si>
    <t>HRN.U.B1.010. Uzimanje uzoraka</t>
  </si>
  <si>
    <t>HRN.U.B1.012. Određivanje vlažnosti tla</t>
  </si>
  <si>
    <t>HRN.U.B1.014. Određivanje specifične težine tla</t>
  </si>
  <si>
    <t>HRN.U.B1.016. Određivanje zapreminske težine tla</t>
  </si>
  <si>
    <t>HRN.U.B1.018. Određivanje granulometrijskog sastava</t>
  </si>
  <si>
    <t>HRN.U.B1.024. Određivanje sadržaja sagorivih i organskih materija tla</t>
  </si>
  <si>
    <t>HRN.U.B1.038. Određivanje optimalnog sadržaja vode</t>
  </si>
  <si>
    <t>HRN.U.B1.046. Određivanje modula stišnjivosti metodom kružne ploče</t>
  </si>
  <si>
    <t>HRN.B.B3.050. Kamen i kameni materijal</t>
  </si>
  <si>
    <t>Prije početka zemljanih radova potrebno je izvršiti prethodne radove na pripremi i uređenju gradilišta tj. organizaciju gradilišta. Pripremni radovi i radovi na organizaciji gradilišta neće biti obračunati posebno, već su obuhvaćeni u faktoru.</t>
  </si>
  <si>
    <t>Prilikom uređenja terena izvođač radova mora se pridržavati svih uvjeta i opisa u projektnoj dokumentaciji kao i svih važećih normi i propisa. (pravilinik o zaštiti na radu, uređenje gradilišta, zakon o znr…)</t>
  </si>
  <si>
    <t>Ovi radovi vezani su za uspostavljanje i osposobljavanje terena za građevinsku djelatnost, a odnose se na rezanje stabala, grana, čišćenje i siječenje šiblja, otkopavanje i vađenje panjeva i skidanje travnatih busena (humusni sloj) i čišćenje gradilišta od svih nečistoća, izvedba nanosne skele, iskolčenje, naljeganje, ocrtavanje, osiguranje iskolčenih točaka, kontrole, uspostave gradilišta, dobavi privremenih objekata, ograđivanje prostora gradilišta, oznake, privremeni prelazi, interni putevi i prometnice, vođenje potrebne dokumentacije, održavanje čistoće i sl.</t>
  </si>
  <si>
    <t xml:space="preserve">Ovi radovi kao i radovi oko razmjeravanja terena i obilježavanja zgrade uračunati su u jedinične cijene po m2. </t>
  </si>
  <si>
    <t>Prilikom radova paziti na se ne ošteti komunalna infrastruktura, da se radovi odvijaju na siguran način za sigurnost ljudi i radnika, susjednih objekta i okoline tako i zaštite izvednih radova. Sve štete izvoditelj će morati otkloniti na vlastiti račun.</t>
  </si>
  <si>
    <t>Prije radova potrebno je mirkolocirati podzemne instalacije i u dogovoru sa vlasnicima istih dogovoriti premještanje ili zaštitu.</t>
  </si>
  <si>
    <t>Ako  izvođač utvrdi odstupa od Geotehničkog elaborata i/ili projekta konstrukcije dužan je obavijesti projektanta i nadzornog inženjera.</t>
  </si>
  <si>
    <t>Sve iskope treba izvesti u skladu s projektnom dokumentacijom, odnosno u svemu se pridržava dubina pojedinih iskopa određenih geomehaničkim izvještajem i pokosa predviđenih s obzirom na kategoriju tla u kojem se vrše radovi,  dubina pojedinih iskopa i uvjeta zaštite temeljne jame određenih geomehaničkim izvještajem.</t>
  </si>
  <si>
    <t xml:space="preserve">Kod izvedbe zemljanih radova posebnu pažnju voditi o sigurnosti radnika i ljudi te zaštiti okoline, susjednih objekta, prometnica i okoline od mogućih urušavanja, podzemne vode, potresanja, potkopavanja, prekomjernog opterećenja, nedovoljnog nagiba stranica iskopa ili sl. U slučaju bilo kakve sumnje ili opasnosti kod izvedbe zamljenih radova i radova na zaštiti građ.jame odmah tražiti očitovanje projektanta i nadzorne službe te prekinuti radove i poduzeti potrebne radnje da se osigura gradilište. </t>
  </si>
  <si>
    <t>Kod izvedbe zemljanih radova potrebno je izvršiti sve zaštitne mjere, ako se iskopi rade na većim dubinama od 1,0 m uključujući sav otežani rad među razupiračima, u skučenom prostoru, mokrom zemljištu i sl.</t>
  </si>
  <si>
    <t xml:space="preserve">Modul zbijenosti nosive podloge ispod temelja kao i unutar temelja objekta izvesti prema uputi geomehaničara i statičara, provjeriti i dokazati atestom. </t>
  </si>
  <si>
    <t>Kontrolna ispitivanja materijala ulaze u jedinične cijene stavaka.</t>
  </si>
  <si>
    <t>Za sve štete koje bi nastale uslijed pogrešnog temeljenja odgovoran je izvoditelj.</t>
  </si>
  <si>
    <t>Primanje iskopa vrši se u prisustvu nadzornog inženjera. Iskop na određenu dubinu završiti neposredno prije početka izvedbe temelja, da se ležajna ploha temelja ne bi raskvasila. Dno iskopa odnosno temelja mora se nalaziti na nosivom tlu bez obzira na projektiranu dubinu temeljenja. Eventualno potrebni dodatni iskopi platiti će se prema stvarnim količinama.</t>
  </si>
  <si>
    <t xml:space="preserve">Ukoliko izvođač prilikom iskopa zemlje naiđe na bilo kakve predmete, objekte ili instalacije, dužan je na tom mjestu obustaviti radove  i o tome obavijestiti investitora i nadzornog inženjera. </t>
  </si>
  <si>
    <t xml:space="preserve">Podupiranja, razupiranja i zaštita iskopa od oborinskih voda prekrivanjem PVC folijama i izvedbom površinske odvodnje kanalima i muljnim crpkama, obuhvaćena su jediničnim cijenama. </t>
  </si>
  <si>
    <t>Potrebna građa za podupiranje mora biti pripremljena na gradilištu prije početka iskopa.</t>
  </si>
  <si>
    <t>Ako se iskopane jame oštete, odrone ili zatrpaju nepažnjom ili uslijed nedovoljnog podupiranja, izvođač ih dovodi u ispravno stanje, bez posebne naknade.</t>
  </si>
  <si>
    <t>Rad obuhvaća iskop zemlje raznih debljina i njegovo prebacivanje u stalno i privremeno odlagalište. Rad mora biti obavljen u skladu s projektom, propisima, programom kontrole i osiguranje kakvoće (PKOK), projektom organizacije građenja (POG), zahtjevima nadzornog inženjera i općim tehničkim uvjetima za građenje (OTU).</t>
  </si>
  <si>
    <t>Iskopanu zemlju treba upotrijebiti za nasipavanje između temeljnih stopa, zidova građevine, za zatrpavanje rovova, instalacionih kanala, te za razna planiranja, a sve u skladu s projektom. Materijal koji se ugrađuje za nasipavanje treba propisno nabijati da se postigne potrebna zbijenost propisana projektom.</t>
  </si>
  <si>
    <t>Ukoliko je izvođač otkopao ispod projektom predviđene temeljne ravnine obavezan je bez naknade popuniti tako nastale šupljine betonom MB 10, do projektirane kote.</t>
  </si>
  <si>
    <t>Zabranjeno je popunjavanje prekopa nasipom šljunka.</t>
  </si>
  <si>
    <t>ISKOLČENJE</t>
  </si>
  <si>
    <t>Svi iskopi moraju se izvesti  prema planu iskolčenja, a radovi pojedine faze zemljanih radova moraju se obavezno snimiti i uvesti u građevinsku knjigu. Iskop zemlje izvoditi će se ručno i strojno. Van profilski iskop ide na teret izvođača, te će se samo u iznimnim slučajevima nadzorni organ investitora priznati izvođaču vanprofilski iskop.</t>
  </si>
  <si>
    <t>Izvođač će izvesti sva potrebna iskolčenja, biti odgovoran za izmjere, te poduzeti potrebnu predostrožnost provjere dimenzija (širine, dubine, visinske kote, poprečni i uzdužni profili).</t>
  </si>
  <si>
    <t xml:space="preserve">Pri iskolčenju treba posebnu pažnju posvetiti da ne bi došlo do povreda tuđeg prava i vlasništva. Izvođač je odgovoran za eventualno diranje prava vlasništva susjeda. </t>
  </si>
  <si>
    <t>ISKOP TERENA</t>
  </si>
  <si>
    <t>Prije početka radova, gradilište treba očistiti od suvišne vegetacije, smeća, otpadaka i sl., te odvesti na gradsku planirku.</t>
  </si>
  <si>
    <t>Radove na otkopima i iskopima treba započeti po skidanju humusnog sloja i njegovog deponiranja na posebnu deponiju, ako je humusni sloj potreban i pogodan za kasniju uporabu.</t>
  </si>
  <si>
    <t>Sve iskope, kao i iskop za podrum, iskop za temelje i sl.  Izvesti točno prema projektu.</t>
  </si>
  <si>
    <t>Iskop rova za izvedbu temelja i kanala vrši se po obilježenoj trasi na kote određene uzdužnim profilom, a širina rova prema normalnim profilima. Bočne strane i dno rova mora biti pravilo odsječeno.</t>
  </si>
  <si>
    <t>Planiranje dna širokog iskopa i iskopa za temelje izvesti sa točnošću od ±2 cm, što je uključeno u jediničnu cijenu.</t>
  </si>
  <si>
    <t>Na mjestima revizionih okana predviđeno je proširenje građevinske jame za oplatu.</t>
  </si>
  <si>
    <t>Iskop rova na manjim dubinama (max. 1,00 m) može se vršiti bez razupiranja, ako to čvrstoća zemljišta omogućava.</t>
  </si>
  <si>
    <t>Iskop na većim dubinama smije se vršiti samo uz istovremeno postepeno osiguranje i razupiranje bočnih strana rova mosnicama razuprtim razuporama. Da se spriječi osipavanje materijala u rov, mosnice koje osiguravaju bočne strane rova moraju nadvisiti rubove rova cca 20 cm.</t>
  </si>
  <si>
    <t>Iskop za izvedbu potpornog zida treba u dogovoru s geomehaničarom izvoditi ovisno o vrsti terena i dubini kao široki iskop s pokosom ili iskop s odsječenim stranicama ako to teren omogućava, ili u kampada ako je tako navedeno u projektu.</t>
  </si>
  <si>
    <t>Sav iskopani materijal izbacuje se na jednu stranu rova i to minimalno 1,00 m od ruba rova. Humus i materijal od iskopanog kolovoza prometnice treba odjeliti od ostalog iskopanog materijala.</t>
  </si>
  <si>
    <t>Ručno otkopavanje zemlje izvoditi obavezno odozgo na niže - bez potkopavanja. Kopanje zemlje na dubinama većim od 1,0 m izvoditi obavezno pod nadzorom ovlaštene osobe.</t>
  </si>
  <si>
    <t>Rovove i kanale izvoditi u širini koja osigurava nesmetan rad u njima. Pri strojnom iskopu treba voditi računa o stabilnosti zemlje ispod stroja kao i o odlaganju iskopanog materijala na razmak koji ne ugrožava stabilnost bočnih strana iskopa.</t>
  </si>
  <si>
    <t>Na mjestu križanja sa postojećim instalacijama treba iskop vršiti ručno i paziti da se iste ne oštete.</t>
  </si>
  <si>
    <t>Svakodnevno prije početka rada, a naročito poslije kišnog vremena, topljenja snijega i mraza, te nakon dužeg prekida rada, moraju se pregledati bočne strane iskopanog rova i poduzeti eventualno potrebne mjere.</t>
  </si>
  <si>
    <t>Silaz u rov mora se omogućiti postavljanjem propisanih ljestvi. Pješački prelazi preko rova ili jame se premošćuju mosnicama dovoljno jakim, a kod jama dubljih od 2,00 m ograđuju se sigurnosnim ogradama. Kolni prelazi od čeličnih ploča, sa potrebnim sidrenjem protiv klizanja, predviđeni su na mjestima gdje kanal presjeca prometnu površinu.</t>
  </si>
  <si>
    <t>Ukoliko je potrebno, na temelju geoloških podataka terena, mora se za cijelo vrijeme trajanja gradnje osigurati nadzor od strane specijaliziranih stručnjaka (geolog, geomehaničar).</t>
  </si>
  <si>
    <t>Ukoliko se prilikom iskopa naiđe na podzemnu vodu, o tome će se obavjestiti investitor prema upisu u građevinski dnevnik. Troškove crpljenja vode za normalan rad snosi investitor, kao i naknadu za otežan rad. Eventualne štete nastale prodiranjem podzemne vode moraju se prijaviti OZ-u.</t>
  </si>
  <si>
    <t>Na mjestima gdje se pojavljuje voda mora se vršiti isušivanje iskopa prepumpavanjem muljnom pumpom na najmanje 10 m od ruba rova. Izvedba upojnih bunara i ostali radovi da se osiguraju uvjeti rada u građ.jami ili drugom iskopu u suhom terenu. Svi radovi ulaze u jed.cijene.</t>
  </si>
  <si>
    <t>KATEGORIJE TLA</t>
  </si>
  <si>
    <t xml:space="preserve">a) Iskop u materijalu kategorije "A"         </t>
  </si>
  <si>
    <t>Pod materijalom kategorije “A” razumijevaju se svi čvrsti materijali, gdje je potrebno miniranje kod cijelog iskopa. Toj skupini pripadaju sve vrste čvrstih i veoma čvrstih kamenih tala kompaktnih stijena (eruptivnih, metamorfnih i sedimentnih) u zdravom stanju, uključujući i moguće tanje slojeve rastresitog materijala na površini, ili takve stijene s mjestimičnim gnijezdima ilovače i lokalnim trošnim ili zdrobljenim zonama. U ovu se kategoriju ubrajaju i tla koja sadrže više od 50% samaca većih od 0,5 m3, za čiji je iskop također potrebno miniranje.</t>
  </si>
  <si>
    <t>b) Iskop u materijalu kategorije "B"</t>
  </si>
  <si>
    <t>Pod materijalom kategorije “B” razumijevaju se polučvrsta kamenita tla, gdje je potrebno djelomično miniranje, a ostali se dio iskopa obavlja izravnim strojnim radom. Toj skupini materijala pripadaju: flišni materijali, uključujući i rastresiti materijal, homogeni lapori, trošni pješčenjaci i mješavine lapora i pješčenjaka, većina dolomita (osim vrlo kompaktnih), raspadnute stijene na površini u debljim slojevima s miješanim raspadnutim zonama, jako zdrobljeni vapnenac, sve vrste škriljaca, neki konglomerati i slični materijali.</t>
  </si>
  <si>
    <t>c) Iskop u materijalu kategorije "C"</t>
  </si>
  <si>
    <t>PLANIRANJE TLA</t>
  </si>
  <si>
    <t xml:space="preserve">Po završetku gradnje izvršiti  planiranje terena te uklanjanje svega nepotrebnog sa  gradilišta. Sve ovo uključeno je u faktor u okviru režije gradilišta, a ne plaća se posebno. </t>
  </si>
  <si>
    <t>Teren na mjestu objekta treba prvo isplanirati, a potom izvršiti nalaganje objekta.</t>
  </si>
  <si>
    <t>Oplata kojom su razuprte bočne strane rova, mora se skidati postepeno usporedno sa napredovanjem zatrpavanja, vodeći pri tome računa o stabilnosti i sigurnosti preostale oplate.</t>
  </si>
  <si>
    <t>Zaštitno zatrpavanje cijevi izvesti odmah nakon montaže materijalom bez kamena, gruda od zemlje i ostalih nepodesnih komponenti s obje strane cijevi i do visine 30 cm iznad tjemena cijevi, uz pažljivo nabijanje, ali tako da spojevi ostanu vidljivi.</t>
  </si>
  <si>
    <t>Nakon dovršene izvedbe kanala, uspješno izvršenog ispitivanja na vodonepropusnost i dovršenja izvedbe revizionih okana, a po odobrenju nadzornog inženjera, vrši se zatrpavanje rova za kanal i proširenje rovova na mjestu revizionih okana.</t>
  </si>
  <si>
    <t>Zatrpavanje se vrši kvalitetnim materijalom od iskopa ili zamjenskim šljunkovitim materijalom. Materijal se mora ugrađivati zbijanjem u slojevima do 30 cm do te mjere da zadovolji nosivost pojedinih slojeva projektirane konstrukcije.</t>
  </si>
  <si>
    <t>Batuda za sloj ispod betonskih podloga dobije se prosijavanjem šljunka kroz sito, tako da se ukloni pijesak i šljunak sitniji od 10 mm. Može se upotrijebiti i tucanik veličine 10-80 mm. Sloj batude ili tucanika treba fino isplanirati i nabiti. Kod slučaja gdje je za nasipavanje potrebno dovesti materijal iz pozajmišta, jediničnom cijenom treba obuhvatiti i otvaranje pozajmišta.</t>
  </si>
  <si>
    <t>POSTOJEĆE INSTALACIJE</t>
  </si>
  <si>
    <t>Pravila i propisi koji se odnose na pojedine vrste instalacija moraju se poštivati za vrijeme izvođenja radova. Instalacije koje su u uporabi moraju se odgovarajući zaštititi od oštećenja, ukloniti ili premjestiti kako je naznačeno ili projektom specificirano. 'Mrtve' instalacije treba odstraniti ili zatvoriti.</t>
  </si>
  <si>
    <t>Izvodač radova dužan je izvjestiti nadzornog organa o položaju ovakovih instalacija.</t>
  </si>
  <si>
    <t>OBAVEZE IZVODITELJA RADOVA</t>
  </si>
  <si>
    <t>Izvođač radova treba prije davanja ponude provjeriti kategoriju zemljišta i konfiguraciju terena, te na temelju provjere sastaviti cijenu radova, koja u tom pogledu treba biti fiksna i neće se radi promjene kategorije zemlje moći mijenjati.</t>
  </si>
  <si>
    <t>Prilikom izvođenja obavezno je pridržavati se odredbi zaštite na radu. Sve elemente konstrukcije, potrebno je u fazi montaže podupirati kako bi se osigurala globalna i lokalna stabilnost konstrukcije i njenih elemenata.</t>
  </si>
  <si>
    <t>TRANSPORT</t>
  </si>
  <si>
    <t>Izbor transportnih sredstava i način transporta u zavisnosti je od vrste i količine iskopanog materijala, načina njegovog utovara i istovara, daljine prijevoza i mjesnih terenskih prilika.</t>
  </si>
  <si>
    <t>Sav iskopani materijal treba odvesti do mjesta utovara u prijevozno sredstvo radi odvoza na gradsku planirku, odnosno do mjesta odakle će se ponovo upotrijebiti za nasipavanje. Kameni materijal koji se ugrađuje mora odgovarati propisima.</t>
  </si>
  <si>
    <t>RAD NA VISINI</t>
  </si>
  <si>
    <t>Za izvođenje svih radova na svim visinama projektirane građevine neće se obračunavati nikakvi posebni dodaci, već se jedinstvena cijena radova pojedine stavke odnosi na radove bez obzira na kojoj se visini isti izvode. U jediničnoj cijeni pojedine stavke su uračunati sveukupni troškovi eventualno potrebnih skela, pomoćnih konstrukcija i sl. bez obzira na njihovu složenost, visinu, vrijeme postavljanja i demont. i sl.</t>
  </si>
  <si>
    <t>ODRŽAVANJE</t>
  </si>
  <si>
    <t>Tjekom izvođenja radova osim na samom radilištu, potrebno je konstantno održavati čistoću svih prostora na putevima transporta unutar prostora i oko objekta izvan zone predmetnog zahvata.</t>
  </si>
  <si>
    <t>Po potrebi zaštititi vlastiti i tuđi rad i materijal od eventualnih šteta ili onečišćenja, a materijal i vrijeme za zaštitu uključiti u cijenu rada jer se isti neće posebno obračunavati.</t>
  </si>
  <si>
    <t>ŠTETA I OŠTEĆENJA</t>
  </si>
  <si>
    <t>Sve štete učinjene prigodom rada na vlasitim ili tuđim radovima i materijalima, kako unutar, tako i izvan zone zahvata (putevi transporta unutar i oko objekta), imaju se ukloniti na račun počinitelja.</t>
  </si>
  <si>
    <t>OBRAČUN RADA</t>
  </si>
  <si>
    <t xml:space="preserve">Kao podloga za obračun količina radova koristi se premjer postojećeg stanja izveden po ovlaštenom mjerniku, te se od te razine obračunavaju izvedeni radovi. Nakon završenog iskopa do kote određene projektom, vrši se kontrola visine iskopa po ovlaštenom mjerniku kojeg angažira naručitelj radova, a po kojem će biti premjerena i visina konačno izvedenog nasipa. Ove podloge su, pored postojećeg nacrta prizemlja građevine iz glavnog projekta, osnova za obračun radova. </t>
  </si>
  <si>
    <t>Obračun izvršiti prema GN 200.</t>
  </si>
  <si>
    <t>U jediničnu cijenu uračunati su svi radovi na uređenju i čišćenju građevinske jame, planiranje iskopanih i susjednih površina, eventualna manja razupiranja, odvod oborinske vode, kao i crpljenje podzemne vode, te Izvođač nema pravo zahtjevati bilo kakvu dodatnu naknadu za taj rad.</t>
  </si>
  <si>
    <t xml:space="preserve">Sve stavke uključuju odvoz otpada na gradsku planirku, osim ako u stavci nije drugačije navedeno. </t>
  </si>
  <si>
    <t xml:space="preserve">Ukoliko se u stavci navodi odvoz na skladište, podrazumjevaju se samo elementi i materijal, obuhvaćen stavkom, koji se prilikom uklanjanja uspio sačuvati u mjeri upotrebljivosti. </t>
  </si>
  <si>
    <t>Cijene strojeva i vozila sastavni su dio stavke.</t>
  </si>
  <si>
    <t>Jedinična cijena za pojedinu stavku treba sadržavati:</t>
  </si>
  <si>
    <t xml:space="preserve"> - sav rad za iskop;</t>
  </si>
  <si>
    <t xml:space="preserve"> - potrebne razupore, podupore i mostove za prebacivanje;</t>
  </si>
  <si>
    <t xml:space="preserve"> - nalaganje podruma i temelja;</t>
  </si>
  <si>
    <t xml:space="preserve"> - kod izvedbe nasipa uključivo nabijanje i polijevanje vodom;</t>
  </si>
  <si>
    <t xml:space="preserve"> - vertikalno zasijecanje stijena kod iskopa temelja radi betoniranja istih;</t>
  </si>
  <si>
    <t>· odvodnja  oborinske  vode  iz  građevinske  jame i odvodnjavanje iskopanih površina kako bi se radovi radili u suhom terenu,</t>
  </si>
  <si>
    <t xml:space="preserve"> - iskop zemlje sa prijevozom, razvrstavanjem, utovarom i istovarom  svog materijala na gradilištu - unutar gradilišta i na predviđeni gradske deponij, uključivo sve takse deponija;</t>
  </si>
  <si>
    <t xml:space="preserve"> - kod dovoza zemlje iz pozajmišta uključivo iskop sa prijevozom, utovarom i istovarom;</t>
  </si>
  <si>
    <t xml:space="preserve"> - uklanjanje vegetacije, smeća i sl. s gradilišta i odvoz na gradsku planirku.</t>
  </si>
  <si>
    <t xml:space="preserve"> - sav potreban materijal za iskope viših kategorija terena (eksploziv, kapisle, korda itd.).</t>
  </si>
  <si>
    <t>Tehnički propis za zidane konstrukcije (NN 1/07)</t>
  </si>
  <si>
    <t>Pravilnik o teh. normativima za projektiranje i izvođenje završnih radova u građevinarstvu, (SL 21/90)</t>
  </si>
  <si>
    <t>Hrvatske norme ili jednakovrijedne</t>
  </si>
  <si>
    <r>
      <t>Sastavni dio</t>
    </r>
    <r>
      <rPr>
        <b/>
        <sz val="8"/>
        <rFont val="Arial"/>
        <family val="2"/>
      </rPr>
      <t xml:space="preserve"> Tehničkog propisa za zidane konstrukcije</t>
    </r>
    <r>
      <rPr>
        <sz val="8"/>
        <rFont val="Arial"/>
        <family val="2"/>
      </rPr>
      <t xml:space="preserve"> (NN 1/07) su i prilozi sa navedenim normama:</t>
    </r>
  </si>
  <si>
    <t xml:space="preserve">Prilog A  - ziđe </t>
  </si>
  <si>
    <t>Prilog B - zidni elementi</t>
  </si>
  <si>
    <t>Prilog C - mort</t>
  </si>
  <si>
    <t>Prilog D - veziva</t>
  </si>
  <si>
    <t>Prilog E - dodaci mortu, mortu za injektiranje natega i betonu</t>
  </si>
  <si>
    <t>Prilog E - agregat, voda, armatura, čelik za armiranje, čelik za prednapinjanje, beton i proizvodi i sustavi za zaštitu i popravak betonskih dijelova zidanih konstrukcija</t>
  </si>
  <si>
    <t>Prilog G - pomoćni dijelovi</t>
  </si>
  <si>
    <t>Prilog H - predgotovljeno ziđe</t>
  </si>
  <si>
    <t>Prilog I - projektiranje zidanih konstrukcija</t>
  </si>
  <si>
    <t>Prilog J - izvođenje i održavnaje zidanih konstrukcija</t>
  </si>
  <si>
    <t>Upotrebljeni materijal također mora odgovarati važećim propisima i hrvatskim normama, što izvoditelj mora dokazati atestima.</t>
  </si>
  <si>
    <t>Voda za spravljanje morta uporabljiva je ako ima pH vrijednost najmanje 4,5. Temperatura vode za spravljanje morta može biti najviše 80 C, a pijeska najviše 40 C.</t>
  </si>
  <si>
    <t>Pijesak mora biti čist, bez organskih primjesa. Aditivi za mort mogu se upotrebljavati samo prema službenim odredbama i uputama proizvođača. Mort i veziva ne smiju se, bez prethodnih kontrolnih ispitivanja, ugrađivati odnosno primjenjivati nakon provedena 3 mjeseca na gradilištu. Mort se mora miješati strojno i ne smije se ugrađivati ukoliko je započeo proces stvrdnjavanja. Pri zidanju zida zidni elementi trebaju se preklapati za pola duljine zidnog elementa, mjereno u smjeru zida, a iznimno za 0,4 visine zidnog elementa, ali ne manje od 4,5 cm. Horizontalni serklaži u razini stropne konstrukcije betoniraju se zajedno s izvedbom stropne konstrukcije. Vertikalni serklaži pojedine etaže betoniraju se nakon izvedbe ziđa te etaže pri čemu se mora osigurati veza zid – serklaž, bilo načinom gradnje (istacima zidnih elemenata svakog drugog reda za najmanje 0,4 visine zidnog elementa, ali ne manje od 4,5 cm), ili mehaničkim spojnim sredstvima u skladu s projektom zidane konstrukcije.</t>
  </si>
  <si>
    <t>Pri izvedbi glazura sve radove i debljine izvoditi u skladu sa projektom uz obaveznu visinsku kontrolu kod svih otvora prostorije i drugdje po potrebi, sa umetanjem rabic mrežice ili armaturne mreže Q131 sve u stavci glazure.</t>
  </si>
  <si>
    <t>Zidovi od opeke, blokova</t>
  </si>
  <si>
    <t>Kod izvedbe zidarskih radova imaju se u svemu primjenjivati postojeći propisi i standardi prema Tehničkom propisu za zidane konstrukcije (NN 1/07).</t>
  </si>
  <si>
    <t>Pijesak mora biti čist, bez organskih primjesa. Aditivi za mort mogu se upotrebljavati samo prema službenim odredbama i uputama proizvođača.</t>
  </si>
  <si>
    <t>Vapno treba biti hidratizirano. Kvaliteta vapna mora odgovarati važećim standardima.</t>
  </si>
  <si>
    <t>Sav materijal za izradu grubih zidarskih radova mora zadovoljavati odgovarajuće propise:</t>
  </si>
  <si>
    <t xml:space="preserve">HRN B.D1.011   Puna opeka od gline </t>
  </si>
  <si>
    <t xml:space="preserve">HRN B.D1.015   Lagana šuplja opeka i blok od gline </t>
  </si>
  <si>
    <t xml:space="preserve">HRN B.D1.013   Fasadna puna opeka </t>
  </si>
  <si>
    <t xml:space="preserve">HRN B.D1.012   Puna radijalna opeka od gline  </t>
  </si>
  <si>
    <t>HRN U.N3.300   Silikatno-vapnena opeka i blok (puna, šuplja)</t>
  </si>
  <si>
    <t xml:space="preserve">HRN U.N1.100   Betonski šuplji bloketi </t>
  </si>
  <si>
    <t xml:space="preserve">HRN U.N1.308   Bloketi od plino i pjeno betona </t>
  </si>
  <si>
    <t xml:space="preserve">HRN U.N1.011   Puni bloket od laganog betona </t>
  </si>
  <si>
    <t xml:space="preserve">HRN U.M2.010   Mort za zidanje </t>
  </si>
  <si>
    <t xml:space="preserve">HRN B.D6.430, 432, 434   Vatrostalni mort </t>
  </si>
  <si>
    <t xml:space="preserve">HRN.B.C1.02, 021   Hidratantno vapno </t>
  </si>
  <si>
    <t xml:space="preserve">HRN U.N1.304   Armirane zidne ploče od pjeno i plino betona </t>
  </si>
  <si>
    <t xml:space="preserve">HRN B.C1.01, 012   Cement </t>
  </si>
  <si>
    <t xml:space="preserve">HRN U.M1.058   Voda </t>
  </si>
  <si>
    <t xml:space="preserve">HRN B.B3.200.   Kamen </t>
  </si>
  <si>
    <t>Žbukanja, podloge podova i glazure</t>
  </si>
  <si>
    <t>Sav materijal za izradu radova žbukanja, podloga i glazura, mora zadovoljavati odgovarajuće propise, a izvedba mora biti u skladu sa važećim normama:</t>
  </si>
  <si>
    <t xml:space="preserve">HRN B.C1.011, 012   Cement </t>
  </si>
  <si>
    <t xml:space="preserve">HRN U.M1.058   Voda  </t>
  </si>
  <si>
    <t xml:space="preserve">HRN B.B8.039   Pijesak </t>
  </si>
  <si>
    <t xml:space="preserve">HRN B.C1.020, 021   Vapno </t>
  </si>
  <si>
    <t xml:space="preserve">HRN B.C1.030   Gips </t>
  </si>
  <si>
    <t xml:space="preserve">HRN U.M2.012   Mort za žbukanje </t>
  </si>
  <si>
    <t xml:space="preserve">HRN B.C1.035, 040, 045   Gipskartonske ploče </t>
  </si>
  <si>
    <t xml:space="preserve">HRN B.D6.430    Vatrostalni mort </t>
  </si>
  <si>
    <t xml:space="preserve">HRN U.M1.038    Dodaci žbukama </t>
  </si>
  <si>
    <t xml:space="preserve">HRN U.F2.020.   Plivajuće cementne podne podloge </t>
  </si>
  <si>
    <t>DOBAVA I UGRADNJA</t>
  </si>
  <si>
    <t xml:space="preserve">Sve ugradbe izvesti točno po propisima i na mjestu označenom po projektu. Kod stavaka gdje je uz ugradbu označena i dobava, istu treba uključiti, a također i eventualnu izradu pojedinih elemenata koji se izvode na gradilištu i ugrađuju montažno. Ugradbu treba vršiti tako, da se ne čini šteta na ostalom dijelu objekta. </t>
  </si>
  <si>
    <r>
      <t>Dimnjaci i građevni proizvodi moraju imati tehnička svojstva i ispunjavati druge zahtjeve propisane Tehničkim propisom za dimnjake u građevinama (N.N. 03/07). Pri gradnji nove građevine koja je viša od okolnih građevina moraju se osigurati sva potrebna nadvišenja za dimnjake zatečenih okolnih građevina radi osiguranja nesmetanog odvođenja dimnih plinova tim dimnjacima. Pristup dimnjaku mora biti takav da omogući održavanje dimnjaka na siguran način. Zidani dimnjaci smiju se zidati punom opekom najmanje razreda tlačne čvrstoće 15 N/mm</t>
    </r>
    <r>
      <rPr>
        <vertAlign val="superscript"/>
        <sz val="8"/>
        <rFont val="Arial"/>
        <family val="2"/>
      </rPr>
      <t>2</t>
    </r>
    <r>
      <rPr>
        <sz val="8"/>
        <rFont val="Arial"/>
        <family val="2"/>
      </rPr>
      <t xml:space="preserve"> i razreda proizvodnje I u skladu s odredbama posebnog propisa.</t>
    </r>
  </si>
  <si>
    <t>Prije pristupanja izvođenju dimnjaka obvezno se provjerava položaj, (visina, udaljenost i dr.) postojećih prepreka dimnim plinovima odnosno nadvišenja okolnih građevina koje se nalaze u prostoru utjecaja izlaznog otvora dimnjaka, te se o tome sačinjava skica i utvrđuje usklađenost stvarnog i projektiranog stanja. Skica i utvrđeno stanje unosi se u građevinski dnevnik. U slučaju da položaj prepreka ne odgovara izvedbenim projektom predviđenom položaju, nastavak izvođenja dimnjaka dopušten je nakon izrade dijela izvedbenog projekta s dopunjenim tehničkim rješenjem dimnjaka koje je usklađeno sa stvarnim stanjem.</t>
  </si>
  <si>
    <t>EPS ploče koje se ugrađuju u plivajući pod, a obračunate su pod zidarske radove, moraju imati sljedeća svojstva: vrijednost toplinske provodljivosti λ &lt; 0.040 W/mK, reakcija na vatru eurorazred E prema HRN AN 13501-1.</t>
  </si>
  <si>
    <t>XPS ploče koje se ugrađuju kao termoizolacija na ravnom krovu moraju imati sljedeća svojstva: vrijednost toplinske provodljivosti λ &lt; 0.035 W/mK, reakcija na vatru eurorazred E prema HRN AN 13501-1.</t>
  </si>
  <si>
    <t>Svi materijali, kao i kvaliteta izvedenih radova mora biti u skladu sa važećim standardima:</t>
  </si>
  <si>
    <t>HRN B.01.020,030</t>
  </si>
  <si>
    <t>HRN B.C8.040,042</t>
  </si>
  <si>
    <t>HRN B.D.011,013,015</t>
  </si>
  <si>
    <t>HRN U.M2.010,012</t>
  </si>
  <si>
    <t>HRN U.M8.002</t>
  </si>
  <si>
    <t>HRN U.N1.101</t>
  </si>
  <si>
    <t>HRN C.K6.020</t>
  </si>
  <si>
    <t>HRN U.N2.010</t>
  </si>
  <si>
    <t>HRND.20.001,101</t>
  </si>
  <si>
    <t>Laka pokretna skela bez obzira na visinu ulazi u jedinične cijene stavaka i ne naplaćuje se posebno. Skela mora biti na vrijeme postavljena.</t>
  </si>
  <si>
    <t>Sav materijal za radove na dobavama i ugradbama mora zadovoljavati odgovarajuće propise:</t>
  </si>
  <si>
    <t xml:space="preserve">HRN U.M1.010, U.M2.012   Mort </t>
  </si>
  <si>
    <t xml:space="preserve">HRN U.N9.060, 061, 062   Poštanski sandučići </t>
  </si>
  <si>
    <t xml:space="preserve">HRN B.C4.081, 061   Azbest-cementne cijevi </t>
  </si>
  <si>
    <t xml:space="preserve">HRN C.B0.500   Metalni pragovi </t>
  </si>
  <si>
    <t xml:space="preserve">HRN U.N9.300   Strugala za obuću </t>
  </si>
  <si>
    <t xml:space="preserve">HRN G.S3.502.   Plastične cijevi </t>
  </si>
  <si>
    <t>IZRADA</t>
  </si>
  <si>
    <t>Pri  zidanju  ostaviti  sve  otvore  za  kanale, instalacije  i  sl., a prema  projektu. Kod  zidova  od 7 ili 12 te 20-25 cm uključiti  u  jediničnu  cijenu  zida  izradu i montažu  armiranobetonskih  montažnih  nadvoja. Pri  obračunu  količine  svi  otvori  se  odbijaju  po  zidarskim  mjerama, uključujući  armiranobetonske  nadvoje  kod punog  zida. Svježe  zidove  treba  zaštititi  od  utjecaja  visoke  i  niske  temperature i  atmosferskih  nepogoda. Površine  kod  kojih  se  naknadno  samo  obrađuju  ili  fugiraju  reške  treba  pažljivo  zidati  sa  čistim  licem  i  oštrobridnom  opekom.</t>
  </si>
  <si>
    <t>Opeka za zidanje mora biti kvalitetna, dobro pečena, a materijal iz kojeg je pravljena ne smije sadržavati salitru. Marka morta treba odgovarati statičkom proračunu te je potrebno ispitivanjem i atestom dokazati marku morta za zidanje i glazure.</t>
  </si>
  <si>
    <t>Zidati treba u potpuno horizontalnim redovima, a reške moraju biti u oba smjera širine 1 do 1,5 cm. Pri zidanju treba ih dobro zapuniti mortom, a na plohama koje će se kasnije žbukati spojnice odnosno reške, moraju biti prazne na dubini od 2 cm zbog bolje veze žbuke sa zidom.</t>
  </si>
  <si>
    <t>Mort mora odgovarati točno omjerima ili markama po količinama materijala označenim u prosječnim normama, a čvrstoća mora odgovarati važećim propisima.</t>
  </si>
  <si>
    <t>Svježe zidove treba zaštititi od utjecaja visoke i niske temperature i atmosferskih nepogoda.</t>
  </si>
  <si>
    <t>Žbukanje vršiti u pogodno vrijeme, kada su zidovi i stropovi potpuno suhi. Prije žbukanja, treba plohu dobro očistiti od svih nečistoća, ostataka armature i žica, te navlažiti. Spojnice kod zidanja moraju biti udubljene cca 2 cm od plohe zida.</t>
  </si>
  <si>
    <t>Radi sprečavanja eventualnih oštećenja, izvoditelj je dužan zaštititi i osigurati sve ostale dijelove građevine, a na kojima se ne izvode radovi. Eventualne štete na ostalim dijelovima građevine, a na kojima se ne izvode radovi, izvoditelj je dužan otkloniti o svom trošku, kao i štete koje je prouzročio nepažljivom izvedbom radova na građevini gdje se izvode radovi na uređenju pročelja.</t>
  </si>
  <si>
    <t>Izbor vrste žbuke i boju prethodno potrebno usuglasiti sa projektantom.</t>
  </si>
  <si>
    <t>Obračun nosivih zidova je zapremninski (m3), pregradnih zidova i žbuka površinski (m2).</t>
  </si>
  <si>
    <t>Obračun žbukanja vrši se prema stvarno izvedenoj površini radova, sa odbijanjem cjelokupne površine otvora, dok se špalete također obračunavaju po m2 i dodaju u ukupnu površinu žbukanja.</t>
  </si>
  <si>
    <t>Obračun žbukanja za zidove u kojima se vrata ugrađuju sa punim stolarskim opšavom špalete, bez žbukanja špalete: odbijaju se otvori u potpunosti, a špalete se ne dodaju.</t>
  </si>
  <si>
    <t>U jediničnu cijenu izvoditelj treba uključiti slijedeće:</t>
  </si>
  <si>
    <t>- sve pripremno završne radove,</t>
  </si>
  <si>
    <t>_ dovođenje vode, plina i struje od priključaka na gradilištu do mjesta potrošnje;</t>
  </si>
  <si>
    <t>- sav rad, kako pomoćni, tako i glavni sa kvašenjem zida prije početka žbukanja,</t>
  </si>
  <si>
    <t>- sav potreban otežani rad na izvedbi profilacija,</t>
  </si>
  <si>
    <t>- sav potreban materijal za izvedbu pomoćnih radova na profilacijama (šablone, letve,vodilice),</t>
  </si>
  <si>
    <t>- zaštita izvedenih radova na fasadi,</t>
  </si>
  <si>
    <t>- troškove ispitivanja sastava postojeće žbuke, dobivanje recepture, izrada uzoraka, snimke fasade sa profilacijama, izrada gipsanog otiska profilacija, izrada šablona u mjerilu 1:1, te dobivanja suglasnosti,</t>
  </si>
  <si>
    <t>· sav  rad, uključivo  prijenos, alat  i  strojeve,</t>
  </si>
  <si>
    <t>· sav  materijal, uključivo  vezni,</t>
  </si>
  <si>
    <t>· svu  potrebnu skelu, bez  obzira  na  visinu  i  vrstu, sa  prolazima,</t>
  </si>
  <si>
    <t>- sav potreban transport, kako vanjski, tako i unutarnji,</t>
  </si>
  <si>
    <t>· transportne troškove  materijala,</t>
  </si>
  <si>
    <t>· potrebnu  oplatu  za  zidanje svodova,</t>
  </si>
  <si>
    <t>· zaštitu  zidova  od  utjecaja  vrućine, hladnoće  i atmosferskih  nepogoda,</t>
  </si>
  <si>
    <t>· čišćenje  prostorija  i  zidnih  površina  po  završetku  zidanja  i žbukanja, sa  odvozom  otpadaka,</t>
  </si>
  <si>
    <t>· sve potrebne radnje na stalnoj kontroli visinskih kota,</t>
  </si>
  <si>
    <t>· poduzimanje  mjera  zaštite na radu  i  drugih  postojećih  propisa.</t>
  </si>
  <si>
    <t>- sve društvene obveze davanja na radnu snagu i materijal.</t>
  </si>
  <si>
    <t>- zaštitu već ugrađenih elemenata ili opreme pri izvođenju radova ( prozori, vrata i sl. )</t>
  </si>
  <si>
    <t>- pomagala pri radu (skela) osim fasadne skele koje je obračunata u fasaderskim radovima</t>
  </si>
  <si>
    <t>- izrada eventualnih uzoraka, ukoliko je to za koji rad potrebno</t>
  </si>
  <si>
    <t>TOPLINSKA I ZVUČNA IZOLACIJA</t>
  </si>
  <si>
    <t>Pravilnik o tehničkim mjerama i uvjetima za izvedbu zgrada (Sl. br.: 17/70),</t>
  </si>
  <si>
    <t>Pravilnik o tehničkim mjerama i uvjetima za ugljikovodične vodozaštitne krovove i terase (Sl. br.: 26/89),</t>
  </si>
  <si>
    <t>Pravilnik o tehničkim normativima za projektiranje i izvođenje radova u građevinarstvu, (Sl. br.: 21/90),</t>
  </si>
  <si>
    <t>Pravilnik o tehničkim mjerama i uvjetima za nagibe krovnih ravnina, (Sl. br.: 26/69),</t>
  </si>
  <si>
    <t>HRN U.J6.215. Tehnički uvjeti za projektiranje i izvođenje - akustika u građevinarstvu</t>
  </si>
  <si>
    <t>Pravilnik o zaštiti na radu u građevinarstvu, (SL 42/68 i 45/68), Radovi na krovovima, čl. 118 - 120</t>
  </si>
  <si>
    <t>Posebna uputstva Proizvođača upotrebljenih materijala</t>
  </si>
  <si>
    <t xml:space="preserve">Ako je opis koje stavke Izvođaču nejasan treba pravovremeno prije predaje ponude tražiti objašnjenje od Projektanta. Eventualne izmjene materijala, te načina izvedbe tijekom gradnje, moraju se izvršiti pismenim dogovorom sa Projektantom i Nadzornim inženjerom, a predloženi materijal mora zadovoljavati najmanje one toplotne i zvučne karakteristike kao i zamijenjeni materijal, odnosno onaj koji projekt zahtijeva. </t>
  </si>
  <si>
    <t xml:space="preserve">Ukoliko se ugradi neadekvatni materijal mora se ukloniti i zamijeniti novim na račun Izvođača radova. </t>
  </si>
  <si>
    <t xml:space="preserve">Izvoditelj radova dužan je za sve materijale koje će upotrijebiti za izradu izolacije (termo i zvuk) pribaviti ateste ovlaštene osobe stručne organizacije (atest ne smije biti stariji od 6 mjeseci) i dati na uvid nadzornom inžinjeru. toplinske i zvučne izolacije treba izvesti točno prema specifikaciji radova, uputama i preporukama proizvođača i tehničkim uvjetima. Podloge moraju biti čiste, suhe i ravne, bez prašine i nevezanih čestica. Termoizolacijske obloge izvesti kontinuirano, bez reški, da se ne pojave hladni mostovi. </t>
  </si>
  <si>
    <t>MATERIJALI:</t>
  </si>
  <si>
    <t>Sav materijal za izradu izolacionih radova mora zadovoljavati odgovarajuće propise:</t>
  </si>
  <si>
    <t xml:space="preserve">HRN U.F2.019, 020   plivajuće podne konstrukcije </t>
  </si>
  <si>
    <t xml:space="preserve">HRN G.C7.201   polistiren </t>
  </si>
  <si>
    <t xml:space="preserve">HRN G.S2.659   mineralna vuna </t>
  </si>
  <si>
    <t xml:space="preserve">DIN 1854/2   teriokal kit </t>
  </si>
  <si>
    <t xml:space="preserve">HRN G.C1.290   polietilenska folija </t>
  </si>
  <si>
    <t xml:space="preserve">HRN U.F2.026    pluto </t>
  </si>
  <si>
    <t xml:space="preserve">HRN C.C4.025   aluminijska folija </t>
  </si>
  <si>
    <t xml:space="preserve">HRN U.M3.226   sirovi krovni karton </t>
  </si>
  <si>
    <t xml:space="preserve">HRN B.F2.100.   negorive mineralne ploče </t>
  </si>
  <si>
    <t>HRN EN 13162:2002   - toplinske izolacije - mineralna vuna (MW),</t>
  </si>
  <si>
    <t>HRN EN 13163:2002   - toplinske izolacije - ekspandirani polistiren (EPS),</t>
  </si>
  <si>
    <t>HRN EN 13164:2002   - toplinske izolacije - ekstrudirana polistirenska pjena (XPS),</t>
  </si>
  <si>
    <t>HRN EN 13164/A1:2004   - toplinske izolacije - ekstrudirana polistirenska pjena (XPS),</t>
  </si>
  <si>
    <t>HRN EN 13165:2002   - toplinske izolacije - tvrda poliuretanska pjena (PUR),</t>
  </si>
  <si>
    <t>HRN EN 13165/A1:2004   - toplinske izolacije - tvrda poliuretanska pjena (PUR),</t>
  </si>
  <si>
    <t>HRN EN 13165/A2:2004   - toplinske izolacije - tvrda poliuretanska pjena (PUR),</t>
  </si>
  <si>
    <t>HRN EN 13166:2002   - toplinske izolacije - fenolna pjena (PF),</t>
  </si>
  <si>
    <t>HRN EN 13166/A1:2004   - toplinske izolacije - fenolna pjena (PF),</t>
  </si>
  <si>
    <t>HRN EN 13167:2002   - toplinske izolacije - čelijasto (pjenasto) staklo (CG),</t>
  </si>
  <si>
    <t>HRN EN 13167/A1:2004   - toplinske izolacije - čelijasto (pjenasto) staklo (CG),</t>
  </si>
  <si>
    <t>HRN EN 13168:2002   - toplinske izolacije - drvena vuna (WW),</t>
  </si>
  <si>
    <t>HRN EN 13168/A1:2004   - toplinske izolacije - drvena vuna (WW),</t>
  </si>
  <si>
    <t>HRN EN 13169:2002   - toplinske izolacije - ekspandirani perlit (EPB),</t>
  </si>
  <si>
    <t>HRN EN 13169/A1:2004   - toplinske izolacije - ekspandirani perlit (EPB),</t>
  </si>
  <si>
    <t>HRN EN 13170:2002   - toplinske izolacije - ekspandirano pluto (ICB),</t>
  </si>
  <si>
    <t>HRN EN 13171:2002   - toplinske izolacije - drvena vlakanca (WF).</t>
  </si>
  <si>
    <t>HRN EN 13171/A1:2004   - toplinske izolacije - drvena vlakanca (WF),</t>
  </si>
  <si>
    <t>HRN EN 13499:2004   - ETICS -  na osnovi ekspandiranog polistirena,</t>
  </si>
  <si>
    <t>HRN EN 13500:2004   - ETICS -  na osnovi mineralne vune,</t>
  </si>
  <si>
    <t>Materijali za toplinsku izolaciju moraju zadovoljiti propise o proračunu elemenata na toplinsku otpornost i mogu se ugrađivati isključivo materijali sa propisanim toplinskim otporom i toplinskom vrijednosti prema normama:</t>
  </si>
  <si>
    <t>HRN EN ISO 10456:2002   - građevni materijali - određivanje nazivnih i projektiranih toplinskih vrijednosti,</t>
  </si>
  <si>
    <t>HRN EN 12524:2002   - građevni materijali - svojstva obzirom na toplinu i vlagu,</t>
  </si>
  <si>
    <t>HRN EN ISO 13370:2002   - toplinske značajke zgrada - prijenos topline preko tla,</t>
  </si>
  <si>
    <t>HRN EN ISO 13788:2002   - toplinske značajke zgrada - obzirom na toplinu i vlagu,</t>
  </si>
  <si>
    <t>HRN EN ISO 13789:2002   - toplinske značajke zgrada - koeficijeti prijenosnih toplinskih gubitaka,</t>
  </si>
  <si>
    <t>Toplinske značajke prozora i vrata moraju odgovarati sljedećim standardima:</t>
  </si>
  <si>
    <t>HRN EN ISO 10077-1:2002   - toplinske značajke prozora, vrata i zaslona,</t>
  </si>
  <si>
    <t>HRN EN ISO 10077-2:2002   - toplinske značajke prozora, vrata i zaslona,</t>
  </si>
  <si>
    <t>Materijali za zvučnu izolaciju moraju zadovoljiti propise o proračunu elemenata na zvučnu otpornost i mogu se ugrađivati isključivo materijali sa propisanim zvučnim otporom i zvučnom vrijednosti prema normama:</t>
  </si>
  <si>
    <t>od HRN EN ISO 140-1:1998   - akustika - mjerenje zvučne izolacije zgrada i građevnih elemenata - 1. dio,</t>
  </si>
  <si>
    <t>od HRN EN ISO 140-18:2008 - akustika - mjerenje zvučne izolacije zgrada i građevnih elemenata - 18. dio,</t>
  </si>
  <si>
    <t xml:space="preserve">HRN EN ISO 717-1:1998 - akustika - vrednovanje zvučne izolacije zgrada i građevnih elem. - 1. dio: </t>
  </si>
  <si>
    <t xml:space="preserve">                                                         izolacija od zračnog zvuka,</t>
  </si>
  <si>
    <t>HRN EN ISO 717-2:1998 - akustika - vrednovanje zvučne izolacije zgrada i građevnih elem. - 2. dio:</t>
  </si>
  <si>
    <t>od HRN EN 12354-1:2001   - akustika - procjena akust. svojstava građevina iz svojst. Elemenata - 1. dio,</t>
  </si>
  <si>
    <t>do HRN EN 12354-4:2001   - akustika - procjena akust. svojstava građevina iz svojst. Elemenata - 4. dio,</t>
  </si>
  <si>
    <t xml:space="preserve">HRN EN 15186-2:2004   - akustika - mjerenje zvučne izolacije zgrada i elemenata zgrada uporabom </t>
  </si>
  <si>
    <t xml:space="preserve">                                                        jakosti zvuka - 2. dio: terenska mjerenja,</t>
  </si>
  <si>
    <t xml:space="preserve">HRN EN 15186-3:2004   - akustika - mjerenje zvučne izolacije zgrada i elemenata zgrada uporabom </t>
  </si>
  <si>
    <t xml:space="preserve">                                         jakosti zvuka - 3. dio: laboratorijska mjerenja na niskim frekvencijama,</t>
  </si>
  <si>
    <t xml:space="preserve">HRN EN 29052-1:2008   - akustika - određivanje dinamičke krutosti - 1. dio: materijali koji se </t>
  </si>
  <si>
    <t xml:space="preserve">                                                       upotrebljavaju u stanovima ispod plivajućih podova,</t>
  </si>
  <si>
    <t>Svi materijali koji su predviđeni projektom a nisu obuhvaćeni normama moraju imati certifikate od za to ovlaštenih ustanova. Materijali za izolaciju moraju biti deponirani do ugradnje, propisno odležani te zaštićeni nakon ugradnje, u svemu prema uputama proizvođača materijala. Ukoliko se ugradi neadekvatni materijal mora se ukloniti i zamijeniti novim na račun izvođača radova. Ako je opis koje stavke izvođaču nejasan treba pravovremeno prije predaje ponude tražiti objašnjenje od projektanta. Eventualne izmjene materijala moraju se izvršiti isključivo pismenim dogovorom sa projektantom i investitorom, a predloženi materijal mora zadovoljavati najmanje one toplotne i zvučne karakteristike kao i zamijenjeni materijal, odnosno onaj koji projekt zahtijeva. Sve više radnje koje neće biti na taj način utvrđene neće se priznati u obračunu.</t>
  </si>
  <si>
    <t>Zamjenski materijal bolje kvalitete od tražene obračunava se po nabavnoj cijeni ako je ona manja od ugovorene, a po ugovorenoj cijeni ako je nabavna veća od ugovorene.</t>
  </si>
  <si>
    <t>IZVEDBA:</t>
  </si>
  <si>
    <t>Izvođenje toplinskih i zvučnih izolacija mora biti tehnološki ispravno u svim fazama rada i mora se izvoditi propisanim redosljedom.</t>
  </si>
  <si>
    <t>Sav materijal za izolaciju mora biti prvorazredne kvalitete i odgovarati postojećim propisima i standardima.</t>
  </si>
  <si>
    <t>Izvoditelj je dužan dati razradu detalja izvedbe, odnosno ugradbe, pridržavajući se pravila dobrog zanata i uvažavajući klimatske uvjete, te ih dati na ovjeru Projektantu i Nadzornom inženjeru.</t>
  </si>
  <si>
    <t>Za atestirane detalje Proizvođača nije potrebna suglasnost Projektanta.</t>
  </si>
  <si>
    <t>OBRAČUN:</t>
  </si>
  <si>
    <t>Obračun termoizolaterskih radova vrši se po metru kvadratnom [m2] uključivo sa svim prelaznim, montažnim i dopunskim detaljima bez posebne doplate, po metru dužnom [m1] izvedenog rada ili komadu [kom], a sve ovisno o vrsti rada koji se obračunava.</t>
  </si>
  <si>
    <t>Obračun se vrši prema postojećim normama GN 301-501 i GN 561-300.</t>
  </si>
  <si>
    <t>Jedinična cijena treba sadržavati:</t>
  </si>
  <si>
    <t xml:space="preserve"> - dobavu kompletnog materijala za ugradbu, glavnog i pomoćnog, sa troškovima transporta;</t>
  </si>
  <si>
    <t xml:space="preserve"> - transport, radne skele i platforme</t>
  </si>
  <si>
    <t xml:space="preserve"> - sav rad, uključujući unutarnji hirizontalni i vertikalni transport na mjesto ugradbe;</t>
  </si>
  <si>
    <t xml:space="preserve"> - sav rad, grijanje mase, premazi, krojenje traka i sl.</t>
  </si>
  <si>
    <t xml:space="preserve"> - priprema podloge za izvedbu izolacije čišćenjem, prednamazima i sl.</t>
  </si>
  <si>
    <t xml:space="preserve"> - alat i strojeve;</t>
  </si>
  <si>
    <t xml:space="preserve"> - troškove odležavanja izolacijskog materijala;</t>
  </si>
  <si>
    <t xml:space="preserve"> - izmjere potrebne za izvedbu i obračun;</t>
  </si>
  <si>
    <t xml:space="preserve"> - čišćenje podloga prije izvedbe izolacije;</t>
  </si>
  <si>
    <t xml:space="preserve"> - poduzimanje mjera po HTZ i drugim postojećim propisima;</t>
  </si>
  <si>
    <t xml:space="preserve"> - dovođenje vode, plina i struje od priključaka na gradilištu do mjesta potrošnje;</t>
  </si>
  <si>
    <t xml:space="preserve"> - isporuku pogonskog materijala;</t>
  </si>
  <si>
    <t xml:space="preserve"> - čišćenje nakon završetka radova.</t>
  </si>
  <si>
    <t xml:space="preserve"> - ateste materijala</t>
  </si>
  <si>
    <t>Pravilnik o tehničkim mjerama i uvjetima za izvedbu zgrada, (Sl. br.: 17/70),</t>
  </si>
  <si>
    <t>Pravilnik o tehničkim normativima za projektiranje i izvođenje radova u građevinarstvu, (SL 21/90)</t>
  </si>
  <si>
    <t>Pravilnik o tehničkim mjerama i uvjetima za nagibe krovnih ploha (Sl. list br. 26/64)</t>
  </si>
  <si>
    <t>Pravilnik o tehničkim mjerama i uvjetima za ugljikovodične hidroizolacije krovova i terasa (SLJ 26/69)</t>
  </si>
  <si>
    <t>Pravilnik o tehničkim mjerama za ugljikovodične hidroizolacije, (SL 26/69),</t>
  </si>
  <si>
    <t>Ako je opis koje stavke Izvođaču nejasan treba pravovremeno prije predaje ponude tražiti objašnjenje od Projektanta. Eventualne izmjene materijala, te načina izvedbe tijekom gradnje, moraju se izvršiti pismenim dogovorom sa Projektantom i Nadzornim inženjerom. Sve više radnje, koje  neće  biti  na  taj  način  utvrđene, neće  se  priznati  u  obračunu.</t>
  </si>
  <si>
    <t>Kod izrade hidroizolacije treba se u potpunosti pridržavati uputstva proizvođača materijala, kako u pogledu pripreme podloge, svih faza rada, zaštite izvedene izolacije, te uvjeta rada (atmosferskih prilika, temperatura i sl.). Kod pripreme podloge za sve vrste izolacija potrebno je površinu zida ili poda dobro očistiti od svih nečistoća, prašine, krhotina i masnoća, a eventualne veće neravnine kod betonskih površina zapuniti mortom za izravnanje.</t>
  </si>
  <si>
    <t>Sve spojeve  izvesti sa  sa potrebnim  preklopima  prema uputstvima proizvođača, pažljivo  izvesti savijanja prema pravilima struke i uputama proizvođača, jer  će  naknadu svih nedostataka i šteta  nastalih  lošom  izvedbom  izolacije  snositi izvoditelj  izolaterskih  radova.</t>
  </si>
  <si>
    <t>Prije  montaže  na  gradilištu,  izvoditelj  je  dužan  izraditi  razradu  detalja  izrade, odnosno  ugradbe, pridržavajući  se  pravila  dobrog  zanata  i  uvažavajući  klimatske uvjete, te  ih dati na  ovjeru  projektantu  i  nadzornom  inženjeru.</t>
  </si>
  <si>
    <t>Za  atestirane  detalje  proizvođača  nije  potrebna  suglasnost  projektanta - ovo  se  ne odnosi  na  posebne  detalje, koji  su  projektom  već definirani.</t>
  </si>
  <si>
    <t>Ukoliko se za izolaciju upotrebljava materijal koji ne odgovara navedenim propisima izvoditelj radova mora predočiti ateste i odrediti prema kojim su standardima izvršena ispitivanja.</t>
  </si>
  <si>
    <t>Ukoliko  se  naknadno  ustanovi  tj.  pojavi  vlaga  zbog  nesolidne  izvedbe, ne dozvoljavaju se popravci, već  se  mora  ponovo  izvesti  izolacija  cijele  površine  na trošak  izvoditelja. Izvoditelj  mora  u  tom  slučaju  o  svom  trošku  izvesti  i  popraviti pojedine  građevinske  i  obrtničke  radove, koji  se  prilikom  izvedbe  oštete  ili  se moraju  demontirati.</t>
  </si>
  <si>
    <t>Obračun  se  vrši  prema  postojećim  normama  GN - 301.5.</t>
  </si>
  <si>
    <t>MATERIJALI</t>
  </si>
  <si>
    <t xml:space="preserve">HRN U.M3.240  hladni premaz          </t>
  </si>
  <si>
    <t xml:space="preserve">HRN U.M3.224 , HRN U.M3.224  vrući premaz            </t>
  </si>
  <si>
    <t xml:space="preserve">HRN U.M3.232 , HRN U.M3.221 , HRN U.M3.226   ljepenke                  </t>
  </si>
  <si>
    <t xml:space="preserve">HRN A.3.026 , HRN A.3.027  bitumenizirana juta   </t>
  </si>
  <si>
    <t>HRN U.M3.220   Sirovi krovni kartoni</t>
  </si>
  <si>
    <t>HRN U.M3.226   Bitum. traka s uloškom od sirovog krovnog kartona, uvjeti i kvaliteta</t>
  </si>
  <si>
    <t>HRN U.M3.231   Bitum. traka s uloškom od staklenog voala</t>
  </si>
  <si>
    <t>HRN U.M3.224   Jednostrana obložena aluminijska folija, uvjeti i kvaliteta</t>
  </si>
  <si>
    <t>HRN U.M3.230   Bitum. traka s uloškom od alum. folije</t>
  </si>
  <si>
    <t>HRN U.M3.240   Hidroiz. materijal na osnovu organskih rastvaraća za hladni postupak</t>
  </si>
  <si>
    <t>HRN U.M3.242   Hidroiz. materijal na osnovu bitumenskih emulzija za hladni postupak</t>
  </si>
  <si>
    <t>HRN U.M3.244   Hidroiz. materijal za topli postupak</t>
  </si>
  <si>
    <t>HRN G.C8.520   Opće odredbe za ispitivanje folija</t>
  </si>
  <si>
    <t>Hidroizolacijske trake i bitumen u pogledu kakvoće mora odgovarati slijedećim standardima:</t>
  </si>
  <si>
    <t>HRN EN 58:2012   Bitumen i bitumenska veziva -- Uzorkovanje bitumenskih veziva (EN 58:2012)</t>
  </si>
  <si>
    <t xml:space="preserve">HRN EN 495-5:2013  Savitljive hidroizolacijske trake -- Određivanje pregibljivosti pri niskoj temperaturi -- 5. dio: Plastične i elastomerne hidroizolacijske trake za krovove </t>
  </si>
  <si>
    <t>HRN EN 1296:2003    Savitljive hidroizolacijske trake -- Bitumenske, plastične i elastomerne hidroizolacijske trake za krovove -- Metoda umjetnog starenja dugotrajnim izlaganjem povišenoj temperaturi (EN 1296:2000)</t>
  </si>
  <si>
    <t>HRN EN 1107-1:2003  Savitljive hidroizolacijske trake -- Određivanje stalnosti dimenzija -- 1. dio: Bitumenske hidroizolacijske trake za krovove (EN 1107-1:1999)</t>
  </si>
  <si>
    <t>HRN EN 1107-2:2003  Savitljive hidroizolacijske trake -- Određivanje stalnosti dimenzija -- 2. dio: Plastične i elastomerne hidroizolacijske trake za krovove (EN 1107-2:2001)</t>
  </si>
  <si>
    <t>HRN EN 1109:2013  Savitljive hidroizolacijske trake -- Bitumenske hidroizolacijske trake za krovove -- Određivanje savitljivosti pri niskoj temperaturi (EN 1109:1999)</t>
  </si>
  <si>
    <t xml:space="preserve">HRN EN 1110:2011  Savitljive hidroizolacijske trake — Bitumenske hidroizolacijske trake za krovove — Određivanje postojanosti pri povišenoj temperaturi </t>
  </si>
  <si>
    <t>HRN EN 1844:2013  Savitljive hidroizolacijske trake -- Određivanje otpornosti na ozon -- Plastične i elastomerne hidroizolacijske trake za krovove (EN 1844:2013)</t>
  </si>
  <si>
    <t>HRN EN 1847:2009   Savitljive hidroizolacijske trake -- Plastične i elastomerne hidroizolacijske trake za krovove -- Metode izlaganja tekućim kemikalijama uključujući vodu (EN 1847:2009)</t>
  </si>
  <si>
    <t>HRN EN 1848-1:2002  Savitljive hidroizolacijske trake -- Određivanje duljine, širine i ravnosti -- 1. dio: Bitumenske hidroizolacijske trake za krovove (EN 1848-1:1999)</t>
  </si>
  <si>
    <t>HRN EN 1848-2:2002  Savitljive hidroizolacijske trake -- Određivanje duljine, širine i ravnosti -- 2. dio: Plastične i elastomerne hidroizolacijske trake za krovove (EN 1848-2:2001)</t>
  </si>
  <si>
    <t>HRN EN 1849-1:2002  Savitljive hidroizolacijske trake -- Određivanje debljine i mase po jedinici površine -- 1. dio: Bitumenske hidroizolacijske trake za krovove (EN 1849-1:1999)</t>
  </si>
  <si>
    <t>HRN EN 1849-2:2009  Savitljive hidroizolacijske trake -- Određivanje debljine i mase po jedinici površine -- 2. dio: Plastične i elastomerne hidroizolacijske trake (EN 1849-2:2009)</t>
  </si>
  <si>
    <t>HRN EN 1850-1:2003  Savitljive hidroizolacijske trake -- Određivanje vidljivih nedostataka -- 1. dio: Bitumenske hidroizolacijske trake za krovove (EN 1850-1:1999)</t>
  </si>
  <si>
    <t>HRN EN 1850-2:2003  Savitljive hidroizolacijske trake -- Određivanje vidljivih nedostataka -- 2. dio: Plastične i elastomerne hidroizolacijske trake za krovove (EN 1850-2:2001)</t>
  </si>
  <si>
    <t>HRN EN 1928:2003  Savitljive hidroizolacijske trake -- Bitumenske, plastične i elastomerne hidroizolacijske trake za krovove -- Određivanje vodonepropusnosti (EN 1928:2000)</t>
  </si>
  <si>
    <t>HRN EN 1931:2003  Savitljive hidroizolacijske trake -- Bitumenske, plastične i elastomerne hidroizolacijske trake za krovove -- Određivanje paropropusnosti (EN 1931:2000)</t>
  </si>
  <si>
    <t>HRN EN 12039:2003  Savitljive hidroizolacijske trake -- Bitumenske hidroizolacijske trake za krovove -- Određivanje prionljivosti posipa (EN 12039:1999)</t>
  </si>
  <si>
    <t>HRN EN 12310-1:2003  Savitljive hidroizolacijske trake -- Određivanje otpornosti na trganje (tijelo čavla) -- 1. dio: Bitumenske hidroizolacijske trake za krovove (EN 12310-1:1999)</t>
  </si>
  <si>
    <t>HRN EN 12310-2:2003  Savitljive hidroizolacijske trake -- Određivanje otpornosti na trganje -- 2. dio: Plastične i elastomerne hidroizolacijske trake za krovove (EN 12310-2:2000)</t>
  </si>
  <si>
    <t>HRN EN 12311-1:2003  Savitljive hidroizolacijske trake -- Određivanje vlačnih svojstava -- 1. dio: Bitumenske hidroizolacijske trake za krovove (EN 12311-1:1999)</t>
  </si>
  <si>
    <t>HRN EN 12311-2:2013  Savitljive hidroizolacijske trake -- Određivanje vlačnih svojstava -- 2. dio: Plastične i elastomerne hidroizolacijske trake za krovove (EN 12311-2:2013)</t>
  </si>
  <si>
    <t>HRN EN 12316-1:2003  Savitljive hidroizolacijske trake -- Određivanje otpornosti spojeva na razdvajanje -- 1. dio: Bitumenske hidroizolacijske trake za krovove (EN 12316-1:1999)</t>
  </si>
  <si>
    <t>HRN EN 12316-2:2013  Savitljive hidroizolacijske trake -- Određivanje otpornosti spojeva na razdvajanje -- 2. dio: Plastične i elastomerne hidroizolacijske trake za krovove (EN 12316-2:2013)</t>
  </si>
  <si>
    <t>HRN EN 12317-1:2003  Savitljive hidroizolacijske trake -- Određivanje posmične otpornosti spojeva -- 1. dio: Bitumenske hidroizolacijske trake za krovove (EN 12317-1:1999)</t>
  </si>
  <si>
    <t>HRN EN 12317-2:2011  Savitljive hidroizolacijske trake -- Određivanje posmične otpornosti spojeva -- 2. dio: Plastične i elastomerne hidroizolacijske trake (EN 12317-2:2010)</t>
  </si>
  <si>
    <t>HRN EN 12691:2008  Savitljive hidroizolacijske trake -- Bitumenske, plastične i elastomerne hidroizolacijske trake za krovove -- Određivanje otpornosti na udarac (EN 12691:2006</t>
  </si>
  <si>
    <t>HRN EN 12730:2003  Savitljive hidroizolacijske trake -- Bitumenske, plastične i elastomerne hidroizolacijske trake za krovove -- Određivanje otpornosti na statičko opterećenje (EN 12730:2001)</t>
  </si>
  <si>
    <t>HRN EN 13111:2010  Savitljive hidroizolacijske trake -- Podložne trake za prijeklopno pokrivanje krovova i za zidove -- Određivanje otpornosti na prodiranje vode (EN 13111:2010)</t>
  </si>
  <si>
    <t>HRN EN 13416:2002  Savitljive hidroizolacijske trake -- Bitumenske, plastične i elastomerne hidroizolacijske trake za krovove -- Pravila za uzorkovanje (EN 13416:2001)</t>
  </si>
  <si>
    <t>HRN EN 13583:2012  Savitljive hidroizolacijske trake -- Bitumenske, plastične i elastomerne hidroizolacijske trake za krovove -- Određivanje otpornosti na tuču (EN 13583:2012)</t>
  </si>
  <si>
    <t xml:space="preserve">HRN EN 13859-1:2014  Savitljive hidroizolacijske trake -- Definicije i značajke podložnih traka -- 1. dio: Podložne trake za prijeklopno pokrivanje krovova (EN 13859-1:2014) </t>
  </si>
  <si>
    <t>HRN EN 13859-2:2014  Savitljive hidroizolacijske trake -- Definicije i značajke podložnih traka -- 2. dio: Podložne trake za zidove (EN 13859-2:2014)</t>
  </si>
  <si>
    <t>HRN EN 13897:2005   Savitljive hidroizolacijske trake -- Bitumenske, plastične i elastomerne hidroizolacijske trake za krovove -- Određivanje vodonepropusnosti nakon rastezanja pri niskoj temperaturi (EN 13897:2004)</t>
  </si>
  <si>
    <t>HRN EN 13956:2012  Savitljive hidroizolacijske trake -- Plastične i elastomerne hidroizolacijske trake za krovove -- Definicije i značajke (EN 13956:2012)</t>
  </si>
  <si>
    <t>HRN EN 13967:2012  Savitljive hidroizolacijske trake -- Plastične i elastomerne trake za zaštitu od vlage i vode iz tla -- Definicije i značajke (EN 13967:2012)</t>
  </si>
  <si>
    <t>HRN EN 13969:2005  Savitljive hidroizolacijske trake -- Bitumenske trake za zaštitu od vlage i vode iz tla -- Definicije i značajke (EN 13969:2004)</t>
  </si>
  <si>
    <t>HRN EN 13960:2005   - savitljive hidroizolacijske trake - paronepropusne trake,</t>
  </si>
  <si>
    <t>HRN EN 14196:2005   - savitljive hidroizolacijske trake - paronepropusne trake,</t>
  </si>
  <si>
    <t>HRN EN 12597:2014   Bitumen i bitumenska veziva -- Nazivlje (EN 12597:2014)</t>
  </si>
  <si>
    <t>HRN EN 1425:2012  Bitumen i bitumenska veziva -- Karakterizacija vidljivih svojstava (EN 1425:2012)</t>
  </si>
  <si>
    <t>HRN EN 1426:2008  Bitumen i bitumenska veziva -- Određivanje penetracije iglom (EN 1426:2007)</t>
  </si>
  <si>
    <t>HRN EN 1427:2008  Bitumen i bitumenska veziva -- Određivanje točke razmekšanja -- Metoda prstena i kuglice (EN 1427:2007)</t>
  </si>
  <si>
    <t>HRN EN 1428:2012  Bitumen i bitumenska veziva -- Određivanje sadržaja vode u bitumenskim emulzijama -- Metoda azeotropne destilacije (EN 1428:2012)</t>
  </si>
  <si>
    <t>HRN EN 12594:2008  Bitumen i bitumenska veziva -- Priprema ispitnih uzoraka (EN 12594:2007)</t>
  </si>
  <si>
    <t>HRN EN 14909:2012  Savitljive hidroizolacijske trake -- Plastične i elastomerne trake za sprečavanje kapilarnog podizanja vode -- Definicije i značajke (EN 14909:2012)</t>
  </si>
  <si>
    <t>HRN EN 14967:2008  Savitljive hidroizolacijske trake -- Bitumenske trake za sprečavanje kapilarnog podizanja vode -- Definicije i značajke (EN 14967:2006)</t>
  </si>
  <si>
    <t>HRN EN 16002:2010  Savitljive hidroizolacijske trake -- Bitumenske, plastične i elastomerne hidroizolacijske trake za krovove -- Određivanje otpornosti na podizanje vjetrom (EN 16002:2010)</t>
  </si>
  <si>
    <t>IZVEDBA</t>
  </si>
  <si>
    <t>Hidroizolacija podova, zidova i krova smije se izvoditi samo na površinama koje u potpunosti udovoljavaju svim traženim uvjetima. Podloga za hidroizolaciju mora biti suha i čvrsta, ravna i bez šupljina, na površini bez udubljenja ili ispupčenja, potpuno horizontalna ili u zadanom nagibu prema odvodima vode, koji nagib ne može biti manji od 0,5 %, te mora biti otporna prema djelovanju temperature i temperaturnih promjena. Stanje i kvaliteta podloge treba se utvrditi prije početka radova na izvođenju hidroizolacije. Onečišćene podloge (zemlja, ulje i sl.) čistiti mehanički i vodom te sredstvima koja propisuje i dozvoljava proizvođač premaza. Broj i način nanošenja premaza prema uputstvu proizvođača. O tome se sastavlja zapisnik kojeg potpisuje izvoditelj radova i nadzorni inženjer investitora.</t>
  </si>
  <si>
    <t>Gotova hidroizolacija mora biti tako izvedena da trajno spriječi prodiranje vode kroz hidroizolaciju i da se zbog utjecaja temperaturnih promjena i konstruktivnih pomicanja ne smanji sposobnost za sprečavanje prodiranja vode i vlage na mjestima na kojima se hidroizolacija završava, spaja s drugim elementima ili prekida. Zato kod svih hidroizolacija treba izvesti solidnu podlogu i horizontalnu hidroizolaciju treba podići 20cm uz vertikalnu hidroizolaciju. Svaka hidroizolacija mora neposredno nakon izvedbe biti zaštićena od sunčanih zraka. Hidroizolacija zidova i podova mora biti zaštićena od mogućnosti fizičkog oštećivanja. Isto tako i hidroizolacija postavljena preko krova mora biti zaštićena od oštećenja koja mogu nastati mehaničkim putem. Kod izvođenja radova hidroizolacije trebaju biti i ispunjeni uvjeti iz “Pravilnika o zaštiti  na radu u građevinarstvu”, (Sužbeni list 42/68 i 45/68), koji se odnosi na hidroizolacije.</t>
  </si>
  <si>
    <t xml:space="preserve">Za izradu hidroizolacije smiju se upotrebljavati materijali koji odgovaraju standardima, a materijale za koje ne postoje standardi samo onda ako je atestom utvrđeno da se takvi materijali mogu upotrijebiti za hidroizolaciju.
Za izradu izolacije predviđaju se materijali čije osobine određuju standard: 
DIN 18195, 2. dio – Profi Baudicht - modificirani bitumenski debeloslojni premaz 
DIN 18195, 10 dio – DS Systemshutz – zaštitna traka izolacije
DIN 4095 – DS Systemshutz –  okomiti dio za drenažu </t>
  </si>
  <si>
    <t>Posebnu pažnju obratiti na zaštitu od požara kod rada sa vrućim bitumenskim premazima i varenim ljepenkama zbog velike zapaljivosti bitumena. U slučaju požara gasiti pijeskom ili pjenom. Gašenje vodom je opasno zbog prskanja vrelog bitumena.</t>
  </si>
  <si>
    <t>Parna brana je visoko vrijedni izolacioni sloj koji se postavlja ispod toplinske izolacije. Prije polaganja parne brane moraju biti izvedena podnožja u uglovima (holkeri), tako da se izolacijske trake ne lome pod pravim kutem, nego se koso postavljaju na vertikalnu plohu. Podloga mora biti očišćena od prašine, mora biti ravna i potpuno suha. Max. vlažnost podloge je 3% mase. Parna brana se može polagati samo po suhu vremenu. Za parnu branu primjenjuju se metalne (aluminijske) folije unutar bitumenske trake za zavarivanje polagane na hladni bitumenski prednamaz, ili PE folije za parne brane debljine min. 0,4mm u sustavu odabranih hidroizolacijskih traka, polagane na zaglađenu podlogu.</t>
  </si>
  <si>
    <t>Izvođenje hidroizolacije mora biti tehnološki ispravno u svim fazama rada i mora se izvoditi propisanim redosljedom.</t>
  </si>
  <si>
    <t>Kompletna manipulacija i uskladištenje izolacionih traka vrši se u vertikalnom položaju.</t>
  </si>
  <si>
    <t>Hidroizolacija mora izdržati otpornost na hidrostatski tlak prema izvješću geomehaničkog elaborata.</t>
  </si>
  <si>
    <t>HIDROIZOLACIJA  LJEPENKAMA I BITUMENSKIM MASAMA</t>
  </si>
  <si>
    <t>Ako se bitumenska hidroizolacija polaže na betonsku podlogu ili žbuku, treba je obraditi hladnim bitumenskim premazom s organskim rastvaračem ili prskanjem emulzijom za primjenu bitumenskih izolacija. Kod vlažnih podloga obvezna je upotreba emulzije.</t>
  </si>
  <si>
    <t>Nakon varenja potrebno je provjeriti nepropusnost spoja posebnim aparatom upuhivanjem zraka u eventualne pukotine, koje onda treba naknadno popraviti varenjem plamenikom. Sve spojeve nakon varenja potrebno je dodatno osigurati nanošenjem PVC otopine tip S iz tube na spoj traka. Kod T-spoja traka dodatno osiguranje se vrši ili varenjem plamenikom ili injektiranjem PVC otopine u kapilare trake.</t>
  </si>
  <si>
    <t>Sve spojeve izvesti sa originalnim komadima za prodore i uglove, te rubnim limovima istom metodom kao spajanje traka. Rubni lim je izrađen od obostrano pocinčanog čeličnog lima debljine 0,6 mm, koji je s jedne strane kaširan mekom hidroizolacijskom folijom debljine 0,8 mm.</t>
  </si>
  <si>
    <t>To je izolacija od meke PVC folije ojačane sintetskim vlaknima, visoke otpornosti na temperaturna naprezanja. Polaže se mehaničkim pričvrščenjem prema uputi proizvođača s obradom spojeva i izvedbom detalja po uputama proizvođača.</t>
  </si>
  <si>
    <t>Hidroizolacija treba odgovarati propisima DIN 16 735.</t>
  </si>
  <si>
    <t>HIDROIZOLACIJA PVC FOLIJAMA</t>
  </si>
  <si>
    <t>Za izvedbu PVC izolacija treba primjenjivati sve detalje po proizvođačkoj specifikaciji i uz hrvatske ateste. Svi detalji uz opšave i prelazni komadi potrebni za punu gotovost po detaljima proizvođača sastavni su dio stavke plohe koja se izvodi.</t>
  </si>
  <si>
    <t>Kod polaganja hidroizolacije od PVC folije potrebno je osigurati izvedbu svih slojeva prema uputstvu proizvođača. Površine na koje se izolacije postavljaju trebaju biti pripremljene, ravne, suhe, bez oštrih ispupčenja, brazgotina i gnijezda. Eventualne fuge u podlozi moraju biti zapunjene kitom, odnosno mortom za reprofiliranje i u istoj ravnini s podlogom.</t>
  </si>
  <si>
    <t>Sve treba izvesti prema specifikacijama proizvođača i uputama tehnologa te projektanta. Posebnu pažnju posvetiti izvedbi detalja.</t>
  </si>
  <si>
    <t>Sve spojeve izvesti sa originalnim komadima za prodore i uglove.</t>
  </si>
  <si>
    <t>Obračun hidroizolaterskih radova vrši se po metru kvadratnom konačno izoliranog prostora uključivo sa svim prelaznim ili specijanim detaljima koji se posebno ne obračunavaju, po metru dužnom [m1] izvedenog rada ili komadu [kom], a sve ovisno o vrsti rada koji se obračunava. Hidroizolacija vodolovnih grla obračunava se po komadu,a a zavšni profili po m1.</t>
  </si>
  <si>
    <t>Jedinična cijena hidroizolacijskih radova sadrži:</t>
  </si>
  <si>
    <t xml:space="preserve"> - dobavu kompletnog materijala sa troškovima transporta;</t>
  </si>
  <si>
    <t xml:space="preserve"> - sav rad, uključujući unutarnji transport na mjesto ugradbe, alat i strojeve;</t>
  </si>
  <si>
    <t xml:space="preserve"> - sav  potreban  materijal, brtvljenja, obrada detalja, pomoćne radove i sl.</t>
  </si>
  <si>
    <t xml:space="preserve"> - priprema vrućeg bitumena na gradilištu;</t>
  </si>
  <si>
    <t xml:space="preserve"> - čišćenje ploha prije izvedbe izolacije sa zalijevanjem eventualnih reški;</t>
  </si>
  <si>
    <t xml:space="preserve"> - isporuka pogonskog materijala;</t>
  </si>
  <si>
    <t>A.4. GRAĐEVINARSKI RADOVI - IZOLATERSKI RADOVI</t>
  </si>
  <si>
    <t>Hrvatske norme</t>
  </si>
  <si>
    <t>Jedinična cijena tesarskih radova sadrži:</t>
  </si>
  <si>
    <t xml:space="preserve"> - sav potreban rad na obilježavanju, izradi i ugradbi sa unutarnjim transportom do mjesta krojenja, te mjesta ugradnje;</t>
  </si>
  <si>
    <t xml:space="preserve"> - označavanje, uzimanje mjera na objektu;</t>
  </si>
  <si>
    <t xml:space="preserve"> - demontaža oplate, čišćenje, vađenje čavala i prijenos na novo mjesto ugradbe;</t>
  </si>
  <si>
    <t>Posebna uputstva Proizvođača upotrebljenih materijala,</t>
  </si>
  <si>
    <t>Svi stolarski radovi moraju se izvesti prema Tehničkom propisu za prozore i vrata (NN  br. NN 69/06), i ostalim propisima.</t>
  </si>
  <si>
    <r>
      <t>Sastavni dio</t>
    </r>
    <r>
      <rPr>
        <b/>
        <sz val="8"/>
        <rFont val="Arial"/>
        <family val="2"/>
      </rPr>
      <t xml:space="preserve"> Tehničkom propisu za prozore i vrata </t>
    </r>
    <r>
      <rPr>
        <sz val="8"/>
        <rFont val="Arial"/>
        <family val="2"/>
      </rPr>
      <t>(NN  br. NN 69/06) su i prilozi s navedenim normama:</t>
    </r>
  </si>
  <si>
    <t>Prilog  -Tehnička svojstva i drugi zahtjevi za prozore i vrata,  te način potvrđivanja suglasnosti</t>
  </si>
  <si>
    <t>Svi definitivno izrađeni izvedbeni nacrti i detalji, predočeni uzorci okova odnosno predočeni prospekti tipiziranih elemenata moraju biti potpisani od strane projektanta ili investitora.</t>
  </si>
  <si>
    <r>
      <t>Bez pismenog suglasja projektanta nije moguće započeti s proizvodnjom</t>
    </r>
    <r>
      <rPr>
        <b/>
        <sz val="8"/>
        <rFont val="Arial"/>
        <family val="2"/>
      </rPr>
      <t>.</t>
    </r>
  </si>
  <si>
    <t>Davanjem ponude ponuđač usvaja u cijelosti ove uvjete.</t>
  </si>
  <si>
    <t>1. Materijali</t>
  </si>
  <si>
    <t>Sav upotrebljeni materijal mora biti najbolje kvalitete koja postoji na tržištu, a treba odgovarati propisima važećih standarda.</t>
  </si>
  <si>
    <r>
      <t xml:space="preserve">* </t>
    </r>
    <r>
      <rPr>
        <sz val="8"/>
        <rFont val="Arial"/>
        <family val="2"/>
      </rPr>
      <t>borova rezana građa HRN D.C1.040.</t>
    </r>
  </si>
  <si>
    <t>* jelova i smrekova rezana građa HRN D.C1.041.</t>
  </si>
  <si>
    <t>* hrastova građa HRN D.C1.021.</t>
  </si>
  <si>
    <t>Kvaliteta materijala za izradu unutrašnjih vratiju, dovratnika i krila od obrađenih dasaka, šper ploča, lesonit ploča i iverice ploča prema HRN D.E1.010, HRN D.E1.011 i HRN D.E1.012.</t>
  </si>
  <si>
    <t>Građevinska stolarija metoda ispitivanja - ponašanje krila i prozora pod uvjetom upotrebe (manevriranja),  HRN D.E8.231.</t>
  </si>
  <si>
    <t xml:space="preserve">Građevinska stolarija metoda ispitivanja - mehaničke otpornosti krila prozora prema djelovanju vjetra, HRN D.E8.232. </t>
  </si>
  <si>
    <t>Građevinska stolarija - provjera kvalitete izrade I obrade prozora, HRN   D.E8.233.</t>
  </si>
  <si>
    <t>Građevinska stolarija - metoda ispitivanja veza elemenata od drva za krila prozora, HRN D.E8.234.</t>
  </si>
  <si>
    <t>Zahtjevi u pogledu propustljivosti vanjskih prozora i balkonskih vrata, HRN D.E8.193.</t>
  </si>
  <si>
    <t>Metoda ispitivanja propustljivosti zraka i vode, HRN D.E8.235.</t>
  </si>
  <si>
    <t>Iverice - ploče , HRN D.C5.030, HRN D.C5.032</t>
  </si>
  <si>
    <t>Iverice - ispitivanje, HRN D.C5.034, HRN D.A1.100, HRN D.A1.113</t>
  </si>
  <si>
    <t>Za predmete na otvorenom prostoru drvo može sadržavati 20-25% vlage, a za prozore i vrata može sadržavati 13-15%.</t>
  </si>
  <si>
    <t>Drvo ne smije imati pogrešaka koje potjeću od kukaca, kao što su bušotine i crvotočine. Drvo treba biti ravno rašteno sa pravilnim godovima, bez pukotina, smolastih kvrga i smoljnjača.</t>
  </si>
  <si>
    <t>2.Izvedba i obrada</t>
  </si>
  <si>
    <t>Izvoditelj je dužan sa voditeljem građenja definirati redosljed izrade stolarskih elemenata.</t>
  </si>
  <si>
    <t>Svi stolarski elementi isporučuju se na gradilište kao gotov finalni proizvod osim onog dijela stolarije koji se liči na gradilištu. Ličenu stolariju treba tako pripasati da sa slojem boje krila ne zapinju, a da u pogledu propustljivosti udovolje zahtjevu propisa HRN D.E8.193.</t>
  </si>
  <si>
    <t>Svi drveni doprozornici prije mokre ugradbe moraju biti zaštićeni ljepenkom ili PE folijom prema zidu i to sa svih ugradbenih strana.</t>
  </si>
  <si>
    <t>Spojnica vanjske stolarije i zida se kod mokrog postupka brtvi žbukom i ugradnjom na pristupak a kod suhog postupka bitumeniziranom spužvom (bitrax) i trajno elastičnim kitovima. Vanjska stolarija kod suhe ugradnje može biti tvornički završno obrađena.</t>
  </si>
  <si>
    <t>Sva stolarija kod dostave mora biti zaštićena, dok se finalno obrađeni proizvodi zaštićuju i nakon ugradbe od nenamjernog oštećenja, a što je sadržano u jediničnoj cijeni.</t>
  </si>
  <si>
    <t>Zaokretna vrata ili prozorsko krilo je lijevo ako je vidljivi okov s lijeve strane kada se vrata otvaraju na van.</t>
  </si>
  <si>
    <t>Izvođač radova dužan je dobaviti i montirati te u cijenu ukalkulirati sav potreban okov za besprijekornu upotrebu pojedinog stolarskog elementa bez obzira da li je u pojedinim stavkama sve iskazano.</t>
  </si>
  <si>
    <t>Prije pristupa izradi stolarije izvoditelj je obavezan prekontrolirati količine i zidarske veličine otvora na gradilištu. Radioničke nacrte izrađuje izvoditelj stolarskih radova i dostavlja na usaglašavanje i potpis projektantu.</t>
  </si>
  <si>
    <t>Zaokretna vrata ili prozorsko krilo je lijevo ako su okovi na lijevoj strani gledano od strane prema kojoj se krilo otvara.</t>
  </si>
  <si>
    <t>Stolarski radovi moraju se izvesti solidno i stručno prema važećim propisima i pravilima dobrog zanata.</t>
  </si>
  <si>
    <t>Svu stolariju potrebno je izvoditi od suhe građe, bez čvorova i prslina. Sav upotrebljeni furnir mora imati ravne godove. Svu stolariju izvesti prema shemama projektanta i tehničkim propisima. Stolariju se može krojiti tek nakon pregleda radioničkih crteža od strane nadzornog inženjera. Sve mjere izvoditelj mora kontrolirati na gradilištu. Upotrebljena borovina mora prije sklapanja biti bez smole, a u hrastovini treba neutralizirati tanin.</t>
  </si>
  <si>
    <t>Pri izradi novog elementa, u jediničnu cijenu uračunat je gotov stolarski element sa pripadajućim okovom, ugradnjom na građevini, ostakljenjem i završnom obradom onog dijela elementa koji ostaje vidljive teksture drveta.</t>
  </si>
  <si>
    <t>U jediničnu cijenu izvoditelj treba uključiti slijedeće:
- sve pripremno završne radove,
- sav potreban vanjski i unutarnji transport na dobavi materijala, prevozu u radionicu, te dovozu na gradilište sa uskladištenjem i prenosom do mjesta ugradbe,
- sav potreban pomoćni i glavni rad na popravku i okivanju stolarije na licu mjesta, ili na izradi dijela, ili kompletno novog elementa sa okivanjem,
- zaštitni premaz lanenim uljem nove stolarije ili novog elementa zamjene, te zaštita stolarije do ličenja,
- primjenu svih potrebnih mjera zaštite na radu, te zaštitu drugih elemenata oko kojih se izvode radovi na stolariji,
- snimanje postojeće stolarije sa detaljima, izrada radioničkih nacrta, te predočenje predstavniku GZZZSKIP i nadzornom inženjeru na usvajanje,
- sve društvene obveze davanja društvu na radnu snagu i materijal.</t>
  </si>
  <si>
    <t>U jediničnu cijenu baju biti uključene i sve potrebne radne skele neovisno o visini.</t>
  </si>
  <si>
    <t>Sav upotrebljeni materijal, rad kao i finalni proizvod mora odgovarati važećim tehničkim propisima, standardima, uzancama struke i hrvatskim normama:</t>
  </si>
  <si>
    <t>HRN.D.E1.011,012,100,150,160  - građ. stolarija, kvaliteta i otpornost na vlagu vanj.stol.
HRN D.E8.011,193,235
HRN M.B1.024., M.B1.510.  - vijci za drvo,
HRN.D.E8.193,235   - vodonepropusnost i hermetičnost,
HRN.M.K3.300-307, 320-324  - specijalni okov za prozore i vrata</t>
  </si>
  <si>
    <t>Zaštita stolarije: ličenjem (1. impregnacija drveta, 2. 2x premazati temeljnom bojom, 3. bojanje ili lakiranje. Ton po izboru projektanta.</t>
  </si>
  <si>
    <t xml:space="preserve"> Zidarska mjera je razmak konstruktivnih elemenata.
 Modularna mjera je razmak modularnih ravnina koji je manji od zidarske mjere.
 Stolarska mjera je stvarna vanjska mjera stolarskog elementa koja treba biti manja od modularne mjere.
 Svjetla stolarska mjera koristi se kod vrata i označava čisti razmak između dovratnika, odnosno poda i nadvratnika.</t>
  </si>
  <si>
    <t>Razlika između zidarske i modularne mjere kod klasične mokre gradnje treba biti 1 cm. Razlika između modularne i stolarske mjere treba biti od 0,3 do 1 cm.</t>
  </si>
  <si>
    <t>Materijali za izradu stolarije (bor, jela, smreka) ne smiju imati sljedeće greške:
 - usukanost iznad 3 mm na dužini od 1 m (3%),
 - pukotine srca zbog osušivanja i mraza.</t>
  </si>
  <si>
    <t>Dozvoljene greške drveta su: 
▪ zdrave male srasle kvrge do 20 mm, dvije na svaki početni metar ili najviše do 1/3 debljine elemenata,
▪ male nesrasle zakrpljene kvrge do 20 mm po 2 na dužni metar
▪ zdrave srasle i nesrasle kvrgice do 6 mm kod četinara ili 10 mm kod lišžara, neograničeno,
▪ male smoljnjače do 5 mm širine i 50 mm dužine po 1 m sa jedne strane,
▪ male uzdužne napukline koje ne smiju teži koso kroz element i ne smiju biti duže od 50mm,
▪ modričavost do 25% površine,
▪ usukanost do 2%.</t>
  </si>
  <si>
    <t>Ponuđač nudi gotov stolarski element u koji je uključeno:</t>
  </si>
  <si>
    <t>* razrada shema i izrada radioničkih nacrta</t>
  </si>
  <si>
    <t>* izrada u radionici sa dostavom na gradilište i svim potrebnim materijalom i prvoklasnom izvedbom,</t>
  </si>
  <si>
    <r>
      <t xml:space="preserve">* stolarska montaža na gradilištu, </t>
    </r>
    <r>
      <rPr>
        <b/>
        <sz val="8"/>
        <rFont val="Arial"/>
        <family val="2"/>
      </rPr>
      <t>RAL untarnja i vanjska ugradnja</t>
    </r>
    <r>
      <rPr>
        <sz val="8"/>
        <rFont val="Arial"/>
        <family val="2"/>
      </rPr>
      <t xml:space="preserve"> za vanjsku stolariju,</t>
    </r>
  </si>
  <si>
    <t>* eventualno potrebna radna skela sa postavom i skidanjem za sve visine,</t>
  </si>
  <si>
    <t>* ostakljenje vrstom stakla, naznačenom u pojedinoj stavci</t>
  </si>
  <si>
    <t>* završna obrada elementa kako je to u stavci posebno naznačeno</t>
  </si>
  <si>
    <t xml:space="preserve">* okov prvoklasan za funkcionalnu uporabu sa naznakom proizvoda, sve pokrovne letvice ili profile, sva brtvljenja </t>
  </si>
  <si>
    <r>
      <t>* čišćenje prostorija i okoliša nakon završetka radova,</t>
    </r>
    <r>
      <rPr>
        <u/>
        <sz val="8"/>
        <rFont val="Arial"/>
        <family val="2"/>
      </rPr>
      <t xml:space="preserve"> uključivo odvoz otpadnog materijala</t>
    </r>
  </si>
  <si>
    <t>* sva šteta i troškovi popravka kao posljedica nepažnje u tijeku izvedbe, zaštite stolarije</t>
  </si>
  <si>
    <t>* troškovi zaštite na radu</t>
  </si>
  <si>
    <t>ALUMINIJSKA STOLARIJA</t>
  </si>
  <si>
    <t>Svi radovi vezani za aluminijsku stolariju moraju se izvesti prema Tehnički propis za aluminijske konstrukcije  (NN 80/13), i ostalim propisima.</t>
  </si>
  <si>
    <r>
      <t>Sastavni dio</t>
    </r>
    <r>
      <rPr>
        <b/>
        <sz val="8"/>
        <rFont val="Arial"/>
        <family val="2"/>
      </rPr>
      <t xml:space="preserve"> Tehnički propis za aluminijske konstrukcije  </t>
    </r>
    <r>
      <rPr>
        <sz val="8"/>
        <rFont val="Arial"/>
        <family val="2"/>
      </rPr>
      <t>(NN 80/13) su i prilozi s navedenim normama:</t>
    </r>
  </si>
  <si>
    <t>Prilog A  - Projektiranje aluminijskih konstrukcija</t>
  </si>
  <si>
    <t>Prilog B - Izvođenje i održavanje aluminijskih konstrukcija</t>
  </si>
  <si>
    <t>Prilog C - Predgotovljeni elementi</t>
  </si>
  <si>
    <t>Opći uvjeti za aluminijske radove i pripadajuće staklo u sklopu aluminijske konstrukcije.</t>
  </si>
  <si>
    <t>Svi radovi moraju se izvoditi prema podacima iz projektne dokumentacije i u skladu sa važećim propisima. Kvaliteta materijala i izvedba temelji se na slijedećim važećim propisima:</t>
  </si>
  <si>
    <t>Toplinska tehnika  HRN U.J5.001</t>
  </si>
  <si>
    <t>Tehnički uvijeti za projektiranje i građenje zgrada – akustika - HRN U.J6.201</t>
  </si>
  <si>
    <t>Tehnički uvjeti za izvođenje staklorezačkih radova - HRN U.F2.025</t>
  </si>
  <si>
    <t>Tehnički propisi o djelovanju vjetra na nosive konstrukcije  - Sl.list 41/64</t>
  </si>
  <si>
    <t>DIN 1748 - prešani limovi iz aluminija</t>
  </si>
  <si>
    <t>DIN 1783 - limovi i limene trake iz aluminija</t>
  </si>
  <si>
    <t>DIN 4113 - aluminij u visokogradnji</t>
  </si>
  <si>
    <t>DIN 17611 - anodno oksidirani prešani profili iz aluminija za graditeljstvo</t>
  </si>
  <si>
    <t>DIN 18201 - mjerne tolerancije u visokogradnji</t>
  </si>
  <si>
    <t>DIN 1045 i 1055 - pretpostavljena opterećenja vjetrom</t>
  </si>
  <si>
    <t>DIN 1836 i 18056 - ugrađivanje stakla u fasadne elemente</t>
  </si>
  <si>
    <t>HRN B.E1.  011.  - ravno vučeno staklo</t>
  </si>
  <si>
    <t>HRN B.E1.  050 - ravno liveno staklo</t>
  </si>
  <si>
    <t>HRN H. C6.050 - staklarski kitovi</t>
  </si>
  <si>
    <t xml:space="preserve">Stavke vanjske bravarije izvesti u sistemima aluminijskih profila s prekidom toplinskog mosta, tip Schüco. Svi ugrađeni sistemi za vanjske stavke moraju zadovoljiti zahtjeve "Tehničkog pravilnika o racionalnoj uporabi energije i toplinskoj zaštiti u zgradama" (NN 97/14), odnosno projektantski uvjet za ukupni toplinski koeficijent prolaza topline Uw&lt;1.3 W/m2K. 
Aluminijski profili su u kvaliteti HRN EN 573: EN AW 6060 T66. </t>
  </si>
  <si>
    <t>Konstrukcija</t>
  </si>
  <si>
    <t xml:space="preserve">Svi dijelovi moraju biti dimenzionirani tako da sigurno prihvaćaju sva opterećenja (vjetar, potres, vlastita težina) i da ispune zahtjeve arhitektonskog oblikovanja. Na osnovu toga uzeti profile iz serija bez prekinutog termičkog mosta (unutarnji elementi) i sa prekinutim termičkim mostom (vanjske stijene). Dimenzije nosivih elemenata ovise o statičkom premošćavanju raspona, što dokazuje izvoditelj unutar radioničkog nacrta. </t>
  </si>
  <si>
    <t>Također konstrukcija mora zadovoljiti dilatiranje svake vertikale i horizontale, posredstvom specijalnih Alu umetaka sa dodatkom neoprenske brtve.</t>
  </si>
  <si>
    <t>Ugaoni spojevi moraju biti izvedeni besprijekorno. Mjesta koja su naročito osjetljiva na propuštanje, brtve se dodatno. Oticaj vode i kondenzata potrebno je osigurati, kao i odvodnjavanje utora za staklo. Sva bravarija plastificirana ili eloksirana.</t>
  </si>
  <si>
    <t>Okov</t>
  </si>
  <si>
    <t>Sve dijelove okova koji se ugrađuju u aluminijsku konstrukciju (vrata, prozori itd.)  izraditi iz aluminjskih materijala plastificiranih ili eloksiranih jednako kao i bravarija, otpornih na koroziju. Rade se iz plemenitog čelika, tvrdog aluminija, pocinčanog čelika itd. Za otklopna polja predvidjeti sistem ventus, s ručkom za otvaranje u visini čovjeka.</t>
  </si>
  <si>
    <t>TIP ALUMINIJSKE BRAVARIJE</t>
  </si>
  <si>
    <t>Aluminijska bravarija primjenjena na ovom objektu izvodi se iz alu - sistema Schüco tako da debljine i širine pojedinih profila kao i izgled vanjske strane zadovoljavaju uvjete NORM A 2050. Prije početka izvođenja radova izvođač je obavezan pribaviti sve potrebne ateste, detalje, presjeke i uzorke i predati ih odgovornom projektantu na usaglašavanje. Isporučilac profila, okova, brtvi i pribora mora imati jedan od certifikata ISO -9001 ili jednakovrijedan.</t>
  </si>
  <si>
    <t>Materijal</t>
  </si>
  <si>
    <t>ALUMINIJ</t>
  </si>
  <si>
    <r>
      <t>Aluminijski profili izrađeni su iz aluminijske legure AlMgSi 05 čvrstoće F 22 do 26 kg/mm</t>
    </r>
    <r>
      <rPr>
        <vertAlign val="superscript"/>
        <sz val="8"/>
        <rFont val="Arial"/>
        <family val="2"/>
      </rPr>
      <t xml:space="preserve">2 </t>
    </r>
    <r>
      <rPr>
        <sz val="8"/>
        <rFont val="Arial"/>
        <family val="2"/>
      </rPr>
      <t>a aluminijski limovi iz legure AlMg 1ili iz 99,5 % aluminija normalizirane kvalitete.</t>
    </r>
  </si>
  <si>
    <t>ČELIK</t>
  </si>
  <si>
    <t>Čelični dijelovi konstrukcije kao što su sidra, podkonstrukcije ili slijepi okviri za sidrenje izrađuju se od nehrđajućeg materijala ili od čelika koji je prije ugradnje vruće pocinčan na debljinu cinčanog sloja od 100 mikrona. Kod čeličnih dijelova koje nije moguće vruče cinčati , već se moraju zavarivati na samom objektu, prethodno vruće pocinčani dijelovi se mogu zavarivati, a mjesto vara se mora zaštititi visokokvalitetnim zaštitnim premazom na bazi cinka i to u najmanje dva premaza.</t>
  </si>
  <si>
    <t>Svi navedeni dijelovi ulaze u cijenu stavaka.</t>
  </si>
  <si>
    <t>PROZORI I VRATA</t>
  </si>
  <si>
    <t>Prozori i vanjska vrata moraju biti izrađeni od profila sa prekinutim toplinskim mostom koji zadovoljavaju svojim fizikalnim i tehničkim karakteristikama:</t>
  </si>
  <si>
    <t>- dubina profila dovratnika ili doprozornika min 65 mm</t>
  </si>
  <si>
    <t>- dubina profila krila za prozore  min 75 mm</t>
  </si>
  <si>
    <t>- dubina profila krila vrata      min 65 mm</t>
  </si>
  <si>
    <t>- visina profila sokla vrata      142/150 mm</t>
  </si>
  <si>
    <t>TEHNIČKE KARAKTERISTIKE</t>
  </si>
  <si>
    <t>Vodo i zrakotjesnost</t>
  </si>
  <si>
    <t>Prozori moraju zadovoljavati grupu C prema normi B 5300 što se tiče otpornosti na prodor vode i zraka kroz konstrukciju i brtve. Dvokrilni prozori moraju zadovoljavati grupu B spomenute norme B 5300.</t>
  </si>
  <si>
    <t>Grupa materijala</t>
  </si>
  <si>
    <t xml:space="preserve"> Što se tiče kvalitete otpora prolazu topline kroz profile oni moraju spadati u grupu 2.1 prema normi DIN 4108, dio 4. Kompletna konstrukcija zajedno sa staklom ne smije imati faktor prolaznosti topline veći od k = 1,9 W/m2K.</t>
  </si>
  <si>
    <t>Upijanje buke</t>
  </si>
  <si>
    <t>Konstrukcija zajedno sa staklom ne smije imati upijanje buke manje od Rw = 36 dB.</t>
  </si>
  <si>
    <t>Kod prozora i vrata dozvoljena je samo upotreba aluminijskog okova koji je predviđen za tu konstrukciju.</t>
  </si>
  <si>
    <t>Prije dobave projektantu predočiti okov zbog usaglašavanja.</t>
  </si>
  <si>
    <t>Eloksiranje ili plastificiranje</t>
  </si>
  <si>
    <t>Za određivanje boje i nijansi eloksiranog ili plastificiranog aluminija ovlašten je isključivo projektant kome će izvođač radova prije početka radova dostaviti uzorke eloksaže ili boje radi odobrenja.</t>
  </si>
  <si>
    <t>Ostakljenje</t>
  </si>
  <si>
    <t xml:space="preserve">Kod svake pozicije će biti naglašeno koji tip izolacijskog stakla se primjenjuje pa je u skladu s time potrebno da izvođač radova prije početka radova dostavi odgovornom projektantu uzorke od svake vrste stakla radi odobrenja. </t>
  </si>
  <si>
    <t>OSTAKLJENJE</t>
  </si>
  <si>
    <t>Sve pozicije su ostakljene sa najmanje dvostrukim i trostrukim izo staklom a brtvljenje ja sa gumenim brtvama od EPDM-a. Težinu stakla preuzimaju podloške koje se nalaze ispod stakla, udaljene 10 - 15 cm od rubova. Optička kvaliteta je vrlo bitna tako da pogled na staklo ne smije deformirati sliku predmeta sa druge strane . Sigurnosna stakla moraju na sebi imati oznaku da su kaljena ili priređena za određena veća naprezanja. Debljinu stakla definira izvoditelj na osnovu statičkog i termičkog te sigurnosnog zahjteva, te se opis u stavci smatra okvirnim do zadovoljenja svih detalja iz radioničkog nacrta, a promjena stakal se posebno ne naplaćuje.</t>
  </si>
  <si>
    <t xml:space="preserve">Kod krovnih odnosno kosih fasadnih konstrukcija ili parapetnih otvora staklo mora biti u sigurnosnoj verziji i to tako da je sa gornje strane kaljeno staklo a sa donje je laminirano. Garancija se daje u skladu sa pozitivnim propisima na ovu vrstu radova. </t>
  </si>
  <si>
    <t>Izrada</t>
  </si>
  <si>
    <t>Izvoditelj je obavezan da po sklapanju ugovora a prije početka proizvodnje, dostavi naručitelju izvedbene nacrte i detalje  i da zajedno s naručiteljem, projektantom i investitorom izvrši pregled istih i njihovo usklađivanje sa ostalim graðevinskim, obrtničkim i instalaterskim radovima.</t>
  </si>
  <si>
    <t>Svi definitivno izrađeni izvedbeni nacrti i detalji moraju biti potpisani od strane naručitelja, projektanta I investitora. Prije početka izrade obavezno se moraju uskladiti mjere i količine na objektu.</t>
  </si>
  <si>
    <t>.Jedinična cijena treba sadržavati:</t>
  </si>
  <si>
    <t xml:space="preserve"> statički račun, izmjere na icu mjesta, radioničke detalje </t>
  </si>
  <si>
    <t xml:space="preserve"> sav materijal, alat, dopremu na gradilište i uskladištenje,</t>
  </si>
  <si>
    <t xml:space="preserve"> brtvljenja oko ugrađenih elemenata, RAL ugradnja za svu vanjsku alu stolariju,</t>
  </si>
  <si>
    <t xml:space="preserve"> sve horizontalne i vertikalne transporte do mjesta ugradnje</t>
  </si>
  <si>
    <t xml:space="preserve"> svu potrebnu radnu skelu iz koje se izuzima fasadna skela</t>
  </si>
  <si>
    <t xml:space="preserve"> čišćenje okoliša nakon završetka radova</t>
  </si>
  <si>
    <t xml:space="preserve"> svu štetu kao i troškove popravaka koji su posljedica nepažnje u toku izvedbe</t>
  </si>
  <si>
    <t xml:space="preserve"> troškove zaštite na radu</t>
  </si>
  <si>
    <t xml:space="preserve"> troškove atesta.</t>
  </si>
  <si>
    <t>BRAVARSKI  RADOVI</t>
  </si>
  <si>
    <r>
      <rPr>
        <sz val="8"/>
        <rFont val="Arial"/>
        <family val="2"/>
      </rPr>
      <t xml:space="preserve">●  </t>
    </r>
    <r>
      <rPr>
        <i/>
        <sz val="8"/>
        <rFont val="Arial"/>
        <family val="2"/>
      </rPr>
      <t>Pravilnik o tehničkim mjerama i uvjetima za izvedbu zgrada (Sl. br.: 17/70),</t>
    </r>
  </si>
  <si>
    <r>
      <rPr>
        <sz val="8"/>
        <rFont val="Arial"/>
        <family val="2"/>
      </rPr>
      <t xml:space="preserve">●  </t>
    </r>
    <r>
      <rPr>
        <i/>
        <sz val="8"/>
        <rFont val="Arial"/>
        <family val="2"/>
      </rPr>
      <t>Pravilnik o tehničkim normativima za projektiranje i izvođenje radova u građevinarstvu, (Sl. br.: 21/90),</t>
    </r>
  </si>
  <si>
    <t>●  Tehnički propis za prozore i vrata (NN 69/06),</t>
  </si>
  <si>
    <r>
      <rPr>
        <sz val="8"/>
        <rFont val="Arial"/>
        <family val="2"/>
      </rPr>
      <t xml:space="preserve">●  </t>
    </r>
    <r>
      <rPr>
        <i/>
        <sz val="8"/>
        <rFont val="Arial"/>
        <family val="2"/>
      </rPr>
      <t>Pravilnik o zaštiti na radu za građevinarstvo, (Sl. br.: 42/68), Građevinsko-zanatski radovi, čl. 134,</t>
    </r>
  </si>
  <si>
    <r>
      <rPr>
        <sz val="8"/>
        <rFont val="Arial"/>
        <family val="2"/>
      </rPr>
      <t>●</t>
    </r>
    <r>
      <rPr>
        <i/>
        <sz val="8"/>
        <rFont val="Arial"/>
        <family val="2"/>
      </rPr>
      <t xml:space="preserve">  Zakon o zaštiti na radu (NN 71/14)</t>
    </r>
  </si>
  <si>
    <t>Svi radovi moraju biti izrađeni u skladu sa zahtjevima hrvatskih standarda i u skladu sa uzancama zanata u građevinarstvu, te prema "Pravilniku o tehničkim normativima za projektiranje i izvođenje" završnih radova u građevinarstvu i prema podacima iz projektne dokumentacije.</t>
  </si>
  <si>
    <t>Ponuđač je dužan nuditi solidan i ispravan rad, na temelju shema i specifikacije pa se neće uzeti u obzir naknadno pozivanje na eventualno nerazumijevanje ili manjkavost opisa.</t>
  </si>
  <si>
    <t>Bravarski radovi moraju se izvesti solidno i stručno prema važećim propisima i 
pravilima dobrog zanata. Građevinska bravarija izvodi se od standardnih čeličnih vučenih cijevi i L profila kao i ČN profila formiranih prema tvorničkim detaljima, te ČN limova d = 0,7 - 4 mm.</t>
  </si>
  <si>
    <t>U cijeni stavaka uključen je statički proračun, izrada radioničkih nacrta i detalja koji se usuglašuju s projektantom, ostakljenje, sav okov, toplinska izolacija, sav potreban spojni i pričvrsni materijal (sidrene ploče i sl.), svi potrebni opšavi za spojeve sa podom stropom i zidovima te antikorozivna zaštita i završni premaz kvalitetnom lak bojom u tonu po izboru projektanta ako nije drugačije napomenuto u pojedinoj stavci.</t>
  </si>
  <si>
    <t>Sve elemente izvoditi prema detaljnim izmjerama na licu mjesta, SHEMAMA I DODATNOJ UPUTI PROJEKTANTA!</t>
  </si>
  <si>
    <t>* Okov za otvaranje sa pripadajućim  rozetama (kvake, ručke) je u aluminijskoj  izvedbi.</t>
  </si>
  <si>
    <t>* Vrata moraju na dovratniku imati gumenu brtvu.</t>
  </si>
  <si>
    <t>* Prije naručivanja okova treba prethodno konzultirati investitora za sistem zaključavanja prostora!</t>
  </si>
  <si>
    <t>Bravarski radovi</t>
  </si>
  <si>
    <t>Bravarski radovi moraju se izvesti solidno i stručno prema važećim propisima i pravilima dobrog zanata.</t>
  </si>
  <si>
    <t xml:space="preserve">Izvoditelj bravarskih radova treba prije izrade bravarije izvršiti točnu izmjeru otvora, te provjeriti da li su građevinski radovi izvedeni prema projektu. Izvoditelj bravarskih radova dužan je prije početka rada izraditi radioničke nacrte za sve tipove bravarskih stavki, te zajedno s uzorcima okova, prospektima i atestima za tipizirane elemente (vatrootporna i hermetička vrata), zatražiti od nadzornog inženjera odobrenje za iste. Nakon toga pristupa se nabavci materijala, okova, brtvenog materijala, tipske bravarije i sl. </t>
  </si>
  <si>
    <t xml:space="preserve">Sva vanjska bravarija mora biti brtvljena protiv prodora kiše i prašine pri opterećenju vjetra od najmanje 55 kg/m2. Sva bravarija mora biti zaštićena shodno oksidacijama debljine sloja i u boji po izboru projektanta. Svi profili i limovi od kojih se izrađuje bravarija moraju biti prvoklasno obrađeni, a boja jednolična. Izvoditelj radova treba nadzornom inženjeru dostaviti ateste ovlaštene organizacije koja je izvršila ispitivanje proizvoda. Cjelokupna bravarija predaje se u stanju potpune gotovosti za pravilno funkcioniranje prema namjeni. </t>
  </si>
  <si>
    <t>Prije ugradnje (montaže) ograda, rukohvata, štitnika rubova, strugala, te ostalih elemenata izvoditelj radova treba od projektanta/nadzornog inženjera pribaviti potvrdu da je bravarija izvedena prema shemama, specifikaciji i detaljima u projektu. Nakon toga nadzorni inženjer treba odobriti ugradnju bravarije.</t>
  </si>
  <si>
    <t>Sav upotrebljeni materijal i finalni građevinski proizvodi moraju odgovarati važećim tehničkim propisima i normama.</t>
  </si>
  <si>
    <t>Popis propisa i normi kojih se treba pridržavati:</t>
  </si>
  <si>
    <t>-          HRN C.B3.025. – plosno željezo</t>
  </si>
  <si>
    <t>-          HRN C.B3.024. – kvadratno željezo</t>
  </si>
  <si>
    <t>Sva nova bravarija prije dostave na gradilište treba biti zaštićena antikorozivnim premazom.</t>
  </si>
  <si>
    <t>Svi detalji izvedbe i ugradnje bravarije moraju biti odobreni od nadzornog inženjera investitora.</t>
  </si>
  <si>
    <t>Prozori odnosno okna koja se ne otvaraju označavaju se kao fiksna.</t>
  </si>
  <si>
    <t>Zidarska mjera je razmak konstruktivnih elemenata.
 Modularna mjera je razmak modularnih ravnina koji je manji od zidarske mjere.
 Bravarska mjera je stvarna vanjska mjera bravarskog elementa koja treba biti manja od modularne mjere.
 Svjetla bravarska mjera koristi se kod vrata i označava čisti razmak između dovratnika, odnosno poda i nadvratnika.</t>
  </si>
  <si>
    <t>Razlika između zidarske i modularne mjere kod mokre gradnje treba biti 1 - 2 cm, a kod montažne može biti i 0. Razlika između modularne i bravarske mjere treba biti od 0,3 do 1 cm.</t>
  </si>
  <si>
    <t>Davanjem ponude ponuđač usvaja u cjelosti ove uvjete:</t>
  </si>
  <si>
    <t>Ponuđač nudi gotov bravarski element:</t>
  </si>
  <si>
    <t xml:space="preserve"> - osnovni i pomoćni materijal</t>
  </si>
  <si>
    <t xml:space="preserve"> - sve predradnje i pripreme za izradu</t>
  </si>
  <si>
    <t xml:space="preserve"> - izrada u radionici sa dostavom na gradilište i svim potrebnim materijalom u prvoklasnoj izvedbi,</t>
  </si>
  <si>
    <t xml:space="preserve"> - prijevoz na objekt</t>
  </si>
  <si>
    <t xml:space="preserve"> - sve horizontalne i vertikalne transporte do mjesta ugradnje, </t>
  </si>
  <si>
    <t xml:space="preserve"> - eventualno potrebnu radnu skelu sa postavom i skidanjem (izuzima se fasadna skela),</t>
  </si>
  <si>
    <t xml:space="preserve"> - bravarska montaža na gradilištu,</t>
  </si>
  <si>
    <t xml:space="preserve"> - dubljenje zida ili poda za ugradbu</t>
  </si>
  <si>
    <t xml:space="preserve"> - ostakljenje vrstom stakla naznačenom u pojedinoj st., sa opšavnim letvicama, prihvatnim okovom i sl.,</t>
  </si>
  <si>
    <t xml:space="preserve"> - ličenje sa svim predradnjama, odnosno završna obrada premazima uljanim naličem ili kompletne obloge plastificiranja ili eloksaže kako je u pojedinoj stavci označeno,</t>
  </si>
  <si>
    <t xml:space="preserve"> - okov prvoklasan za funkcionalnu upotrebu sa naznakom proizvoda,</t>
  </si>
  <si>
    <t xml:space="preserve"> - brtvljenje na spojevima sa zidom, na elementima za otvaranje, te na spojevima pojedinih elemenata</t>
  </si>
  <si>
    <t xml:space="preserve"> - pokrovne letve - ne variti već učvrstiti POP zakovicama</t>
  </si>
  <si>
    <t xml:space="preserve"> - okapnice na elementima za otvaranje</t>
  </si>
  <si>
    <t xml:space="preserve"> - antikorozivna zaštita</t>
  </si>
  <si>
    <t xml:space="preserve"> - čišćenje prostorija i okoliša nakon završetka radova,</t>
  </si>
  <si>
    <t xml:space="preserve"> - svu štetu i troškove popravaka kao posljedica nepažnje u toku izvedbe,</t>
  </si>
  <si>
    <t xml:space="preserve"> - troškove zaštite na radu,</t>
  </si>
  <si>
    <t xml:space="preserve"> - troškove atesta.</t>
  </si>
  <si>
    <t xml:space="preserve"> - uspostavljanje i napuštanje gradilišta.</t>
  </si>
  <si>
    <t>Prije početka izvođenja ugovorenih radova izvođač predlaže projektantu svoje detalje i radioničke nacrte i može započeti sa radom kad projektant iste odobri.</t>
  </si>
  <si>
    <t xml:space="preserve">Sve bravarske detalje opšava dostaviti na uvid projektantu. Projektant odabire okov za bravariju. </t>
  </si>
  <si>
    <t>Radove treba izvoditi prema važećim propisima, stručno i savjesno sa upotrebom kvalitetnih materijala. Svi elementi koji se ugrađuju moraju biti dobro očišćeni i premazani antikorozivnim sredstvima, a naročito treba voditi računa kod premazivanja na elemente koji nisu dostupni nakon ugradnje.</t>
  </si>
  <si>
    <t>Konstrukcijska stijena prozora, vrata i ograda mora biti dimenzionirana tako da sigurno prihvaća opterećenja i funkciju elemenata neovisno o opisu stavke i bez promjene ugovorene cijene.</t>
  </si>
  <si>
    <t>Predvidjeti kompletan okov, premda nije posebno specificiran, standardni, za besprijekorno funkcioniranje svih elemenata. Ostakljenje elemenata je obuhvaćeno u bravarskim radovima.</t>
  </si>
  <si>
    <t>Brtvljenje spojeva između ugrađenih elemenata i nosive ili zidane konstrukcije mora biti nepropusno za vodu i mora se u potpunosti izvesti prije postavljanja pokrovnih letvica, traka ili profila.</t>
  </si>
  <si>
    <t>Svi bravarski radovi moraju biti izrađeni, dostavljeni i montirani na objektu prema uzancama za tu vrstu zanata, u svemu prema sljedećoj potrebnoj dokumentaciji:</t>
  </si>
  <si>
    <t xml:space="preserve"> - shemi bravarije</t>
  </si>
  <si>
    <t xml:space="preserve"> - uzetim mjerama na objektu</t>
  </si>
  <si>
    <t xml:space="preserve"> - radioničkim nacrtima i detaljima izrađenim po izvođaču, a odobrenim i potpisanim od strane projektanta.</t>
  </si>
  <si>
    <t>Materijali za bravarske radove u pogledu kakvoće moraju odgovarati slijedećim standardima:</t>
  </si>
  <si>
    <t xml:space="preserve"> - HRN EN 10020:1999   - definicije i razredba vrste čelika,</t>
  </si>
  <si>
    <t xml:space="preserve"> - HRN EN 10034:2003   - 'I' -profili i 'H' - profili od konstrukcijskih čelika,</t>
  </si>
  <si>
    <t xml:space="preserve"> - HRN EN 10220:2003   - bešavne i zavarene čelične cijevi,</t>
  </si>
  <si>
    <t xml:space="preserve"> - HRN EN 10244:2001   - čelična žica i žičani proizvodi,</t>
  </si>
  <si>
    <t xml:space="preserve"> - HRN EN 10025:2002   - toplo valjani proizvodi od nelegiranih konstrukcijskih čelika,</t>
  </si>
  <si>
    <t xml:space="preserve"> - HRN EN 10088-3:2000   - nehrđajući čelik,</t>
  </si>
  <si>
    <t xml:space="preserve"> - HRN EN 10130:2003   - hladno valjani plosnati proizvodi,</t>
  </si>
  <si>
    <t xml:space="preserve"> - HRN EN 10142:2000   - pocinčani lim,</t>
  </si>
  <si>
    <t xml:space="preserve"> - HRN EN 10147:2000   - pocinčani lim i trake iz konstrukcijskih čelika,</t>
  </si>
  <si>
    <t xml:space="preserve"> - HRN EN 10051:2003   - čelični lim,</t>
  </si>
  <si>
    <t xml:space="preserve"> - HRN EN 10029:2000   - čelični lim, debljine 3 i više mm,</t>
  </si>
  <si>
    <t xml:space="preserve"> - HRN EN 10048:2003   - čelične trake,</t>
  </si>
  <si>
    <t xml:space="preserve"> - HRN EN 1173:2002   - bakar i bakrene legure, oznake stanja,</t>
  </si>
  <si>
    <t xml:space="preserve"> - HRN EN 1412:2002   - bakar i bakrene legure, sustav označavanja,</t>
  </si>
  <si>
    <t xml:space="preserve"> - HRN EN 1655:2002   - bakar i bakrene legure, izjava o sukladnosti,</t>
  </si>
  <si>
    <t xml:space="preserve"> - HRN C.E4.040   - olovni lim,</t>
  </si>
  <si>
    <t xml:space="preserve"> - HRN EN 573-3:2003   - aluminij i aluminijske legure,</t>
  </si>
  <si>
    <t xml:space="preserve"> - HRN EN 1386:2001   - aluminijski lim.</t>
  </si>
  <si>
    <t>POVRŠINSKA OBRADA:</t>
  </si>
  <si>
    <t>Antikorozivna zaštita čeličnih dijelova i konstrukcija mora biti u skladu s važećim propisima.</t>
  </si>
  <si>
    <r>
      <rPr>
        <sz val="8"/>
        <rFont val="Arial"/>
        <family val="2"/>
      </rPr>
      <t xml:space="preserve">●  </t>
    </r>
    <r>
      <rPr>
        <i/>
        <sz val="8"/>
        <rFont val="Arial"/>
        <family val="2"/>
      </rPr>
      <t>Pravilnik o tehničkim mjerama i uvjetima za zaštitu čeličnih konstrukcija od korozije (Sl. 32/70)</t>
    </r>
  </si>
  <si>
    <t xml:space="preserve">Završna obrada čeličnih dijelova je ličenje uljanim naličem u boji po izboru projektanta. </t>
  </si>
  <si>
    <t>Kompletana površinska obrada materijala mora biti u skladu s važećim propisima i uputama proizvođača primjenjenog materijala (zaštitnog sredstva), a prema zahtjevu projektanta.</t>
  </si>
  <si>
    <t xml:space="preserve">Prije početka izrade obavezno se moraju uskladiti mjere i količine iz nacrta prema stvarnom stanju na objektu. Željezni dijelovi spajaju se varenjem ili vijčanim spojem. </t>
  </si>
  <si>
    <t xml:space="preserve">Svaki vijčani spoj mora biti tako konstruktivno riješen da na vanjskim površinama nema vidljivih vijaka. </t>
  </si>
  <si>
    <t xml:space="preserve">Svi vijci i ostali dijelovi spajanja moraju biti izvedeni od nerđajućeg čelika, aluminija ili nekog drugog antikorozivnog materijala. Ovisno o vrsti materijala od kojih se izvode bravarski radovi, spojna sredstava moraju se odabrati iz iste grupe materijala. </t>
  </si>
  <si>
    <t>Specijalni umeci od tvrdog PVC materijala moraju osigurati kvalitetan i čisti sastav dvaju profila.</t>
  </si>
  <si>
    <t>Radioničke nacrte i detalje izrađuje Izvoditelj radova i obavezno daje na suglasnost Projektantu.</t>
  </si>
  <si>
    <t>Svi tehnički i fizikalni zahtjevi trebaju biti ispunjeni prema propisima ili prema posebnim traženjima Projektanta.</t>
  </si>
  <si>
    <t>Konstrukcija mora biti dimenzionirana tako da sigurno prihvaća opterećenje i funkcije elemenata. Svi nosivi dijelovi moraju biti statički provjereni.</t>
  </si>
  <si>
    <t>OKOV:</t>
  </si>
  <si>
    <t>Visokokvalitetni okov za funkcionalnu upotrebu uz predočenje uzorka projektantu na odobrenje, ukoliko nije drugačije navedeno.</t>
  </si>
  <si>
    <t>Građevni okov u pogledu kakvoće mora odgovarati slijedećim standardima:</t>
  </si>
  <si>
    <t xml:space="preserve"> - HRN EN 179:2001   - građevni okov - izlaz za nuždu s kvakom ili pritisnom pločom,</t>
  </si>
  <si>
    <t xml:space="preserve"> - HRN EN 179/A1/AC:2001   - građevni okov - izlaz za nuždu s kvakom ili pritisnom pločom,</t>
  </si>
  <si>
    <t xml:space="preserve"> - HRN EN 1125:2003   - građevni okov - izlaz za nuždu s pritisnom šipkom,</t>
  </si>
  <si>
    <t xml:space="preserve"> - HRN EN 1125/A1/AC:2005   - građevni okov - izlaz za nuždu s pritisnom horizontalnom šipkom.</t>
  </si>
  <si>
    <t>UGRADBA:</t>
  </si>
  <si>
    <t>Svi bravarski elementi po mogućnosti ugrađuju se "suhim" postupkom (bez upotrebe morta), tj. prethodno ugrađena sidra varenjem ili vijcima ili pak posredstvom plastičnih ili metalnih čepova, što će u pojedinom detalju biti određeno. Sve reške između metala i betona (zida) moraju biti brtvljene ili kitane akrilnim, silikonskim ili TIO kitom. Za vanjsku bravariju obavezna RAL ugradnja u cijeni.</t>
  </si>
  <si>
    <t>ATESTI:</t>
  </si>
  <si>
    <t>OBRAČUN RADA:</t>
  </si>
  <si>
    <t xml:space="preserve">Obračun bravarskih radova vrši se po metru kvadratnom [m2], po metru dužnom [m1] izvedenog rada, kilogramu [kg] ili po komadu [kom], a sve ovisno o vrsti rada koji se obračunava. </t>
  </si>
  <si>
    <t>Jedinična cijena treba obuhvatiti:</t>
  </si>
  <si>
    <t xml:space="preserve"> - sav materijal za izradu gotovog proizvoda prema shemi i detaljima, dobavu, izradu i dopremu alata, mehanizacije i uskladištenje,</t>
  </si>
  <si>
    <t xml:space="preserve"> - potreban okov za funkcionalnu upotrebu,</t>
  </si>
  <si>
    <t xml:space="preserve"> - uzimanje potrebnih izmjera na objektu,</t>
  </si>
  <si>
    <t xml:space="preserve"> - troškovi bravarske montaže sa brtvljenjem i zaštitom,</t>
  </si>
  <si>
    <t xml:space="preserve"> - jednokratni osnovni premaz prema uvjetima antikorozivne zaštite u radioni, te   kompletnu zaštitu sa finalnom obradom ličenjem, </t>
  </si>
  <si>
    <t xml:space="preserve"> - ostakljenje sa staklom označenim u shemi bravarije,</t>
  </si>
  <si>
    <t xml:space="preserve"> - sve horizontalne i vertikalne transporte do mjesta montaže,</t>
  </si>
  <si>
    <t xml:space="preserve"> - potrebnu radnu skelu (izuzima se fasadna skela),</t>
  </si>
  <si>
    <t xml:space="preserve"> - čišćenje nakon završetka radova,</t>
  </si>
  <si>
    <t xml:space="preserve"> - svu štetu kao i troškove popravka kao posljedica nepažnje u toku izvedbe,</t>
  </si>
  <si>
    <t>U cijenu uključiti sve troškove i radnje koje je potrebno izvesti da se dobije kvalitetan ugrađeni proizvod.</t>
  </si>
  <si>
    <t>STAKLARSKI RADOVI</t>
  </si>
  <si>
    <t xml:space="preserve">Staklo mora odgovarati tehničkim propisima i normativima. </t>
  </si>
  <si>
    <t>LIČILAČKI RADOVI</t>
  </si>
  <si>
    <r>
      <rPr>
        <sz val="8"/>
        <rFont val="Arial"/>
        <family val="2"/>
      </rPr>
      <t xml:space="preserve">Ličilačke radove izvesti u skladu sa tehničkim propisima i normativima. 
</t>
    </r>
    <r>
      <rPr>
        <i/>
        <sz val="8"/>
        <rFont val="Arial"/>
        <family val="2"/>
      </rPr>
      <t>(vidi poglavlje: Soboslikarski i ličilački radovi; u grupi radova: Soboslikarski i ličilački radovi)</t>
    </r>
  </si>
  <si>
    <t>Sav upotrebljeni materijal i finalni građevinski proizvodi moraju odgovarati važećim tehničkim propisima, standardima, uzancama struke i hrvatskim normama.</t>
  </si>
  <si>
    <t>Ostakljenje mora biti izvedeno propisno i kvalitetno. Polaganje stakla i kita ostakljenoj površini mora osigurati nepropusnost zraka i vodonepropusnost.</t>
  </si>
  <si>
    <t>Jedinična cijena sadržava slijedeće:
- sve pripremno završne radove,
- sav potreban vanjski i unutarnji transport na dobavi materijala, prevozu u radionicu, te dovozu na gradilište sa uskladištenjem i prenosom do mjesta ugradbe,
- sav potreban pomoćni i glavni rad (staklo, staklarski kit ili silikonski kit, podmetači, brtve i slično), 
- sav potreban pomoćni i glavni rad na skidanju starog stakla sa čišćenjem stolarije od ostataka kita, te postavi stakla sa kitanjem, odnosno skidanje i postava letvica,
- primjenu svih potrebnih mjera zaštite na radu, te zaštitu drugih elemenata oko kojih se izvode radovi na stolariji,
- radioničke nacrte s razradom statičkih, toplisko-izolaterskih i sigurnosnih zahtjeva.</t>
  </si>
  <si>
    <t>Sav rad mora biti izveden po važećim propisima i pravilima dobrog zanata.</t>
  </si>
  <si>
    <t>Svi staklarski radovi moraju odgovarati slijedećim hrvatskim normama:
HRN B.E8.092   – staklo,
HRN S.B.E.011   – za ravno vučeno staklo,
HRN S.H.06.050 – za staklarski kit,
HRN B.E1.080   – za armirano staklo,
HRN B.E3.701   – za sigurnosno staklo</t>
  </si>
  <si>
    <t>Izvođači stolarije odn. bravarije i staklar dogovoriti će ovisno o debljini stakla, širinu utora za staklo za svaku pojedinu stavku. Utor treba biti dovoljno širok da se staklo uloži u kit.
Svo ustakljenje izvodi se pomoću drvenih, čeličnih ili aluminijskih kutnih letvica, koje daje stolar, odnosno bravar zajedno sa potrebnim vijcima, a brtvljenje je plastičnim kitom, koji je kod stolarije u tonu drveta.</t>
  </si>
  <si>
    <t>Prije početka radova izvođač mora ustanoviti kvalitetu i provjeriti mjere otvora stolarskih i bravarskih radova koji se ustakljuju.
Istu takvu provjeru treba izvođač obaviti prije ugradnje vrata od kaljenog stakla. Ako izvođač ustanovi neispravnosti na otvorima stolarskih i bravarskih proizvoda, te na otvorima gdje se trebaju ugraditi vrata od kaljenog stakla, o tome mora odmah pismeno obavijestiti svog naručitelja kako bi se te neispravnosti mogle otkloniti na vrijeme i omogućiti nesmetan rad izvođaču staklarskih radova.
Ustakljenje stolarije, odnosno bravarije u pravilu radi staklar kao suizvođač isporučitelja građevne stolarije odnosno bravarije. Ustakljivanje se obavlja prema dogovoru sa stolarom, odn. bravarom, bilo u njihovim radionicama, bilo nakon ugradnje stolarije i bravarije.</t>
  </si>
  <si>
    <t xml:space="preserve">Za ustakljenje odgovaraju staklar i izvođač građevne stolarije, odnosno bravarije zajednički prema međusobno postignutim sporazumima prije početka radova, dok je prema investitoru (naručitelju stolarije / bravarije) odgovoran isporučitelj.
Obračun po površini ili komadu. </t>
  </si>
  <si>
    <t>SUHOMONTAŽNI RADOVI</t>
  </si>
  <si>
    <t>Prilikom izvedbe radova izvođač je dužan koristiti kvalitetan materijal uz predočenje odgovarajućih certifikata o kvaliteti materijala. U slučaju sumnjive kvalitete izvedenih radova izvođač je dužan pribaviti dokaze o kvaliteti izvedenog posla i to od ovlaštene orgnizaciije, a na vlastiti teret. Prilikom izvedbe radova obavezno je pridržavati se važećih propisa u građevinarstvu kao i HR normi:</t>
  </si>
  <si>
    <t>ovjes spuštenog stropa - HRN B.C1.035</t>
  </si>
  <si>
    <t>kvaliteta ploča spuštenog stropa - HRN B.C1.040.</t>
  </si>
  <si>
    <t>Gipskartonski radovi  moraju  se  izvesti  solidno  i  strucno  prema  važežim  propisima  i pravilima dobrog zanata.</t>
  </si>
  <si>
    <t>Gipsarski radovi obuhvaćaju izradu laganih montažnih i montažno-demontažnih stropova, izradu pregradnih stijena i plivajućih podova od građevinskih ploča kojima je glavna komponenta gips.</t>
  </si>
  <si>
    <t>Gips vlaknaste ploče sastoje se od gipsa debljine 9, 12.5, 15 mm, obostrano zaštićenog / armiranog kartonom.
Izvode se kao:
- standardne  - za suhe prostore,
- vlagootporne  - za vlažne prostore,
- vatrootporne  - za obloge kamina i formiranje vatrobranih zidova.
Proizvode se u dimenzijama 122 x 244 do 366 cm, te se postavom na metalnu pocinčanu konstrukciju i adekvatnom obradom spojeva (posebnim kitovima i ljepilima) dadu formirati u kompaktne pune glatke plohe.
Proizvode se i akustičke perforirane ploče koje se montiraju i obrađuju (rubovi) kao glatke.</t>
  </si>
  <si>
    <t>U cijenu gipsarskih radova ulazi i fugiranje i gletanje i gips vlaknaste ploče su po završetku radova potpuno spremne za ličenje bez potrebe za ličilačkom pripremom zida.
Vezu sa žbukom potrebno je obraditi posebnim elastičnim kitovima da se spriječi pucanje.
Obračun prema površini i opsegu ako se radi o spoju sa žbukom ili bilo kojim različitim materijalom.</t>
  </si>
  <si>
    <t>Upotrebljeni glavni i pomoćni materijal u svemu treba odgovarati postojećim uzorcima i propisima.</t>
  </si>
  <si>
    <t>Prije početka radova izvođač je dužan sve kote kontrolirati u naravi i za odstupanja obavijestiti investitora odnosno projektanta putem građevinskog dnevnika. Sa radom se započinje kada su svi ostali radovi (instalacije, elektrika, voda, grijanje, ventilacija, kao i svi ostali radovi vezani uz spušteni strop) gotovi.</t>
  </si>
  <si>
    <t>Izvođač je dužan izraditi radioničke nacrte koje, prije izvedbe, dostavlja na ovjeru projektantu.</t>
  </si>
  <si>
    <t>Izvođač treba upotrebiti materijal koji u svemu odgovara uzorku što ga odabere projektant (od uzoraka predloženih od strane izvođača).</t>
  </si>
  <si>
    <t xml:space="preserve">Sve vrste radnih skela, bez obzira na visinu, ukalkulirati u jedinične cijene stavki. Potkonstrukciju dimenzionirati za nošenje ugradbenih rasvjetnih tijela. Revizije, otvori za rešetke i instalacije uključeni u cijeni.Prilikom izvedbe u svemu se pridržavati uputa proizvođača upotrebljenih materijala. </t>
  </si>
  <si>
    <t>Garantni rok za izvedene radove teče od obavljenog pregleda odnosno primopredaje objekta.</t>
  </si>
  <si>
    <t>Za izvedbu gipskartonskih obloga zidova i stropova te spuštenih stropova upotrijebit će se sistem Knauf ili odgovarajući.</t>
  </si>
  <si>
    <t>a) gips
Kod izvedbe upotrijebiti gipskartonske ploče, debljine prema projektu (1,25 cm i 1,5 cm) obične, vatrootporne i vodootporne. Izbor ornamentike ploča izvršit će projektant. Proizvod mora zadovoljiti standarde propisane za tu vrstu proizvoda. Kod izvedbe, izvođač se mora pridržavati uputa proizvođača odabranog stropa.</t>
  </si>
  <si>
    <t>b)čelik
Od čelika je izvedena sva potkonstrukcija, čelične sajle, naprava za reguliranje visine ovjesa i sl.. Sav pribor je zaštićen vrućim cinčanjem i mora zadovoljavati propisanu kvalitetu. Sve prema detaljima projekta i proizvođača. Svi učvrsni elementi, kao što su vijci i čavli, pocinčani su ili fosforizirani. Lim za profile debljine je od min. 0,6 mm.</t>
  </si>
  <si>
    <t xml:space="preserve">c)ispuna                                                                                                                           </t>
  </si>
  <si>
    <t>Po potrebi ispuna pregrada, zidova, stropova mineralnom vunom tipa Tervol te zaštita PE folijom ili Alu folijom.</t>
  </si>
  <si>
    <t xml:space="preserve">Ako nije drugačije navedeno, površine se izrađuju do stanja koje je pogodno za bojanje ili tapeciranje, bez temeljnog premaza. Radovi za prilagodbu na instalacijske i ugradbene dijelove, koji su ugrađeni prije oblaganja, posebno se ne obračunavaju. </t>
  </si>
  <si>
    <t xml:space="preserve">OBRAČUN  </t>
  </si>
  <si>
    <t>U cijenu stavke uključeno je izrezivanje svih potrebnih otvora za rasvjetna tijela, instalacija, potkonstrukcije i sl. te odgovarajuće revizije uspuštenm stropu I zidu. Revizije su uključene u cjenu bez obzira na veličinu i tip, tipski ili izveden iz gipskartonskih ploča s rubomkao I  revizije sa zahtjevima za zaštitu od požara.</t>
  </si>
  <si>
    <t>Obračun se vrši prema stvarno izvedenoj površini pregradnog zida, odnosno obloge, sa odbijanjem cjelokupnih površina otvora. Ukoliko se špalete oblažu gipskartonskim pločama, one se posebno obračunavaju po m1, kod otvora za vrata s punim stolarskim opšavom špalete se ne obračunavaju. Postavljanje knauf pojačanja dovratnika i izrada obloge sa Knauf - pločama posebno se zaračunava. Obračun radova vrši se prema m2 izvedenog stropa ili zida. Otvori za rasvjetna tijela izvode se bez posebne naplate, ali se površine rasvjetnih tijela ne odbijaju. U cijenu je uključena visina ovjesa do 1 m, a za veću visinu izvođač ima pravo tražiti razliku u cijeni, ako nije bilo navedeno u stavci.</t>
  </si>
  <si>
    <t>Jedinična cijena sadrži gotovu, izvedenu i montiranu stavku GK radova sa:</t>
  </si>
  <si>
    <t>_ svim materijalom, radom u radionici i montažom na gradilištu;</t>
  </si>
  <si>
    <t>_ svim potrebnim radnim skelama za montažu;</t>
  </si>
  <si>
    <t>_ svim zakonskim obavezama, mjerama zaštite na radu kao i pripremno-završnim radovima.</t>
  </si>
  <si>
    <t>U cijenu je uključeno:
- nabava i doprema svog potrebnog materijala i njegovo uskladištenje na objektu,
- dilatacijske spojevi u slučajevima prema preporuci proizvođača,ulaze u jediničnu cijenu
- bandažiranje spojeva GK ploča masom za reške i završno gletan
- rad na montaži i gradilišnom transportu,
- svo potrebno prilagođavanje elemenata na objektu,
- zastoji radi polaganja instalacija,
- troškovi lakih pokretnih skela do visine 4m,
- troškovi pogonske energije za alate,
- troškovi zaštite na radu,
- troškovi potrebnih atesta.</t>
  </si>
  <si>
    <t>Tehnički uvjeti za izvođenje limarskih radova, opšivanje vanjskih dijelova zgrada,</t>
  </si>
  <si>
    <t>Pravilnik o zaštiti na radu za građevinarstvo, (Sl. br.: 42/68 I 45/68), Radovi na krovovima, čl. 118-120,</t>
  </si>
  <si>
    <t>Limarske radove vezane za pokrov i izolaterske radove obavezno izvoditi paralelno. Ispod lima uvijek treba postavljati traku bitumenke ljepenke br. 80 da se izbjegnu galvanski procesi s drugim metalima. Hidroizolacijske trake treba s limenim opšavaom povezivati prema detalju i pomoću spojnih sredstava, a sve ovisno o tipu uporabljene hidroizolacije.</t>
  </si>
  <si>
    <t>Limarski radovi obuhvaćaju sve vrste pokrivanja i opšivanja limom, kao i  izradu i montažu žljebova, vertikalnih odvodnih cijevi i ventilacionih cijevi.</t>
  </si>
  <si>
    <t>U principu se ne smije upotrijebiti više vrsta limova na istom elementu, a ako se iznimno upotrijebi, onda spojeve treba na pogodan način izolirati (premaz, izolacione trake i sl.) kako nebi došlo do pojave galvanskog elekriciteta.</t>
  </si>
  <si>
    <t>Ako je opis koje stavke  Izvođaču nejasan treba pravovremeno prije predaje ponude tražiti objašnjenje od Projektanta. Eventualne izmjene materijala, detalja, te načina izvedbe tokom gradnje, moraju se izvršiti isključivo pismenim dogovorom sa Projektantom i Nadzornim inženjerom. Sve više radnje koje neće biti na taj način utvrđivane, neće se priznati u obačun.</t>
  </si>
  <si>
    <t>Mogu se upotrebljavati pocinčani, bakreni, olovni, cinkotit, čelični i aluminijski limovi.</t>
  </si>
  <si>
    <t>Materijali za limarske radove u pogledu kakvoće mora odgovarati slijedećim standardima:</t>
  </si>
  <si>
    <t xml:space="preserve"> - HRN EN 1173:2002   - bakar i bakrene legure - oznake stanja,</t>
  </si>
  <si>
    <t xml:space="preserve"> - HRN EN 1412:2002   - bakar i bakrene legure - sustav označavanja,</t>
  </si>
  <si>
    <t xml:space="preserve"> - HRN EN 1655:2002   - bakar i bakrene legure - izjava o sukladnosti,</t>
  </si>
  <si>
    <t xml:space="preserve"> - HRN EN 1386:2001   - aluminijski lim,</t>
  </si>
  <si>
    <t>Odvodnja:</t>
  </si>
  <si>
    <t xml:space="preserve"> - HRN EN 12056-3:2005   - gravitacijski odvodni sustavi u zgradama - 3. dio: krovna odvodnja,</t>
  </si>
  <si>
    <t xml:space="preserve"> - HRN EN 612:2008   - limeni oluci i odvodne cijevi za kišnicu s preklopnim spojem,</t>
  </si>
  <si>
    <t>Svi ostali materijali koji nisu obuhvaćeni standardima moraju imati ateste od za to ovlaštene ustanove.</t>
  </si>
  <si>
    <t>Pomoćni i vezivni materijali kalaj, zakovice, zavrtnji i drugo moraju odgovarati odredbama HR normi.</t>
  </si>
  <si>
    <t>Izvođač radova dužan je prije izrade limarije uzeti sve mjere u naravi, također je dužan prije početka montaže ispitati sve dijelove konstrukcije na kojoj se izvode limarski radovi i ako uoči određene nepravilnosti mora upozoriti Nadzornog inženjera i tražiti otklanjanje nepravilnosti, a u slučaju da to ne učini svi eventualni naknadni popravci idu na teret Izvođača limarskih radova.</t>
  </si>
  <si>
    <t>Pričvršćenje lima izvodi se mehaničkim alatima, vijcima, plastičnim čepovima i druhim nosačima (trakama).</t>
  </si>
  <si>
    <t>Mekani limovi spajaju se utorenjem ili lemljenjem, a srednje tvrdi limovi utorenjem ili zakivanjem i lemljenjem.</t>
  </si>
  <si>
    <t>Pričvršćenje lima vrši se mehaničkim alatima, vijcima, plastičnim čepovima i drugim nosačima (trakama).</t>
  </si>
  <si>
    <t>Način izvedbe i ugradbe te obračun u svemu prema postojećim normama za izvođenje završnih radova u građevinarstvu.</t>
  </si>
  <si>
    <t>Sve radove treba izvesti stručno i solidno, prema tehničkim propisima i uzancama zanata. Izvoditelj je dužan na zahtjev investitora ili nadzornog inženjera predočiti uzorke i prospekte za pojedine materijale. Nestandardiziran materijal mora imati atest o kvaliteti izdan od organizacije ovlaštene za izdavanje atesta. Izvoditelj je također dužan da za svaku stavku izradi detaljan crtež i ovjeri ga kod projektanta i nadzornog inženjera.</t>
  </si>
  <si>
    <t>Različite vrste metala, koje se uslijed elektrolitskih pojava međusobno razaraju, ne smiju se izravno dodirivati. Sve željezne dijelove koji dolaze u dodir sa pocinčanim limom treba preličiti asfaltnim lakom ili odgovarajućim sredstvom. Kod polaganja lima na masivne podloge, potrebno je podloge prije oblaganja obložiti slojem krovne ljepenke br 120 radi sprečavanja štetnih kemijskih utjecaja na lim.</t>
  </si>
  <si>
    <t>Sva se učvršćenja i povezivanja limova moraju izvesti tako da konstrukcija bude osigurana od nevremena, atmosferilija i prodora vode u objekt, i da pojedini dijelovi mogu nesmetano raditi kod temperaturnih promjena bez štete od ispravnosti konstrukcije.</t>
  </si>
  <si>
    <t>Za učvršćivanje (kuke, zakovice, jahači, čavli, vijci i sl) treba primjeniti:
- za pocinčani lim - dobro pocinčana spojna sredstva,
- za bakreni lim - bakrena spojna sredstva,</t>
  </si>
  <si>
    <t>Ispod lima koji se postavlja na beton, drvo ili žbuku treba postaviti sloj bitumenske ljepenke, čija su dobava i postava uključene u jediničnu cijenu.</t>
  </si>
  <si>
    <t xml:space="preserve">Stojeći spojevi izvedeni po priklonici moraju biti dvostruki tj. sa dva prijevoja visine minimalno 25 mm. Spojevi paralelni sa strehom moraju biti dvostruko savijeni i položeni. </t>
  </si>
  <si>
    <t xml:space="preserve">Kod bakrenih limova nije dozvoljeno lemljenje. </t>
  </si>
  <si>
    <t>Trapezni lim za pokrivanje od pocinčanog lima minimalne debljine 0,7 mm. Preklop mora biti minimalno 50 mm.</t>
  </si>
  <si>
    <t>Veće krovne uvale moraju se pokrivati kao krovovi.
Kod dužina preko 4 m, moraju se izvesti 100 mm široki preklopi.</t>
  </si>
  <si>
    <t>Probijanja u metalnom pokrivaču (učvršćivanje dimnjaka, cijevi kupola itd.) moraju biti posebno pažljivo izvedena kod pocinčanog lima pomoću lemljenja, a kod bakrenog pomoću dvostruko položenog ruba vezanog vodonepropusno sa pokrovom.</t>
  </si>
  <si>
    <t>Obračun termoizolaterskih radova vrši se po metru kvadratnom [m2], po metru dužnom [m1] izvedenog rada ili komadu [kom], a sve ovisno o vrsti rada koji se obračunava.</t>
  </si>
  <si>
    <t xml:space="preserve">Kod vrste rada koja se obračunava po metru dužnom [m1], obavezno navesti razvijenu širinu elementa [r.š.] koji se obračunava. </t>
  </si>
  <si>
    <t>Izmjere je potrebno izvršiti na gradilištu, nakon izvedbe, obračunato prema građevinskim normama.</t>
  </si>
  <si>
    <t>Jedinična cijena termoizolacijskih radova sadrži:</t>
  </si>
  <si>
    <t>- dobavu kompletnog materijala, uključivo sa dopremom na gradilište, uskladištenjem, te donosom na mjesto ugradbe;</t>
  </si>
  <si>
    <t>- sav rad na gradnji i u radioni;</t>
  </si>
  <si>
    <t>- dobavu i održavanje potrebnog alata, skela, dizala, užadi, ljestava, zaštitnih dasaka i sl;</t>
  </si>
  <si>
    <t>- izmjere potrebne za izvedbu i obračun;</t>
  </si>
  <si>
    <t>- osvjetljavanje, čišćenje i grijanje prostorija za boravak, te sanitarije za radnike;</t>
  </si>
  <si>
    <t>- zaštitu izvedenih radova do primopredaje;</t>
  </si>
  <si>
    <t>- označavanje mjesta za štemanje;</t>
  </si>
  <si>
    <t>- ugradbu u zid obujmica, u pod slivnika i slično;</t>
  </si>
  <si>
    <t>- dobavu i ugradbu pakni, odnosno ugradbu limarije upucavanjem;</t>
  </si>
  <si>
    <t>- čišćenje i miniziranje željeznih dijelova;</t>
  </si>
  <si>
    <t>- dobavu i polaganje podložne ljepenke;</t>
  </si>
  <si>
    <t>- pocinčavanje čeličnih elemenata;</t>
  </si>
  <si>
    <t>- isporuku drvenih letvi kod metalnih krovova;</t>
  </si>
  <si>
    <t>- poduzimanje mjera po HTZ i drugim postojećim propisima;</t>
  </si>
  <si>
    <t>- dovođenje vode i struje od priključaka na gradilištu do mjesta potrošnje;</t>
  </si>
  <si>
    <t>- isporuku pogonskog materijala;</t>
  </si>
  <si>
    <t>- odstranjivanje otpadaka i smeća od vlastitih radova sa krova, žljebova i odvodnih cijevi;</t>
  </si>
  <si>
    <t>- popravak štete učinjene nepažnjom pri radu na svojim ili tuđim radovima.</t>
  </si>
  <si>
    <t>- naknada za kompletni rad (izrada i montaža)</t>
  </si>
  <si>
    <t>- materijal</t>
  </si>
  <si>
    <t>- svi vanjski i unutarnji, horizontalni i vertikalni transporti</t>
  </si>
  <si>
    <t>- premazivanja asfalt lakom, podlaganje krovne ljepenke</t>
  </si>
  <si>
    <t>- sav sitni i spojni materijal i materijal za učvršćenje (kuke, plosna željeza, žica za učvršćenje, vijci, zakovice i sl.)</t>
  </si>
  <si>
    <t>SOBOSLIKARSKO -  LIČILAČKI RADOVI</t>
  </si>
  <si>
    <t>Soboslikarske radove izvoditi prema Tehničkim uvjetima za soboslikarske i ličilačke radove HRN U.F2.012 i 013, a primjenjeni materijali trebaju odgovarati standardima HRN H.C1.001 i 002.</t>
  </si>
  <si>
    <t>Primjenjeni propisi:</t>
  </si>
  <si>
    <t>boje i lakovi - HRN H.C0.002, HRN H.C1.002</t>
  </si>
  <si>
    <t>ispitivanje boja i lakova - HRN H.C8.032, 033, 050, 051, 054, 055, 058, 064</t>
  </si>
  <si>
    <t>firnis - HRN H.C5.020</t>
  </si>
  <si>
    <t>disperzivno premazno sredstvo za drvo - HRN C.T7.324</t>
  </si>
  <si>
    <t>univerzalni antikorozivni premaz - HRN C.T7.326, 327</t>
  </si>
  <si>
    <t>alkidna temeljna boja - HRN C.T7.322</t>
  </si>
  <si>
    <t>alkidna lak boja – HRN C.T7.342, 371</t>
  </si>
  <si>
    <t>građevinski gips - HRN B.C1.030</t>
  </si>
  <si>
    <t>olovni minijum - HRN H.C1.023</t>
  </si>
  <si>
    <t>pigmenti - HRN H.C1.001.</t>
  </si>
  <si>
    <t>hidratizirano vapno – HRN B.C1.020.</t>
  </si>
  <si>
    <t xml:space="preserve">Svi materijali za izvedbu soboslikarsko - ličilačkih radova moraju odgovarati slijedećim standardima i normama:
- Pravilnik o zaštiti na radu u građevinarstvu,
- Pravilnik o tehničkim mjerama i uvjetima za završne radove u građevinarstvu,
HRN U.F2.013. – tehnički uvjeti za izvođenje soboslikarskih radova, 
HRN U.F2.012  – tehnički uvjeti za izvođenje ličilačkih radova, 
HRN B.C1.030. – gips neutralan i čist, 
HRN H.K2.015. – kalijev sapun, 
HRN B.C1.020. – hidratizirano vapno,
HRN B.C1.011. – cement, 
HRN H.C5.020. – firnis lanenog ulja, 
HRN H.C1.034. – cinkov kromat, 
HRN H.C1.002. – uljene boje i lakovi </t>
  </si>
  <si>
    <t>Svi ličilački radovi moraju se izvesti prema izabranom uzorku i tonu, koji je ličilac dužan izvesti prije početka radova iz materijala od kojeg će se radovi izvesti, a u svemu prema uputama proizvođaća materijala. Prije početka izvedbe radova, izvoditelj mora na navededne uzorke dobiti suglasnost nadzornog inženjera.</t>
  </si>
  <si>
    <t>Materijal za izvedbu soboslikarskih radova treba biti prvorazredan. Na oličenim površinama ne smiju se poznati tragovi četke ili valjka, ne smije biti mrlja, a ton boje treba biti ujednačen.</t>
  </si>
  <si>
    <t>Ukoliko na zidovima i ostalim površinama koje se boje ima nekih značajnih pogrešaka, koje bi kvarile kvalitetu nakon izvršenog soboslikarskog rada, dužan je soboslikar upozoriti na te pogreške rukovoditelja građevinskih radova, da se ovo odstrani prije bojenja, jer se naknadni prigovori neće uzeti u obzir, a popravci će se izvesti na račun izvoditelja soboslikarskih radova.</t>
  </si>
  <si>
    <t>Investitor ima pravo na kontrolu kvalitete materijala kojim se radovi izvode. Ustanovi li da taj materijal ne odgovara propisanoj kvaliteti izvođač radova dužan je odstraniti lošu izvedbu i na vlastiti trošak izvesti radove sa kvalitetnim materijalom.</t>
  </si>
  <si>
    <t>O ispravnosti izvedenih površina mjerodavna je izjava nadzornog inženjera.</t>
  </si>
  <si>
    <t>Sve podloge moraju biti očišćene od prašine i ostalih prljavština. Bojiti je dozvoljeno samo suhu i pripremljenu podlogu.</t>
  </si>
  <si>
    <t>Osnovni premazi moraju se tako odabrati da su podesni za slijedeće premaze koji se predviđaju.</t>
  </si>
  <si>
    <t>Probni premazi moraju se po želji investitora izvesti za sve premaze.</t>
  </si>
  <si>
    <t>Zidove i stropove treba  bojati, kad su potpuno suhi, a prije bojanja treba zakrpati sve eventualne rupe, pukotine ili krhotine, a podlogu pripremiti prema tehnologiji proizvođača boja i lakova.</t>
  </si>
  <si>
    <t>Dok radovi traju, izvođač je dužan zaštititi od oštećenja ili prljanja sve ostale građevinske dijelove i opremu (podove, stakla, vrata i sl.).</t>
  </si>
  <si>
    <t>Prije nanošenja boje na zid obavezno je izvršiti impregnaciju zida bez posebne naplate.</t>
  </si>
  <si>
    <t>Bojanje se izvodi preko potpuno nove žbuke, tj homogene površine, upotrijebiti će se mineralni  premaz  na bazi silikonske smole sa svim potrebnim predrednjama u skladu s uputstvom proizvođaća, kao i impregniranje površine fasade.</t>
  </si>
  <si>
    <t>Bojanje mora biti izvedeno kvalitetno. Na obojenim površinama ne smije biti mrlja, a površine moraju biti jednolične i čiste, bez tragova četke i ne smiju se ljuštiti. Kit za ispunjavanje udubina i pukotina mora biti srodnog sastava podlozi i boji.</t>
  </si>
  <si>
    <t xml:space="preserve">Eventualne izmjene materijala te načina izvedbe tokom gradnje moraju se izvršiti isključivo pismenim dogovorom s projektantom i nadzornim inženjerom. Sve više radnje, koje neće biti na taj način utvrđene, neće se priznati u obračunu. Prije početka radova dužnost je soboslikara upozoriti nadzornog inženjera na sve eventualne manjkavosti podloga, odnosno radova ostalih obrtnika, kako bi se na vrijeme otklonile. </t>
  </si>
  <si>
    <t>Kod bojenja i ličenja na žbukanom ili ab zidu i stropu uključeno je:</t>
  </si>
  <si>
    <t>Priprema podloge (čišćenje površine od prašine i eventualno potrebni popravci na podlozi),</t>
  </si>
  <si>
    <t>Gletanje, brušenje</t>
  </si>
  <si>
    <t xml:space="preserve">Temeljni adekvatni premaz </t>
  </si>
  <si>
    <t>Završno ličenje:</t>
  </si>
  <si>
    <t xml:space="preserve">poludisperzivnom bojom </t>
  </si>
  <si>
    <t xml:space="preserve">disperzivnom bojom </t>
  </si>
  <si>
    <t xml:space="preserve">fasadnom bojom </t>
  </si>
  <si>
    <t xml:space="preserve">perivom akrilnom bojom </t>
  </si>
  <si>
    <t xml:space="preserve">perivom uljanom bojom </t>
  </si>
  <si>
    <t xml:space="preserve">Kod bojenja i ličenja na GK podlozi uključeno je: </t>
  </si>
  <si>
    <t>Ličenje drvenih površina:</t>
  </si>
  <si>
    <t xml:space="preserve">Impregnacija površine </t>
  </si>
  <si>
    <t xml:space="preserve">Zaglađivanje površina, saniranje reški na spojevima i popravak neravnina kitanjem, brušenje </t>
  </si>
  <si>
    <t>Predličenje temeljnom bojom za vanjsku stolariju u dva sloja ili za unutarnju u jednom sloju</t>
  </si>
  <si>
    <t>Završno ličenje lak bojom u dva sloja.</t>
  </si>
  <si>
    <t>Ličenje metalnih površina:</t>
  </si>
  <si>
    <t>Sve čelične konstrukcije i bravarske stavke dolaze na gradilište radionički zaštićene cinčanjem odnosno dvostrukim antikorozivnim premazom te se u ličilačkim radovima predviđa samo eventualni popravak antikorozivne zaštite i završno ličenje lak bojom u dva sloja ako bravarskom stavkom nije predviđeno drugačije.</t>
  </si>
  <si>
    <t>Kod ličenja postojećih konstrukcija treba skinuti rđu i stari nalič četkanjem, pjeskarenjem ili spec. premazom, četkati i oprati podlogu, dva puta zaštititi temeljnim premazom i završno ličiti  2 x lak bojom ako nije drugačije stavkom predviđeno.</t>
  </si>
  <si>
    <t>Obračun poludisperzivnih boja se vrši prema postojećim normama za izvođenjem završnih radova u građevinarstvu. Sav ostali obračun: sve površine otvora se odbijaju, a špalete se obračunavaju posebno po m'  (ako nije posebno ugovoreno onda cijena za m2 s faktorom 2xširina u cm/100).</t>
  </si>
  <si>
    <t xml:space="preserve">- sav materijal, dobavu i dopremu alata, mehanizaciju i uskladištenje, transport </t>
  </si>
  <si>
    <t xml:space="preserve">- uskladištenje te donos na mjesto ugradbe, </t>
  </si>
  <si>
    <t xml:space="preserve">- sav rad, uključivo pomoćni, </t>
  </si>
  <si>
    <t xml:space="preserve">- izmjere potrebne za izvedbu i obračun, </t>
  </si>
  <si>
    <t>- svu potrebnu radnu skelu</t>
  </si>
  <si>
    <t>- čišćenje nakon završetka radova,</t>
  </si>
  <si>
    <t>- svu štetu kao i troškove popravka kao posljedica nepažnje u toku izvedbe,</t>
  </si>
  <si>
    <t xml:space="preserve">- troškove atesta, zaštitu okolnih konstrukcija od prljanja </t>
  </si>
  <si>
    <t xml:space="preserve">- poduzimanje mjera po TZ i drugim postojećim propisima, </t>
  </si>
  <si>
    <t xml:space="preserve">- dovođenje vode, struje i plina od priključka na gradilištu do mjesta potrošnje, </t>
  </si>
  <si>
    <t xml:space="preserve">- korištenje bitne mehanizacije i alata, </t>
  </si>
  <si>
    <t xml:space="preserve">- osvjetljavanje, grijanje i čišćenje prostorija za boravak i sanitarija za radnike, </t>
  </si>
  <si>
    <t xml:space="preserve">- uklanjanje svih otpadaka nakon izvedenih radova, </t>
  </si>
  <si>
    <t xml:space="preserve">- nabava skela, nogara i sl. za cjelu visinu etaže, </t>
  </si>
  <si>
    <t xml:space="preserve">- zaštita gotovih podova, vrata, prozora i sl., </t>
  </si>
  <si>
    <t xml:space="preserve">- isporuka pogonskog materijala, </t>
  </si>
  <si>
    <t xml:space="preserve">- sve predradnje, popravljanje manjih neravnina, fino čišćenje, kitanje rupica od čavala i sl., </t>
  </si>
  <si>
    <t xml:space="preserve">- izrada probnih premaza itd., </t>
  </si>
  <si>
    <t xml:space="preserve">- skidanje i ponovno postavljanje vrata, prozora i sl. radi premazivanja, </t>
  </si>
  <si>
    <t xml:space="preserve">- provjetravanje prostorija radi sušenja. </t>
  </si>
  <si>
    <t>- dobavu i održavanje potrebnog alata, skela, dizala, užadi, ljestava, zaštitnih dasaka;</t>
  </si>
  <si>
    <t>- sve predradnje, popravljanje manjih neravnina, fino čišćenje, kitanje rupica od čavala i slično, izrada probnih premaza itd;</t>
  </si>
  <si>
    <t>-  zaštitu gotovih podova, vrata, prozora i sl;</t>
  </si>
  <si>
    <t>- izradu probnog uzorka prema uputi projektanta ili nadzornog inženjera</t>
  </si>
  <si>
    <t xml:space="preserve">-  popravak štete učinjene nepažnjom pri radu na svojim ili tuđim radovima; </t>
  </si>
  <si>
    <t>Pod materijalom kategorije “C” podrazumijevaju se svi materijali koje nije potrebno minirati; sitnozrnata vezana (koherentna) tla kao što su gline, prašine, prašinaste gline (ilovače), pjeskovite prašine i les, krupnozrnata nevezana (nekoherentna) tla kao što su pijesak, šljunak odnosno njihove mješavine, prirodne kamene drobine - siparišni ili slični materijali, mješovita tla koja su mješavina krupnozrnatih nevezanih i sitnozrnatih vezanih materijala.</t>
  </si>
  <si>
    <t>A.1. GRAĐEVINARSKI RADOVI - PRIPREMNI I ZEMLJANI RADOVI</t>
  </si>
  <si>
    <t xml:space="preserve">Ponuditelj/Izvoditelj radova je dužan iskolčiti sve glavne osi građevine i gabaritne dimenzije građevine. Uz te osi treba vezati i iskolčiti i visinske točke (repere). O izvršenim radovima je izvoditelj dužan sastaviti odgovarajući zapisnik, ovjeren po ovlaštenom geometru. </t>
  </si>
  <si>
    <t xml:space="preserve">Iskolčenje građevine, određivanje točnih geodetskih visina i osi građevine, sa povezivanjem na najbliži reper i stalno geodetsko praćenje radova. </t>
  </si>
  <si>
    <t>Stavka uključuje:</t>
  </si>
  <si>
    <t>Geodetsko iskolčenje karakterističnih točaka okoliša,staza, kolnika, parkirališta, profila, vanjskih stepenica, određivanje visinskih kota, praćenja radova, obračun površina, izrada dokaznice obračuna masa iskopa i nasipa.</t>
  </si>
  <si>
    <t xml:space="preserve">Stavka uključuje i izradu Elaborata iskolčenja za potrebe tehničkog pregleda,  te izradu Geodetske situacije izvedenog stanja sa svim instalacijama s prijavom nadležnom Uredu za katastar uz ishođenje povrde od strane DGU.  </t>
  </si>
  <si>
    <t>Predaja investitoru u 5 primjerka tiskano i 3 primjerka na CDu.</t>
  </si>
  <si>
    <t>Geodetskom nadzoru izvoditelj radova dužan je pružiti sve detaljnje informacije o provedenom poslu i po potrebni osigurati kontrolna mjerenja u njegovom prisustvu.</t>
  </si>
  <si>
    <t>Iskolčenje trasa vanjskih razvoda instalacija. Geodetsko praćenje radova, izrada snimke izvedenog stanja po dovršetku svih radova, izrada geodetskog elaborata za tehnički prijem  i  elaborata za katastar.</t>
  </si>
  <si>
    <t>Obračun  u kompletu</t>
  </si>
  <si>
    <t xml:space="preserve"> građevinskih, obrtničkih i instalaterskih radova</t>
  </si>
  <si>
    <t>U jed.cijenu uključiti geodetsko praćenje iskopa, geod.snimku i izračun volumena iskopa. Također uključeno i geodetsko pračenje montaže čelične i drvene konstrukcije.</t>
  </si>
  <si>
    <t xml:space="preserve">Izrada plana aktivnosti i sheme gradilišta građevine, organizacija pristupa gradilištu i određivanje pozicije dnevne gradilišne deponije, potrebni radovi i materijal za osiguranje mjera zaštite osoba na gradilištu i zaštite prostora koji se ne uređuju u predmetnoj fazi izvođenja radova te potrebna stalna i privremena signalizacija. Radove je obavezan izvršiti izvođač radova prije nego pristupi izvođenju. </t>
  </si>
  <si>
    <t>Uračunati privremeno deponiranje na gradilišnu deponiju kao i separiranje, odvoz i zbrinjavanje viška materijala na gradski deponij  po izboru investitora i izvođača na udaljenosti  od 20 km, bez obzira da li je navedeno u pojedinačnoj stavci.</t>
  </si>
  <si>
    <t>BETONSKI, ARMIRANO BETONSKI  I ARMIRAČKI RADOVI</t>
  </si>
  <si>
    <t xml:space="preserve">TehničkI propis za betonske konstrukcije (NN 139/09) </t>
  </si>
  <si>
    <r>
      <t>Sastavni dio</t>
    </r>
    <r>
      <rPr>
        <b/>
        <sz val="9"/>
        <rFont val="Arial"/>
        <family val="2"/>
      </rPr>
      <t xml:space="preserve"> Tehničkog propisa za betonske konstrukcije</t>
    </r>
    <r>
      <rPr>
        <sz val="9"/>
        <rFont val="Arial"/>
        <family val="2"/>
      </rPr>
      <t xml:space="preserve"> (NN 139/09) su i prilozi s navedenim normama:</t>
    </r>
  </si>
  <si>
    <t>Prilog A  - Beton</t>
  </si>
  <si>
    <t>Prilog B - Armatura, čelik za armiranje i čelik za prednapinjanje</t>
  </si>
  <si>
    <t>Prilog C - Cement</t>
  </si>
  <si>
    <t>Prilog D - Agregat</t>
  </si>
  <si>
    <t>Prilog E - Dodatak betonu i dodatak mortu za injektiranje natega</t>
  </si>
  <si>
    <t>Prilog F - Voda</t>
  </si>
  <si>
    <t>Prilog G - Predgotovljeni betonski elementi</t>
  </si>
  <si>
    <t>Prilog H - Proizvodi i sustavi za zaštitu i popravak betonskih konstrukcija</t>
  </si>
  <si>
    <t>Prilog I - Projektiranje betonskih konstrukcija u skladu s hrvatskim normama</t>
  </si>
  <si>
    <t>Prilog J - izvođenje i održavanje betonskih konstrukcija</t>
  </si>
  <si>
    <t>Izvoditelj radova dužan je sve betonske i armirano-betonske radove izvesti prema nacrtima, tehničkim uvjetima, statičkom proračunu, te sukladno uputama nadzornog inženjera. Prethodno treba ispitati agregat, beton, betonski čelik i cement kako bi se osigurala marka betona zahtjevana statičkim proračunom.</t>
  </si>
  <si>
    <t>Sastav betona, granulacija agregata, vrst betonskog čelika za armature, savijanje i postava armature, priprema i transport betonske smjese, te kontrola ugrađenog materijala mora u svemu odgovarati odredbama svih važećih pravilnika i zakona o betonu - niz normi HRN EN 206-1 te Tehničkim propisima za betonske konstrukcije (NN  139/09, 14/10, 125/10, 136/12).</t>
  </si>
  <si>
    <t>Svi betonski elementi izvode se u betonu  prema statičkom računu i općim uputama u nizu normi HRN ENV 13670-1:2002.</t>
  </si>
  <si>
    <t>Za izradu predgotovljenih betonskih i armiranobetonski elemenata pridržavati se niza normi HRN EN 13369.</t>
  </si>
  <si>
    <t>Za sve primjenjene materijale kvaliteta se mora dokazati ispravnim certifikatom te potrebnim elaboratima u skladu s propisima, hrvatskim normama i drugim normama bez dodatne naknade.</t>
  </si>
  <si>
    <t>Izvođač se mora strogo pridržavati marke betona odnosno odgovarajućih razreda tlačne čvrstoće betona prema normi HRN EN 206-1</t>
  </si>
  <si>
    <t>Materijali za beton:</t>
  </si>
  <si>
    <t>• Cement za izradu konstrukcija od vidljivog betona treba biti od istog proizvođača, a agregat istog sastava tokom cijele gradnje da ne bi došlo do promjene boje.
Za izradu betona ne smije se upotrijebiti cement koji je na gradilištu uskladišten duže od 3 mjeseca ako ispitivanjima nije utvrđeno da u pogledu kvalitete odgovara propisanim uvjetima.</t>
  </si>
  <si>
    <t>• Agregat za beton mora biti prirodni šljunak i pijesak ili agregat dobijen drobljenjem kamena. Osnovne karakteristike koje mora zadovoljiti agregat za beton su slijedeće:
- Maksimalna dimenzija zrna agregata (D) ograničena je sa 1/3 dimenzije elemenata koji se betoniraju ili ne veća od najmanjeg razmaka šipki armature u vodoravnom redu. Za pripremu betona može se upotrijebiti samo agregat za koji je atestom potvrđeno da ima svojstva prema Pravilniku o BiAB.
- Granulametrijski sastav mora osigurati povoljnu ugradljivost i kompaktnost betona. Izvođač radova dužan je na gradilištu ispitati količinu vrlo finih čestica agregata kao i granulometrijski sastav.</t>
  </si>
  <si>
    <t>• Voda za piće smatra se pogodnom za izradu betona.
Za armirano-betonske konstrukcije morska voda se zbog korozije armature ne smije upotrijebiti za betoniranje.</t>
  </si>
  <si>
    <t>• Armatura prije polaganja mora biti očišćena od hrđe i nečistoće. Postavljenu armaturu prije betoniranja pregledava šef gradilišta i nadzorni inženjer, te statičar po odluci nadzornog inženjera. Ugrađena armatura obračunava se za glatku i rebrastu armaturu: odvojeno do 12 mm promjera i preko 14 mm u kg,  a za mreže po kg i po tipu mreže.</t>
  </si>
  <si>
    <t>Beton</t>
  </si>
  <si>
    <t xml:space="preserve">Kod izvedbe betonskih i armirano betonskih radova treba se u svemu pridržavati postojećih tehničkih propisa, standarda, ZOG, HRN, te statičkog računa. Prije početka izvedbe betonskih radova treba pregledati i zapisnički konstatirati podatke o agregatu, cementu i vodi, odnosno o faktorima koji će utjecati na kvalitetu radova i ugrađenog betona. </t>
  </si>
  <si>
    <t>Prije početka radova uzvoditelj je dužan izraditi Projekt betona, te redovito pratiti kvalitetu betonskih konstrukcija u skladu sa elementima iz projekta betona. Na kraju radova izvoditelj je dužan pribaviti Završnu ocjenu kvalitete ugradnje betona. Ovi projekti i ocjene ne naplaćuju se posebno i u obvezi su izvoditelja.</t>
  </si>
  <si>
    <t>Cement u pogledu kvalitete mora odgovarati važećim standardima:</t>
  </si>
  <si>
    <t xml:space="preserve"> HRN EN 197-1, HRN EN 197-1prA1, HRN EN 197-4, HRN B.C1.015 ili HRN EN 14216.</t>
  </si>
  <si>
    <t>HRN.B.C.010.    Kvalifikacija i kvantitet portland cementa</t>
  </si>
  <si>
    <t xml:space="preserve">HRN B.C1.011   Portland cement </t>
  </si>
  <si>
    <t>HRN.B.C1.012.   Cement i način pakiranja i isporuke</t>
  </si>
  <si>
    <t xml:space="preserve">HRN B.C1.014   Sulfatnootporni cement </t>
  </si>
  <si>
    <t>HRN.B.C1.018.   Pucolani, kvaliteta i ispitivanje</t>
  </si>
  <si>
    <t>HRN.B.C8.020.   Cementi, uzimanje uzoraka i ispitivanje</t>
  </si>
  <si>
    <t>HRN.B.C8.021.   Aluminatni cement, uzorci i ispitivanja</t>
  </si>
  <si>
    <t>HRN.B.C8.023.   Ispitivanje fizikalno-kemijskih osobina</t>
  </si>
  <si>
    <t>HRN.B.C8.024.   Određivanje specifične površine portland cementa.</t>
  </si>
  <si>
    <t xml:space="preserve">HRN B.C1.099   Bijeli portland cement </t>
  </si>
  <si>
    <t xml:space="preserve">HRN B.B3.100, B2.010   Agregat </t>
  </si>
  <si>
    <t xml:space="preserve">HRN.U.M1.035, 037   Dodaci betonu </t>
  </si>
  <si>
    <t xml:space="preserve">HRN.U.M4.021, 023   Lagani agregati za beton (termoizolacioni) </t>
  </si>
  <si>
    <t xml:space="preserve">HRN U.M4.022   Agregat za lagani beton za konstrukciju </t>
  </si>
  <si>
    <t xml:space="preserve">HRN U.F2.033  Betonske podloge za monolitne podove </t>
  </si>
  <si>
    <t xml:space="preserve">HRN U.M1.015   ispitivanje vodonepropusnosti </t>
  </si>
  <si>
    <t>ispitivanje utjecaja dodataka na osobine betona - HRN U.M1.036</t>
  </si>
  <si>
    <t>transportirani beton - HRN U.M1.045.</t>
  </si>
  <si>
    <t>Pri betoniranju jedne cjelovite betonske, odnosno armiranobetonske konstrukcije upotrijebiti isključivo jednu vrstu cementa.</t>
  </si>
  <si>
    <t>Izvođač je dužan dati na ispitivanje betonske uzorke, prema Pravilniku o tehničkim mjerama, bez posebne naplate.</t>
  </si>
  <si>
    <t>Šljunak mora imati propisani granulometrijski sastav, bez organskih primjesa. Za nosive konstrukcije upotrebljava se agregat u granulacijama, osim iznimaka predviđenih u Pravilniku. Ovo se sve analogno odnosi na tucanik i na drobljenac.</t>
  </si>
  <si>
    <t>Prilikom isporuke cementa isporučitelj je dužan dostaviti i ateste. Cement o kojem nema atesta potrebno je ispitati prilikom svake već isporuke. Kod centralne pripreme betona cement se ispituje po određenom sistemu od strane ovlaštenog instituta.</t>
  </si>
  <si>
    <t>Za izradu betona predviđa se prirodno granulirani šljunak ili drobljeni agregat. Kameni agregat mora biti dovoljno čvrst i postojan, ne smije sadržavati zemljanih i organskih sastojaka, niti drugih primjesa štetnih za beton i armaturu.</t>
  </si>
  <si>
    <t>Kameni agregat u pogledu kvalitete mora odgovarati važećim standardima:</t>
  </si>
  <si>
    <t>HRN.B.BO.001.  Uzimanje uzoraka agregata</t>
  </si>
  <si>
    <t>HRN.B.B8.012.   Ispitivanje čvrstoće na pritisak</t>
  </si>
  <si>
    <t>HRN.B.V8.013.   Ispitivanje pod utjecajem atmosferilija</t>
  </si>
  <si>
    <t>HRN.B.B8.034.    Određivanje količine agregata koji prolazi kroz sito 0,09</t>
  </si>
  <si>
    <t>HRN.B.B8.037.   Određivanje trošnih zrna u agregatu</t>
  </si>
  <si>
    <t>HRN.B.B8.039.   Ispitivanje pijeska u građevne svrhe</t>
  </si>
  <si>
    <t>HRN.B.B8.c44.   Definicija oblika i izgleda površine</t>
  </si>
  <si>
    <t>HRN.U.M8.020.   Ispitivanje granulacije agregata za beton</t>
  </si>
  <si>
    <t>HRN.U.M8.030.   Određivanje otpornosti protiv drobljenja agregata za beton</t>
  </si>
  <si>
    <t>Uzimanje uzoraka vrši se na mjestu iskopa ili drobljenja, a isporučitelj je obavezan dostaviti ateste o ispitivanju agregata koji se uzimaju na gradilištu.</t>
  </si>
  <si>
    <t>Voda za pripremu betona mora odgovarati nizu normi HRN EN 1008.</t>
  </si>
  <si>
    <t>Beton mora odgovarati:</t>
  </si>
  <si>
    <t>Za spravljanje betona upotrebljavaju se dodaci koji zadovoljavaju prema uvjetima kvalitete HRN-u U.M1.035 i U.M1.037.</t>
  </si>
  <si>
    <t>Za pripremanje betona smiju se upotrijebiti samo oni dodaci za koje je atestom stručne organizacije, registrirane za ispitivanje kvalitete tih dodataka, potvrđeno da imaju deklarirana svojstva i da se njihovom upotrebom ne slabe osnovna svojstva betona i armature. Svi dodaci betonu prema HRN EN 934.</t>
  </si>
  <si>
    <t>Izvoditelj  je  dužan  dati  na  ispitivanje  betonske  uzorke  prema  Pravilniku  o  tehničkim  mjerama  bez  posebne  naplate. Beton koji se upotrebljava za izradu betonskih konstrukcija i elementa mora se ispitati i time utvrditi da li odgovara propisanoj marki betona odnosno razredu čvrstoće. Uzimanje uzoraka, priprema ispitnih uzoraka i ispitivanje svojstava svježeg betona provodi se prema normama niza HRN EN 12350, a ispitivanje svojstava očvrsnulog betona prema normama niza HRN EN 12390 i HRN EN12504.</t>
  </si>
  <si>
    <t>HRN.U.M1.010.   Ispitivanje na zatezanje</t>
  </si>
  <si>
    <t>HRN.U.M1.011.    Ispitivanje na savijanje</t>
  </si>
  <si>
    <t>HRN.U.M1.012.   Ispitivanje na pritisak</t>
  </si>
  <si>
    <t>Čvrstoća betona određuje se markom betona. Izvoditelj se mora strogo pridržavati marke betona-razredu čvrstoće određene za pojedine konstrukcije, a označene u statičkom računu.</t>
  </si>
  <si>
    <t>Beton spravljati isključivo strojnim putem.</t>
  </si>
  <si>
    <t>Uzorci betona se uzimaju prilikom svakog betoniranja ovisno o količini ugrađebog betona prema protokolu u glavnom projektu i važećim normama i tehničkim propisima.</t>
  </si>
  <si>
    <t>Kod izvođenja betonskih radova treba voditi računa o tome kakve su atmosferske prilike, tj. ako je temperatura visoka prije betoniranja politi podlogu, odnosno tlo i eventualno oplatu kako nebi došlo do upijanja vode iz betona. S ugradnjom betona može se započeti tek kada je oplata i armatura definitivno postavljena i učvršćena.</t>
  </si>
  <si>
    <r>
      <t>Obračun se vrši po m</t>
    </r>
    <r>
      <rPr>
        <vertAlign val="superscript"/>
        <sz val="9"/>
        <rFont val="Arial"/>
        <family val="2"/>
      </rPr>
      <t>3</t>
    </r>
    <r>
      <rPr>
        <sz val="9"/>
        <rFont val="Arial"/>
        <family val="2"/>
      </rPr>
      <t xml:space="preserve"> betona u konstrukciji:</t>
    </r>
  </si>
  <si>
    <r>
      <t>*- mali presjek do 0,12 m</t>
    </r>
    <r>
      <rPr>
        <vertAlign val="superscript"/>
        <sz val="9"/>
        <rFont val="Arial"/>
        <family val="2"/>
      </rPr>
      <t>3</t>
    </r>
    <r>
      <rPr>
        <sz val="9"/>
        <rFont val="Arial"/>
        <family val="2"/>
      </rPr>
      <t xml:space="preserve"> ili m</t>
    </r>
    <r>
      <rPr>
        <vertAlign val="superscript"/>
        <sz val="9"/>
        <rFont val="Arial"/>
        <family val="2"/>
      </rPr>
      <t>1</t>
    </r>
    <r>
      <rPr>
        <sz val="9"/>
        <rFont val="Arial"/>
        <family val="2"/>
      </rPr>
      <t xml:space="preserve"> presjeka konstrukcije,</t>
    </r>
  </si>
  <si>
    <r>
      <t>* -srednji presjek od 0,12-0,3 m</t>
    </r>
    <r>
      <rPr>
        <vertAlign val="superscript"/>
        <sz val="9"/>
        <rFont val="Arial"/>
        <family val="2"/>
      </rPr>
      <t>3</t>
    </r>
    <r>
      <rPr>
        <sz val="9"/>
        <rFont val="Arial"/>
        <family val="2"/>
      </rPr>
      <t xml:space="preserve"> po m</t>
    </r>
    <r>
      <rPr>
        <vertAlign val="superscript"/>
        <sz val="9"/>
        <rFont val="Arial"/>
        <family val="2"/>
      </rPr>
      <t>2</t>
    </r>
    <r>
      <rPr>
        <sz val="9"/>
        <rFont val="Arial"/>
        <family val="2"/>
      </rPr>
      <t xml:space="preserve"> ili m</t>
    </r>
    <r>
      <rPr>
        <vertAlign val="superscript"/>
        <sz val="9"/>
        <rFont val="Arial"/>
        <family val="2"/>
      </rPr>
      <t>1</t>
    </r>
  </si>
  <si>
    <r>
      <t>*- veliki presjek preko 0,3 m3 po m</t>
    </r>
    <r>
      <rPr>
        <vertAlign val="superscript"/>
        <sz val="9"/>
        <rFont val="Arial"/>
        <family val="2"/>
      </rPr>
      <t>2</t>
    </r>
    <r>
      <rPr>
        <sz val="9"/>
        <rFont val="Arial"/>
        <family val="2"/>
      </rPr>
      <t xml:space="preserve"> ili m</t>
    </r>
    <r>
      <rPr>
        <vertAlign val="superscript"/>
        <sz val="9"/>
        <rFont val="Arial"/>
        <family val="2"/>
      </rPr>
      <t>1</t>
    </r>
    <r>
      <rPr>
        <sz val="9"/>
        <rFont val="Arial"/>
        <family val="2"/>
      </rPr>
      <t xml:space="preserve"> konstrukcije.</t>
    </r>
  </si>
  <si>
    <t>Posebnu pažnju voditi o načinu transporta i ugradnji betona da ne dođe do segregacije, preranog početka vezanja, paziti na radne reške, spojeve, dilatacije, sve izraditi prema uputama projektanta i tehničkim propisima. Provoditi njegu i zaštitu betona od preranog isušivanja, smrzavanja, viskih temperatura i sl. Kod upotrebe dodataka u beton kao plastifikatori, vodonepropusnot i ostala uskladiti sa tehnološkim nadzorom za beton i projektantom.</t>
  </si>
  <si>
    <t>Posebnu pažnju voditi o osiguranju potrebnog zaštitnog sloja betona u konstrukciji prema statičkom proračunu i upotrebljenim distancerima.</t>
  </si>
  <si>
    <t>Kad su u betonskim zidovima i drugim konstrukcijama predviđeni otvori i udubine za prolaz vodovodne i kanalizacione cijevi, cijevi centralnog grijanja i slično, kao i dimovodne i ventilacione kanale i otvore, treba još prije betoniranja izvesti i postaviti cijevi većeg profila od prolazeće cijevi da se iste mogu provući kroz zid ili konstrukciju i propisno zabrtviti.</t>
  </si>
  <si>
    <t>Kod nastavljanja betoniranja po visini, prilikom postavljanja oplate za tu konstrukciju treba izvesti zaštitu površina betona već gotovih konstrukcija od procjeđivanja cementnog mlijeka.</t>
  </si>
  <si>
    <t>Neposredno prije početka ugrađivanja betona oplata se mora očistiti.</t>
  </si>
  <si>
    <t>Tesarski radovi</t>
  </si>
  <si>
    <t xml:space="preserve">HRN U.D0.001   Materijali za izradu drvenih konstrukcija </t>
  </si>
  <si>
    <t xml:space="preserve">HRN D.B1.025   Građa za skele </t>
  </si>
  <si>
    <t xml:space="preserve">HRN U.O9.200   Projektiranje i izvođenje konstrukcija od monolitnog drveta </t>
  </si>
  <si>
    <t>HRN U.O9.300   Projektiranje i izvođenje konstrukcija od lameliranih i ljepljenih elemenata</t>
  </si>
  <si>
    <t xml:space="preserve">HRN U.O9.400   Projektiranje i izvođenje drvenih skela i oplata </t>
  </si>
  <si>
    <t xml:space="preserve">HRN U.O9.500   Projektiranje i izvođenje zaštite drveta u konstrukcijama </t>
  </si>
  <si>
    <t xml:space="preserve">HRN D.B7.020   Tesana građa četinara </t>
  </si>
  <si>
    <t>HRN D.C1.040   Borova rezana građa</t>
  </si>
  <si>
    <t xml:space="preserve">HRN D.C1.041   Jelova rezana građa </t>
  </si>
  <si>
    <t xml:space="preserve">HRN D.C5.042   Kombinirane slojevite ploče  </t>
  </si>
  <si>
    <t xml:space="preserve">HRN D.C5.021   Šper-ploče </t>
  </si>
  <si>
    <t xml:space="preserve">HRN D.C5.032   Iverice </t>
  </si>
  <si>
    <t xml:space="preserve">HRN D.C5.022   Lesonit ploče </t>
  </si>
  <si>
    <t xml:space="preserve">HRN D.C1.042   Brodski pod </t>
  </si>
  <si>
    <t xml:space="preserve">HRN M.B4.020   Građevinski čavli </t>
  </si>
  <si>
    <t xml:space="preserve">HRN M.B1.024   Vijci za drvo </t>
  </si>
  <si>
    <t xml:space="preserve">HRN G.E9.220   Čavli za pištolj </t>
  </si>
  <si>
    <t xml:space="preserve">HRN M.B4.021   Građevinski čavli sa upuštenom nareckanom glavom </t>
  </si>
  <si>
    <t xml:space="preserve">HRN M.B4.090   Čavli za ljepenku </t>
  </si>
  <si>
    <t xml:space="preserve">HRN U.J1.070, 110, 114   Tehnički uvjeti zaštite od požara u građevinarstvu </t>
  </si>
  <si>
    <t xml:space="preserve">HRN D.T4.027   Zaštita građevinskog drveta </t>
  </si>
  <si>
    <t xml:space="preserve">HRN D.T4.037, 039   Protupožarni premazi </t>
  </si>
  <si>
    <t>Oplatu treba postaviti tako da se nakon betoniranja ne pojavi ni najmanja deformacija na konstrukciji. Skidanje oplate raditi pažljivo da ne dođe do oštećenja konstrukcije, naročito rubova, zubaca ili utora. Svu oplatu izvesti točno prema detaljima, nacrtima i uputama projektanta.</t>
  </si>
  <si>
    <t xml:space="preserve"> - dobavu svog potrebnog materijala (sa transportom na gradilište), glavnog i pomoćnog za ugradbu;</t>
  </si>
  <si>
    <t>U jediničnu cijenu su uračunati i svi prodori instalacija kroz oplatu, ugradnja svih fazonskih elemenata ili svih elemenata koji se ugrađuju u oplatu prije betoniranja dobavljenih od strane drugih izvoditelja radova (npr. čelične sidrene ploče, čelične penjalice, cijevi elektro i strojarskih instalacija i sl.) i sl., te se isti ne obračunavaju posebno.</t>
  </si>
  <si>
    <t>Za sve vidljive zidove, stupove, grede i sl.  se koristi glatka oplata prema ONORM kvalitete S1, koja osigurava površinu betona glatkoće vidljivog betona za koji nije potrebna kasnija obrada površine (nova viskokoplošna oplata, nove ploče za oplatu, blanjana drvena građa ili sl.), osim za dijelove koji se kasnije dopunski obrađuju (fasada i sl.) tj. dijelove u zemlji, a za koje se može koristiti neblanjana građa.</t>
  </si>
  <si>
    <t>Armatura</t>
  </si>
  <si>
    <t>Kod izvedbe armirano betonskih konstrukcija treba se u svemu pridržavati važećih propisa, statičkog računa, te odredbi iz:</t>
  </si>
  <si>
    <r>
      <rPr>
        <sz val="9"/>
        <rFont val="Arial"/>
        <family val="2"/>
      </rPr>
      <t xml:space="preserve">●  </t>
    </r>
    <r>
      <rPr>
        <i/>
        <sz val="9"/>
        <rFont val="Arial"/>
        <family val="2"/>
      </rPr>
      <t>Tehnički propis za betonske konstrukcije (NN 139/09, 14/10, 125/10)</t>
    </r>
  </si>
  <si>
    <r>
      <rPr>
        <sz val="9"/>
        <rFont val="Arial"/>
        <family val="2"/>
      </rPr>
      <t xml:space="preserve">●  </t>
    </r>
    <r>
      <rPr>
        <i/>
        <sz val="9"/>
        <rFont val="Arial"/>
        <family val="2"/>
      </rPr>
      <t>Pravilnik o zaštiti na radu za građ., (Sl. br.: 42/68), Radovi na betoniranju, čl. 113 - 117,</t>
    </r>
  </si>
  <si>
    <r>
      <rPr>
        <sz val="9"/>
        <rFont val="Arial"/>
        <family val="2"/>
      </rPr>
      <t xml:space="preserve">●  </t>
    </r>
    <r>
      <rPr>
        <i/>
        <sz val="9"/>
        <rFont val="Arial"/>
        <family val="2"/>
      </rPr>
      <t>Pravilnik o tehničkim normativima za beton i armirani beton  (Sl. list 11/87-309)</t>
    </r>
  </si>
  <si>
    <r>
      <rPr>
        <sz val="9"/>
        <rFont val="Arial"/>
        <family val="2"/>
      </rPr>
      <t>●</t>
    </r>
    <r>
      <rPr>
        <i/>
        <sz val="9"/>
        <rFont val="Arial"/>
        <family val="2"/>
      </rPr>
      <t xml:space="preserve">  Zakon o zaštiti na radu (NN 71/14)</t>
    </r>
  </si>
  <si>
    <t>Betonski čelik u pogledu kvalitete mora odgovarati važećim standardima.</t>
  </si>
  <si>
    <t>Tehnička svojstva, proizvodnja i potvrđivanje sukladnosti čelika za armiranje moraju biti u skladu s odredbama norme nHRN EN 10080-1:2004 i čelika za prednapinjanje prema normi nHRN EN 10138-1:2004.</t>
  </si>
  <si>
    <t xml:space="preserve">HRN C.B0.500, HRN B.C3.031, HRN C.K6.021, HRN C.K6.020-55. </t>
  </si>
  <si>
    <t>nHRN EN 10080-1:2004 i čelika za prednapinjanje prema normi nHRN EN 10138-1:2004.</t>
  </si>
  <si>
    <t>Rebrasti čelik    RA-500/560 - B500B HRN. C.B4.114</t>
  </si>
  <si>
    <t>Mreže               MAR 500/560 - S500   HRN. U.M1.091    HRN. C.B6.013</t>
  </si>
  <si>
    <t>Sva savijanja izvesti točno po nacrtu savijanja armature. Ostatke komada željeza i željeza nejednolične debljine zabranjeno je ugrađivati.</t>
  </si>
  <si>
    <t>Armatura u pogledu kakvoće mora odgovarati slijedećim standardima:</t>
  </si>
  <si>
    <t>od nHRN EN 10080-1:2004   - Čelik za armiranje betona - Zavarljivi čelik - 1. dio,</t>
  </si>
  <si>
    <t>do nHRN EN 10080-4:2004   - Čelik za armiranje betona - Zavarljivi čelik - 4. dio,</t>
  </si>
  <si>
    <t>od nHRN EN 10138-1:2004 - Čelici za prednapinjanje - 1. dio,</t>
  </si>
  <si>
    <t>od nHRN EN 10138-4:2004 - Čelici za prednapinjanje - 4. dio,</t>
  </si>
  <si>
    <t>HRN EN 15630-2:2004   - Čelik za armiranje i prednapinjanje betona - 2. dio,</t>
  </si>
  <si>
    <t>HRN EN 15630-3:2004   - Čelik za armiranje i prednapinjanje betona - 3. dio,</t>
  </si>
  <si>
    <t>nHRN EN ISO 17660:2004   - Zavarivanje čelika za armiranje.</t>
  </si>
  <si>
    <t xml:space="preserve"> HRN EN 12269-1:2004   - Određivanje prionljivosti između čelika za armiranje i porastog betona </t>
  </si>
  <si>
    <t xml:space="preserve">                                                         "ispitivanjem grede" - 1. dio: kratkotrajno ispitivanje,</t>
  </si>
  <si>
    <t xml:space="preserve">HRN EN 12269-2:2004   - Određivanje prionljivosti između čelika za armiranje i porastog betona </t>
  </si>
  <si>
    <t xml:space="preserve">                                                         "ispitivanjem grede" - 2. dio: dugotrajno ispitivanje,</t>
  </si>
  <si>
    <t>Sve vrste čelika moraju imati kompaktnu homogenu strukturu. Ne smiju imati nikakvih nedostataka, mjehura, pukotina ili vanjskih oštećenja. Prilikom isporuke betonskog čelika isporučitelj je dužan dostaviti ateste koji garantiraju: vlačnu čvrstoću i varivost čelika, te izvršiti uzimanje uzoraka isporučenog čelika te ispitivanje svojstava prema važećim normama i teh.uvjetima uz dostavu atesta.</t>
  </si>
  <si>
    <t>Na gradilištu odgovorna osoba mora obratiti naročitu pažnju na eventualne pukotine, jača vanjska oštećenja, slojeve rđe, prljavštine i čvrstoću, te dati nalog da se takav betonski čelik odstrani ili očisti.</t>
  </si>
  <si>
    <t>Armatura mora biti na gradilištu pregledno deponirana. Prije polaganja, armatura mora biti oćišćena od rđe i nećistoće. žica, plastični ili drugi ulošci koji se polažu radi održavanja razmaka kao i sav drugi pomoćni materijal uključeni su u jediničnu cijenu.</t>
  </si>
  <si>
    <t>Ugrađivati se mora armatura po profilima iz statičkog računa, odnosno nacrta savijanja. Ukoliko je onemogućena nabava određenih profila zamjena se vrši uz odobrenje statičara. Postavljenu armaturu prije betoniranja dužan je osim glavnog inženjera gradilišta i nadzornog inženjera, pregledati statičar, o tome izvršiti upis u građevinski dnevnik, te odobriti betoniranje. Mjerodavni podatak za marku betona koji treba upotrijebiti na pojedinim dijelovima konstrukcije uzima se iz statičkog računa i nacrta savijanja armature.</t>
  </si>
  <si>
    <t>Prilikom polaganja armature, naročitu pažnju posvetiti visini armature kod horiz. serklaža i armaturi u negativnoj zoni ploče kod ležaja (zidovi) kako nebi došlo do povećanja debljine ploče kod betoniranja zbog previsoko položene spomenute armature.</t>
  </si>
  <si>
    <t>Obračun ugrađene armature vrši se po kg neovisno o profilu.</t>
  </si>
  <si>
    <t>Ukoliko se izvrši preračunavanje, na objektu se može uz suglasnost statičara izvršiti i zamjena vrsta čelika i profila ovisno o mogućnostima dobave, što treba pismeno utvrditi upisom u građevinski dnevnik.</t>
  </si>
  <si>
    <t>Beton za izvedbu konstrukcija mora se miješati strojnim putem da bi se osigurala homogenost.
Ako je temperatura zraka iznad 20°C beton treba ugraditi u roku 30 minuta ili sa dodacima produžiti vrijeme do početka vezanja. Beton treba transportirati na način i pod uvjetima koji sprečavaju segregaciju.</t>
  </si>
  <si>
    <t>Ručno je dozvoljeno miješati jedino male količine nekonstruktivnih dijelova na objektu. Marke betona određuju se prema proračunu.</t>
  </si>
  <si>
    <t>Zemljovlažni beton nabijati, a plastični vibrirati (oplatni i igličasti vibrator). Prekid betoniranja kod specifičnih konstrukcija od betona i armiranog betona može se vršiti samo na onim mjestima kako je predviđeno projektnim elaboratom. U slučaju da dođe do prisilnog prekida betoniranja izvođač radova dužan je poduzeti mjere da takav prekid štetno ne utječe na statičke osobine konstrukcije.
Svježi beton mora se tijekom transporta, ugradnje kao i u početnom periodu vezanja nakon ugradnje, zaštititi od svih atmosferskih utjecaja (sunca, mraza, vjetra i drugih nepogoda, kao i od nepredviđenih opterećenja i potresa).</t>
  </si>
  <si>
    <t>Nabijeni beton se betonira u slojevima od cca 15 cm (treba ga dobro nabijati), a prekide u slojevima vršiti stepenasto.</t>
  </si>
  <si>
    <t>Kod betoniranja konstrukcije nakon prekida, prvo treba spojeve očistiti, površinu ohrapaviti, isprati, a potom betonirati.</t>
  </si>
  <si>
    <t xml:space="preserve">Svježem betonu ne smije se naknadno dodavati voda. Beton se mora njegovati biti najmanje  7 dana od dana ugrađivanja odnosno dok ugrađeni beton ne postigne barem 70% predviđene čvrstoće. Ako je temperatura okolnog zraka pri ugradnji niža od 5°C onda se beton ne smije ugrađivati osim ako nisu poduzete posebne zaštitne mjere. Završnu površinu ostaviti hrapavu, osim tamo gdje je u opisima stavaka napomenom naznačeno da završna površina betona treba biti glatka. U tom slučaju beton se ne žbuka, nego ostaje u naravi, pa ga je potrebno zaštititi zaštitnom impregnacijom za beton. </t>
  </si>
  <si>
    <t>Dodaci betonu poboljšavaju pojedine karakteristike:
 - ubrzavaju vezanje i očvršćenje,
 - usporavaju vezanje i očvršćenje,
 - otpornost na smrzavanje tokom vezanja (kod niskih temperatura),
 - vodonepropustljivost, itd.</t>
  </si>
  <si>
    <t>Najmanja količina cementa za izradu armiranog betona je 250 kg/m3 ugrađenog betona, ako je beton izložen atmosferskim utjecajima minimalna količina cementa je 300 kg/m3 ugrađenog betona.</t>
  </si>
  <si>
    <t>Količina vode treba biti tolika da se s obzirom na uvjete ugrađivanja, beton dobro zbije. Zbog toga je potrebno stalno kontrolirati vodocementni faktor mjerenjem i provjeravanjem konzistencije betona.</t>
  </si>
  <si>
    <t>Tlačna čvrstoća betona ispituje se na kockama s bridom 20 cm koje su čuvane u vodi ili najmanje u 95-postotnoj relativnoj vlazi, pri temperaturi 20°C ± 3°C. 
Karakteristična tlačna čvrstoća jest vrijednost ispod koje se može očekivati najviše 10% svih tlačnih čvrstoća ispitanog betona (10-postotni fraktil).
Marka betona (MB) jest normirana tlačna čvrstoća, u MPa koja se temelji na karakterističnoj čvrstoći pri starosti betona 28 dana.</t>
  </si>
  <si>
    <t>U toku ugradnje AB konstrukcije izvođač radova je dužan uzimati uzorke betona, te ih dati na ispitivanje ovlaštenoj instituciji za ispitivanje betona, te pribaviti atestnu dokumentaciju za pojedine faze betonskih radova. Uzorci betona uzeti u tvornici betona nisu relevantni zbog mogućnosti da se naknadnim dodavanjem vode zbog potrebe transporta smanji čvrstoća.</t>
  </si>
  <si>
    <t xml:space="preserve">Skela i oplata moraju imati takvu sigurnost i krutost da bez štetnih deformacija mogu primati opterećenje i utjecaje koji nastaju tijekom izvedbe radova. One moraju biti izvedene tako da se osigura puna sigurnost radnika i sredstava za rad kao i sigurnost prolaznika, prometa, susjednih objekata i okoline. </t>
  </si>
  <si>
    <t>Prije betoniranja drvenu oplatu treba dobro očistiti, nakvasiti, a glatku namazati uljem. Isto tako treba provjeriti dimenzije i kvalitetu izrade. Oplata se smije skinuti tek pošto ugrađeni beton dobije odgovarajuću čvrstoću, po nalogu nadzornog inženjera. Skidanje oplata treba raditi pažljivo da ne bi došlo do oštećenja konstrukcije, a naročito tankih armirano-betonskih elemenata (nadvoja sa zubom  i sl.).</t>
  </si>
  <si>
    <t>Beton treba štititi, dok nije vezao, od djelovanja atmosferskih i temperaturnih utjecaja. Za vrijeme ljeta treba ga dobro polijevati vodom (kako ne bi na površini nastalo sušenje prije vezivanja), od djelovanja kiše treba ga pokriti, a u zimi od smrzavanja treba ga štititi slojem pijeska ili na koji drugi način.</t>
  </si>
  <si>
    <t>Sve eventualno ispucane i deformirane dijelove konstrukcije ukloniti i zamijeniti novima, bez prava naplate. Kod betoniranja kompliciranih i statički važnih konstrukcija, treba prethodno pozvati statičara da pregleda armaturu.</t>
  </si>
  <si>
    <t>Nadzorni inženjer ima pravo izvršiti izvanredno ispitivanje betona, tj. uzeti seriju kocaka i dati ih na ispitivanje. U ovom slučaju, za pozitivni nalaz, snosi troškove ispitivanja investitor.</t>
  </si>
  <si>
    <t>Za betoniranje izvesti svu potrebnu skelu sa prilazima, mostovima i sl.</t>
  </si>
  <si>
    <t>Svaka stavka armiračkih radova mora sadržavati:</t>
  </si>
  <si>
    <t xml:space="preserve"> - pregled armature prije savijanja i sječenja, sa čišćenjem i sortiranjem,</t>
  </si>
  <si>
    <t xml:space="preserve"> - armatura se ispravlja, reže i savija u pogonu (armiračnica), te gotova doprema na gradilište. Betonsko željezo mora se saviti točno po planu savijanja sa svim preklopima i nastavcima izvedenim prema Pravilniku.</t>
  </si>
  <si>
    <t xml:space="preserve"> - sječenje, ravnanje i savijanje armature na gradilištu, s horizontalnim i vertikalnim transportom gotove armature do mjesta ugradnje na gradilištu,</t>
  </si>
  <si>
    <t xml:space="preserve"> - sječenje, ravnanje i savijanje armature u središnjem savijalištu, s horizontalnim i vertikalnim transportom gotove armature do mjesta ugradnje na gradilištu,</t>
  </si>
  <si>
    <t xml:space="preserve"> - postavljanje i vezivanje armature točno prema nacrtima, sa podmetanjem potrebnih podložaka i distančnika, kako bi se osigurala propisama udaljenost između armature i oplate (zaštitni sloj),</t>
  </si>
  <si>
    <t xml:space="preserve"> - pregled i preuzimanje armature od strane Nadzornog inženjera ili Statičara kod složenijih konstrukcija, prije početka betoniranja. Njihovim upisom u građevinski dnevnik može započeti betoniranje.</t>
  </si>
  <si>
    <t>Prije betoniranja Nadzorni inženjer mora:</t>
  </si>
  <si>
    <t xml:space="preserve"> - provjeriti postoji li Isprava o sukladnosti za čelik za armiranje i/ili čelik za prednapinjanje, odnosno armaturu,</t>
  </si>
  <si>
    <t xml:space="preserve"> - provjeriti dali je armatura izrađena, postavljena i povezana u skladu s Projektom, odnosno Tehničkom uputom,</t>
  </si>
  <si>
    <t xml:space="preserve"> - nalaze provedenih provjera dokumentirati zapisom u Građevinski dnevnik.</t>
  </si>
  <si>
    <t>Prilikom transporta armature iz središnjeg savijališta na gradilište, armarura mora biti vezana i označena po stavkama i pozicijama iz nacrta savijanja armature. Armatura na gradilištu mora biti pregledno deponirana. Prije polaganja armatura mora biti očišćena od hrđe i nečistoće. Žica plastični i drugi ulošci koji se polažu radi održavanja razmaka kao i sav drugi pomoćni materijal uključeni su u jediničnu cijenu.</t>
  </si>
  <si>
    <t>Savijanje željeza vrši se točno po nacrtu savijanja. Prije početka betoniranja armaturu pregledava nadzorni inženjer investitora, a kod složenijih konstrukcija statičar. Željezo po planu savijanja mora biti iz jednog komada, ne smiju se spajati 2 ili 3 veća komada. Iznimno se mogu profili veći od f 14 mm nastavljati varenjem na preklop od 30 cm, ili na sraz, prema odgovarajućim propisima, uz obaveznu kontrolu i ispitivanje vara od strane stručnjaka za varenje. Prije betoniranja željezo dobro očistiti, povezati te podložiti. Upisom u građ. dnevnik od strane nadzornog inženjera ili statičara može se započeti sa betoniranjem.</t>
  </si>
  <si>
    <t>Armatura mora biti postavljena prema nacrtima armature s odgovarajućom propisanom debljinom zaštitnog sloja betona. Tijekom radova postavljenu armaturu kontrolira nadzorni inženjer uz odobrenje odgovornog projektanta konstrukcije.</t>
  </si>
  <si>
    <t>Podovi koji su tzv. plivajući kao i podne konstrukcije od mikrobetona (granulat agregata do 15mm) armirani su točkasto zavarenom mrežom Ø5mm s oknima maksimalno 10/10cm. Sve izvesti strogo prema elaboratu građevinske fizike. Postupiti prema uputi proizvođača upotrebljenih materijala.</t>
  </si>
  <si>
    <t xml:space="preserve">Obračun količine betona je zapremninski (m3), oplate u površini (m2), a armature po težini (kg).
Grede se računaju i preko stupova po dužini. Nadvoji se računaju u dužini otvora uključujući naležući dio. 
Armirano-betonske ploče obračunavaju se od ležaja do ležaja tj. u svjetlom rasponu. Betonske podloge obračunavaju se u m3.
Pri obračunu stijena odbijaju se svi otvori, bez obzira na veličinu, osim otvora za prolaz cijevi. </t>
  </si>
  <si>
    <t>Jediničnom cijenom treba obuhvatiti:</t>
  </si>
  <si>
    <t>*sav potreban rad, materijal, strojeve i opremu</t>
  </si>
  <si>
    <t>* uzimanje izmjera na objektu</t>
  </si>
  <si>
    <t>* izvedba betonske mase u betonari</t>
  </si>
  <si>
    <t>* dostava na gradilište</t>
  </si>
  <si>
    <t>* ugradba u konstrukciju sa svim potrebnim horizontalnim i vertikalnim transportima, te sve potrebne radnje da se beton pravilno ugrađuje i transportira</t>
  </si>
  <si>
    <t>* potrebnu oplatu i radnu skelu, platforme, mostove i sl.</t>
  </si>
  <si>
    <t>* uzimanje potrebnih uzoraka</t>
  </si>
  <si>
    <t>* ispitivanje materijala sa predočenjem atesta</t>
  </si>
  <si>
    <t>* pregled armature prije savijanja sa čišćenjem i sortiranjem</t>
  </si>
  <si>
    <t>* sječenje, ravnanje i savijanje armature na gradilištu sa transportom do mjesta ugradnje ili savijanje u centralnom savijalištu, transport do radilišta, te horiz. i vert. transport već gotovog savijenog čelika do mjesta ugradnje.</t>
  </si>
  <si>
    <t>* postavljanje i vezanje armature točno prema armaturnim nacrtima, sa podmetanjem podložaka, kako bi se osigurala potrebna udaljenost između armature i oplate.</t>
  </si>
  <si>
    <t>* pregled armature od strane izvođača, statičara i nadzornog inženjera prije početka betoniranja.</t>
  </si>
  <si>
    <t>* svu štetu kao i troškove popravka kao posljedica nepažnje u toku izvedbe</t>
  </si>
  <si>
    <t>* troškove zaštite na radu</t>
  </si>
  <si>
    <t>* troškove atesta i ispitivanja</t>
  </si>
  <si>
    <t>*zaštitu betona i konstrukcije od atmosferilija, ekstremnih temperatura i sl.</t>
  </si>
  <si>
    <t>*sve potrobno osiguranje i priprema privremenog odlagališta na gradilištu, kao i uklanjanje privremenog skladišnog prostora.</t>
  </si>
  <si>
    <t>*sve  otvore  za  prolaz  struje,  kanalizacije  i  dr.,</t>
  </si>
  <si>
    <t>*mjere  po  TZ, ZNR  i  drugim  postojećim  propisima,</t>
  </si>
  <si>
    <t>*dovođenje  vode, plina  i  struje  od  priključka  na gradilištu  do  mjesta  potrošnje,</t>
  </si>
  <si>
    <t>*čišćenje po završetku radova.</t>
  </si>
  <si>
    <t>Jedinične cijene stavki ove grupe radova vrijede bez razlike radi li se o transportnom betonu ili betonu proizvedenom na gradilištu. Obzirom na raspisanu kvalitetu betona koriste se betoni klase B II (transportni betoni), a samo za manje količine i izuzetno se može primijeniti beton proizveden na gradilištu. Veličina najvećeg zrna granulata ne smije biti veća od promjera 32 mm tj. mora biti prilagođena pojedinom betonskom elementu za koji se beton priprema. U svakom slučaju, granulometrijski sastav agregata od kojeg se priprema beton mora biti takav da osigurava dobru obradljivost i zbijenost betona, a eventualna manja granulacija agregata koja je potrebna za bolju ugradivost i izvedbu armiranobetonskih elemenata neće se posebno nadoplaćivati čak niti u slučaju da manja granulacija nije raspisana u tekstu pojedine stavke.</t>
  </si>
  <si>
    <r>
      <t>Svi vanjski rubovi AB elemenata koji ostaju u konačnici vidljivi moraju biti izvedeni u oplati sa blanjanom trokutnom letvicom. Svaki betonski element nakon uklanjanja oplate mora biti oblika i u položaju prema projektu, bez odstupanja u vertikalnom i horizontalnom smislu, bez “gnijezda” u betonu, rupa i ispupčenja, bez “curaka” betona na spoju elemenata oplate ili nastavcima oplate na već unaprijed izbetonirani dio i sl. Ukoliko navedeni i slični nedostaci nastanu izvođač radova dužan je iste ispraviti bez ikakve naknade. Ravnost površine morea zadovoljavati uvjet ±3mm na 2m</t>
    </r>
    <r>
      <rPr>
        <vertAlign val="superscript"/>
        <sz val="9"/>
        <rFont val="Arial"/>
        <family val="2"/>
      </rPr>
      <t>1</t>
    </r>
    <r>
      <rPr>
        <sz val="9"/>
        <rFont val="Arial"/>
        <family val="2"/>
      </rPr>
      <t>. Odstupanje u visini smije biti najviše ±5mm na 6m</t>
    </r>
    <r>
      <rPr>
        <vertAlign val="superscript"/>
        <sz val="9"/>
        <rFont val="Arial"/>
        <family val="2"/>
      </rPr>
      <t>1</t>
    </r>
    <r>
      <rPr>
        <sz val="9"/>
        <rFont val="Arial"/>
        <family val="2"/>
      </rPr>
      <t>, a u horizontali ±5mm na dužini od 33m</t>
    </r>
    <r>
      <rPr>
        <vertAlign val="superscript"/>
        <sz val="9"/>
        <rFont val="Arial"/>
        <family val="2"/>
      </rPr>
      <t>1</t>
    </r>
    <r>
      <rPr>
        <sz val="9"/>
        <rFont val="Arial"/>
        <family val="2"/>
      </rPr>
      <t>.</t>
    </r>
  </si>
  <si>
    <t>Za izvođenje svih radova na svim visinama projektirane građevine neće se obračunavati nikakvi posebni dodaci, već se jedinstvena cijena radova pojedine stavke odnosi na radove bez obzira na kojoj se visini isti izvode. U jediničnoj cijeni pojedine stavke su uračunati sveukupni troškovi eventualno potrebnih skela, pomoćnih konstrukcija i sl. bez obzira na njihovu složenost, visinu, vrijeme postavljanja i demontaže i sl.</t>
  </si>
  <si>
    <t>Jedinična cijena betonskih i armirano betonskih radova sadržava:</t>
  </si>
  <si>
    <t xml:space="preserve"> - dobavu svog potrebnog materijala sa transportom na gradilište;</t>
  </si>
  <si>
    <t xml:space="preserve"> - sav potreban rad uključujući unutrašnji transport;</t>
  </si>
  <si>
    <t xml:space="preserve"> - zaštitu betonskih i arm. bet. konstrukcija od djelovanja atmosferilija i temperaturnih utjecaja;</t>
  </si>
  <si>
    <t xml:space="preserve"> - sve potrebne skele, uključujući podupiranje, učvršćenje, prilaze, mostove itd, te skidanje oplate;</t>
  </si>
  <si>
    <t xml:space="preserve"> - ubacivanje betona u oplatu;</t>
  </si>
  <si>
    <t xml:space="preserve"> - vlaženje oplate i mazanje kalupa;</t>
  </si>
  <si>
    <t xml:space="preserve"> - čišćenje nakon završenih radova.</t>
  </si>
  <si>
    <t xml:space="preserve">Armatura se obračunava po kilogramu [kg] ili toni [t] ugrađene armature iz tablica iskaza čelika tj. utroška materijala iz radioničke dokumentacije čelične konstrukcije, a koja je sukladna dimenzijama iz projekta konstrukcije. </t>
  </si>
  <si>
    <t>Jedinična cijena obuhvaća nabavu čelika, pregled, čišćenje i razvrstavanje prije izrade, savijanje, sječenje i dopremu na gradilište te postavljanje na mjesto ugradnje.</t>
  </si>
  <si>
    <t>Obračun se vrši prema postojećim normama GN-400.</t>
  </si>
  <si>
    <t>Jedinična cijena armiračkih radova sadržava:</t>
  </si>
  <si>
    <t xml:space="preserve"> - sav potreban rad uključujući unutrašnji transport, te alat za ručnu ili strojnu obradu (sječenje, savijanje);</t>
  </si>
  <si>
    <t xml:space="preserve"> - postavljanje armature na mjesto ugradbe sa vezanjem, podmetačima (plastičnim ili betonskim, cca 4 kom/m2 oplate), privremenim povezivanjem za oplatu;</t>
  </si>
  <si>
    <t xml:space="preserve"> - sve unutarnje pretovare, transporte i manipulacije;</t>
  </si>
  <si>
    <t xml:space="preserve"> - čišćenje armature od hrđe, masnoće i ostalih nečistoća;</t>
  </si>
  <si>
    <t xml:space="preserve"> - zaštitu armature od djelovanja atmosferilija i temperaturnih utjecaja;</t>
  </si>
  <si>
    <t xml:space="preserve"> - sve potrebne skele, uključujući podupiranje, učvršćenje, prilaze, mostove itd;</t>
  </si>
  <si>
    <t>2. svi detalji potrebni za radionički nacrt dogovaraju se sa glavnim projektantom. Nacrt (detaljni) nudi proizvođač, a ugradba slijedi nakon odobrenja pojedinih detalja i odabranih materijala, boja i završnih obloga od strane projektanta, nadzora i naručitelja.</t>
  </si>
  <si>
    <t>4. Kvake u kompletu od inoxa, a sva vrata imaju cilindar u sustavu centralne brave. Sva vrata imaju puni opšav špalete.</t>
  </si>
  <si>
    <t>Radne skele za sve visine radova uključene u cijeni stavke. Obračun prema stavno izvedenoj površini uz odbijanje svih otvora.</t>
  </si>
  <si>
    <r>
      <rPr>
        <b/>
        <sz val="8"/>
        <rFont val="Arial"/>
        <family val="2"/>
      </rPr>
      <t>Ličenje zidova od gipskartonskih ploča disperzivnom bojom</t>
    </r>
    <r>
      <rPr>
        <sz val="8"/>
        <rFont val="Arial"/>
        <family val="2"/>
      </rPr>
      <t xml:space="preserve"> u tonu prema izboru projektanta, sa prethodnim gletanjem i pripremom podloge u skladu s tehničkim uvjetima za ovu vrstu radova. U cijeni stavke uračunata potrebna radna skela za rad na visini. </t>
    </r>
  </si>
  <si>
    <r>
      <rPr>
        <b/>
        <sz val="8"/>
        <rFont val="Arial"/>
        <family val="2"/>
      </rPr>
      <t>Ličenje stropova od gipskartonskih ploča disperzivnom bojom</t>
    </r>
    <r>
      <rPr>
        <sz val="8"/>
        <rFont val="Arial"/>
        <family val="2"/>
      </rPr>
      <t xml:space="preserve"> u tonu prema izboru projektanta, sa prethodnim gletanjem i pripremom podloge u skladu s tehničkim uvjetima za ovu vrstu radova. U cijeni stavke uračunata potrebna radna skela za rad na visini. </t>
    </r>
  </si>
  <si>
    <t>Čišćenje gradilišta</t>
  </si>
  <si>
    <t xml:space="preserve">Sva rušenja, a posebno demontaže obavljati uz dogovor i nadzor investitora ili nadzora gradilišta. </t>
  </si>
  <si>
    <t>Obračun po m3.</t>
  </si>
  <si>
    <t>Stavka uključuje sav gradilišni transport. Uz zatrpavanje vršiti i zbijanje materijala. Zbijanje vršiti uz potrebno vlaženje te u slojevima max. debljine 30cm uz potrebnu zbijenost.</t>
  </si>
  <si>
    <t>napomene:</t>
  </si>
  <si>
    <t>Stavka obuhvaća izradu i postavu potrebne oplate te nabavu, transport, ugradnju i njegu betona, uz potrebna ispitivanja i dokaze kvalitete.</t>
  </si>
  <si>
    <t>a.</t>
  </si>
  <si>
    <t>b.</t>
  </si>
  <si>
    <t>veliki presjek</t>
  </si>
  <si>
    <t>Betonski radovi</t>
  </si>
  <si>
    <t>Armirano betonski radovi</t>
  </si>
  <si>
    <t>Armirački radovi</t>
  </si>
  <si>
    <t>Dobava, rezanje, savijanje  i  postava  rebrastog  čelika B500B prena normi HRN EN 10080-3, sve u  skladu  sa statičkim  računom  i  armaturnim  nacrtima. Obračun po kg.</t>
  </si>
  <si>
    <t>Donja betonska podloga</t>
  </si>
  <si>
    <t>Upisati jednakovrijedni proizvod:</t>
  </si>
  <si>
    <t>Toplinska izolacija krova</t>
  </si>
  <si>
    <t>Sloj konstrukcije PT1</t>
  </si>
  <si>
    <t xml:space="preserve">Neoprenski podlošci </t>
  </si>
  <si>
    <t xml:space="preserve"> 1. Čišćenje prije ugradbe modularnih jedinica</t>
  </si>
  <si>
    <t>Obračun po komadu</t>
  </si>
  <si>
    <t>h</t>
  </si>
  <si>
    <t>Obračun po satu</t>
  </si>
  <si>
    <t>OSB ploče</t>
  </si>
  <si>
    <t>Obračun po m1</t>
  </si>
  <si>
    <t xml:space="preserve">Zidarska ispomoć </t>
  </si>
  <si>
    <t>Obračun po m2</t>
  </si>
  <si>
    <t>Vertikalna hidroizolacija (sokl)</t>
  </si>
  <si>
    <t>Sav materijal mora zadovoljavati odgovarajuće propise:</t>
  </si>
  <si>
    <t>kutni istokraki profili HRN.C.B3.101 kutni</t>
  </si>
  <si>
    <t>raznokraki profili HRN.C.B3.111 čelični</t>
  </si>
  <si>
    <t>lim - debeli, srednii HRN.C.B4.111 čelični</t>
  </si>
  <si>
    <t>I nosači HRN.C.B3.131</t>
  </si>
  <si>
    <t>čelični "U" nosači HRN.C.B3.141</t>
  </si>
  <si>
    <t>osnovno premazno sredstvo HRN.C.T7.326; 327; 328; 329</t>
  </si>
  <si>
    <t>Sve čelične konstrukcije moraju biti zaštićene od korozije na slijedeći način:</t>
  </si>
  <si>
    <t>- čišćenjem svih površina prije montaže pjeskarenjem i otprašivanjem,</t>
  </si>
  <si>
    <t>- antikorozivna zaštita s temeljnom bojom u sloju min. 30mikrona,</t>
  </si>
  <si>
    <t>Izvoditelj je dužan nadzornom inženjeru staviti na uvid:</t>
  </si>
  <si>
    <t>- plan montaže konstrukcije u kojoj će biti detaljno razrađen račun i plan montaže,</t>
  </si>
  <si>
    <t>- atest zavarivača, koji vrše zavarivanje konstrukcije na montaži,</t>
  </si>
  <si>
    <t>- dokument o kontroli izvođenja montažnih spojeva,</t>
  </si>
  <si>
    <t>- montažni dnevnik , dnevnik zavarivanja,</t>
  </si>
  <si>
    <t>Nikakvi naknadni radovi oko montaže i pripreme podloga se neće priznati.</t>
  </si>
  <si>
    <t>Sva brtvena sredstva dostaviti nadzornom inženjeru na uvid.</t>
  </si>
  <si>
    <t>Izvoditelj o svom trošku snosi radioničke nacrte sa svim eventualnim izmjenama I dopunama.</t>
  </si>
  <si>
    <t xml:space="preserve">PREDGOTOVLJENE MODULARNE JEDINICE </t>
  </si>
  <si>
    <t>-  popravkom oštećene temeljne boje nakon montaže.</t>
  </si>
  <si>
    <t>- radioničke crteže sa svim izmjenama i dopunama</t>
  </si>
  <si>
    <t>- podatke o geodetskim i drugim mjerama tokom montaže.</t>
  </si>
  <si>
    <t>A.5. GRAĐEVINARSKI RADOVI - PREDGOTOVLJENE MODULARNE JEDINICE</t>
  </si>
  <si>
    <t>Izrada, dobava, transport i montaža
PREDGOTOVLJENIH MODULARNIH JEDINICA</t>
  </si>
  <si>
    <t xml:space="preserve">Osnovna konstrukcija jedne modularne jedinice se
sastoji od 4 stupa, 4 podne grede i 4 stropne grede. Svi konstruktivni elementi su 'šuplji' profili u cijeloj geometriji, ispunjeni mineralnom vunom i
međusobno se vezuju varenjem i spojnim
elementima. </t>
  </si>
  <si>
    <t>Elementi osnovne konstrukcije:</t>
  </si>
  <si>
    <t xml:space="preserve">a.1. STUP </t>
  </si>
  <si>
    <t>čiji elementi su:</t>
  </si>
  <si>
    <t>d.1  Pocinčani lim, hidroizoliran</t>
  </si>
  <si>
    <t>d.2 Mineralna vuna</t>
  </si>
  <si>
    <t>d.2 Ploče vodootporne iverice</t>
  </si>
  <si>
    <t>d. SLOJEVI PODA</t>
  </si>
  <si>
    <t>a. OSNOVNA ČELIČNA KONSTRUKCIJA</t>
  </si>
  <si>
    <t>c. SEKUNDARNA KONSTRUKCIJA PODA I STROPA</t>
  </si>
  <si>
    <t>e. SLOJEVI STROPA</t>
  </si>
  <si>
    <t xml:space="preserve">e.1 Trapezni lim </t>
  </si>
  <si>
    <t>f. ISPUNA OSNOVNE KONSTRUKCIJE</t>
  </si>
  <si>
    <t xml:space="preserve">Obračun po komadu modularne jedinice, uključivo sve navedene elemente. </t>
  </si>
  <si>
    <t>d.1  Podna obloga od drvoplastičnog kompozita (WPC) na tipskoj podkonstrukciji</t>
  </si>
  <si>
    <t>U stavku uključiti sve potrebne sistemske elemente (L elementi, čepovi) za završetke, brtve i spojne elemente.</t>
  </si>
  <si>
    <t xml:space="preserve">- bez ispune! </t>
  </si>
  <si>
    <t>g. SLOJEVI ZIDA</t>
  </si>
  <si>
    <t>a.2. PODNA GREDA - uzdužna</t>
  </si>
  <si>
    <t>a.3. PODNA GREDA - poprečna</t>
  </si>
  <si>
    <t>a.4. KROVNA GREDA - uzdužna</t>
  </si>
  <si>
    <t>a.5. KROVNA GREDA - poprečna</t>
  </si>
  <si>
    <t>b. OJAČANJA OSNOVNE KONSTRUKCIJE</t>
  </si>
  <si>
    <t>b.1  Elementi za ojačanja stupova</t>
  </si>
  <si>
    <t>c.1  Sekundarni podni profili</t>
  </si>
  <si>
    <t>c.2  Sekundarni krovni profili</t>
  </si>
  <si>
    <t>MODUL MO2</t>
  </si>
  <si>
    <t>Spoj dvije predgotovljene modularne jedinice predvidjeti s elastičnom vezom – poliuretanskim kitom koji se brtvi po cijeloj dužini stupa osnovne konstrukcije (brtva širine 30 mm, debljine 3 mm).</t>
  </si>
  <si>
    <t>Na spoju dvije predgotovljene modularne jedinice ljepi se bitumenska brtva s uloškom od al. folije po cijeloj dužini stropnih greda osnovne konstrukcije a između čvornih ploča (brtva širine 100 mm, debljine 4 mm).</t>
  </si>
  <si>
    <t>Mineralna vuna (30kg/m2, λ= 0,04 W7mK), d=15cm, postavlja se unutar podkonstrukcije poda.</t>
  </si>
  <si>
    <t xml:space="preserve">Montaža i demontaža fasadne skele. Skela se izvodi od čeličnih bešavnih cijevi. U jediničnu cijenu uključen je transport cijevi na gradilište i sa gradilišta, izrada prilaza na skelu, kao i  zaštitna ograda prema propisima. Skela se izvodi za sve sudionike u izvedbi radova na fasadi te će izvoditelj građevinskih radova izraditi detaljni operativni plan, u koji će uključiti sve aktivnosti radova na fasadi. </t>
  </si>
  <si>
    <t>Fasadna skela</t>
  </si>
  <si>
    <t>Hidroizolacija ravnog krova</t>
  </si>
  <si>
    <t>pod</t>
  </si>
  <si>
    <t>Učvršćenje vijcima zaštićenim plastičnim kapicama, preko brtve. Na spojevima panela izvesti dvostruku hidrotermičku brtvu. Paneli se brtve uz nosivu čelicnu konstrukciju PE brtvama. Sve spojne i dilatacijske kuteve (unutarnji kut i vanjski kut) ispuniti izolacijskom pjenom. Sve spojeve sa limom brtviti nepropusno.</t>
  </si>
  <si>
    <t>b) podkonstrukcija: čelična podkostrukcija, pričvršćena na osnovnu i sekundarnu čeličnu konstrukciju modularnih jednica.</t>
  </si>
  <si>
    <t xml:space="preserve">Dimenzija i međusobni razmak potkonstrukcije prema statičkom izračunu koje uz radionički nacrt fasade dostavlja izvoditelj.
Tankostjeni hladno valjani profili ili valjani profili izrađeni od čelika kvalitete S 235 (St. 37-2)  prema EN 10025. </t>
  </si>
  <si>
    <t xml:space="preserve">Prije postave uglovnog opšava provjeriti brtvljenje panela na uglovima s čeličnom konstrukcijom i spoj dva panela koji moraju biti popunjeni izolacijskom pjenom </t>
  </si>
  <si>
    <t>Prije postave donjeg opšava provjeriti brtvljenje panela s čeličnom konstrukcijom i spojeve s doprozornikom - dovratnikom.</t>
  </si>
  <si>
    <t xml:space="preserve">Priloziti certifikat svih tehnickih karakteristika panela (uz ponudu). Panel dopremiti zastićen PVC folijom koja se odstranjuje u montaži. U stavku uključen sav materijal i rad te sav spojni i pričvrsni materijal, brtveni materijal (EPDM brtve, butyl trake, PE brtvene trake, trake za brtvljenje od PVC pjene, silikonsko vezivo, butilno brtvilo) i podlošci. </t>
  </si>
  <si>
    <t>U stavku uključen sav materijal i rad te sav spojni
pričvrsni materijal, brtveni materijal, podlošci i nosači.</t>
  </si>
  <si>
    <t>Prije postave donjeg opšava provjeriti brtvljenje panela s doprozornikom - dovratnikom</t>
  </si>
  <si>
    <t>Horizontalni oluk</t>
  </si>
  <si>
    <t>Vertikalni oluk</t>
  </si>
  <si>
    <t xml:space="preserve">Montaža se vrši od strane ovlaštenog izvođača. </t>
  </si>
  <si>
    <t>Obračun po m1 kompletno izvedenog oluka.</t>
  </si>
  <si>
    <t>PVC PODNE OBLOGE</t>
  </si>
  <si>
    <t>Vrste PVC obloga:</t>
  </si>
  <si>
    <t>PVC obloge s dodatnim donjim slojem i bez dodatnog sloja, CV-podne obloge (Cushioned Vinyls) i kaledrirane podne</t>
  </si>
  <si>
    <t>obloge.</t>
  </si>
  <si>
    <t>Kaledriranih podnih obloga: homogene i heterogene podne PVC obloge.</t>
  </si>
  <si>
    <t>Kao dodatni donji sloj kod PVC obloga koriste se razliciti materijali kao sto je poliester, pustjute iii korkment.</t>
  </si>
  <si>
    <t>CV-podne obloge: strukturirana gornja povrsina, mekane su, ugodne za hodanje i dobri su zvucni izolatori.</t>
  </si>
  <si>
    <t>Homogene PVC obloge imaju jednak sastav odnosno ne sastoje se od vise slojeva razlicitih materijala, gornji sloj (hodni</t>
  </si>
  <si>
    <t>sloj) jednakje ukupnoj debljini obloga. Homogene PVC obloge su vrlo kvalitetne i otporne na opterecenja i koriste u</t>
  </si>
  <si>
    <t>visoko zahtjevnim prostorima</t>
  </si>
  <si>
    <t>Heterogene podne obloge: gornj sloj (min 0,3 mm) i nizi slojeva iz razlicitih materijala.</t>
  </si>
  <si>
    <t>Podrucje ugradnje:</t>
  </si>
  <si>
    <t>PVC podne obloge ugraduju se na slijedece vrste podloga:</t>
  </si>
  <si>
    <t>cementni estrih, monolitni beton, suhe ploce od iverice, gips kartonske ploce, ploce vlaknatice, postojece podne</t>
  </si>
  <si>
    <t>obloge (PVC i linoleum, parket, keramika i terazzo.)</t>
  </si>
  <si>
    <t>Pripremni radovi:</t>
  </si>
  <si>
    <t>PVC podne obloge dan ranije skladistiti u prostorijama u kojima se postavljaju kako bi se prilagodile klimi tog prostora.</t>
  </si>
  <si>
    <t>lsto pravilo vrijedi i za ljepilo ako se podne obloge lijepe.</t>
  </si>
  <si>
    <t>Priprema podloge:</t>
  </si>
  <si>
    <t>Nakon provjere kvalitete pod loge, potrebno je izvrsiti pripremu pod loge za ugradnju podne obloge.</t>
  </si>
  <si>
    <t>Postupak pripreme podloge kod ugradnje elasticnih podnih obloga (linoleum, homogeni i heterogeni PVC, guma):</t>
  </si>
  <si>
    <t>- mehanicku pripremu pod loge- brusenje iii pjeskarenje i usisavanje;</t>
  </si>
  <si>
    <t>- nanosenje pretpremaza - veze prasinu, smanjuje upijanje, zatvara pore te povecava moe lijepljenja kemijskim</t>
  </si>
  <si>
    <t>vezanjem pretpremaza i ljepila;</t>
  </si>
  <si>
    <t>- niveliranje (zagladivanje)- materijalima na bazi cementa osigurava propisanu ravnost (ovisno o izboru materijala,</t>
  </si>
  <si>
    <t>moguce je utjecati na tvrdocu, debljinu nanosa i brzinu susenja).</t>
  </si>
  <si>
    <t>Polaganje podne obloge:</t>
  </si>
  <si>
    <t>Dolaze kao plocaste i trakaste podne obloge.</t>
  </si>
  <si>
    <t>Za pro store manje od 20 m2 podne obloge ne moraju lijepiti.</t>
  </si>
  <si>
    <t>Nakon pravilne pripreme i odabira materijala, vrlo je bitan odabir pravilne metode lijepljenja, kao i nanosenje</t>
  </si>
  <si>
    <t>odgovarajuce kolicine ljepila. Za medusobno spajanje ploca (rola) potrebno je zavariti spojeve posebnom vrpcom</t>
  </si>
  <si>
    <t>prilagodenom vrsti podne obloge koju se ugraduje.</t>
  </si>
  <si>
    <t>PVC podne obloge u pravilu se lijepe ljepilima sa vrlo niskim sadrzajem otopina, disperzijskim ljepilima bez velikih</t>
  </si>
  <si>
    <t>emisija.</t>
  </si>
  <si>
    <t>U posebnim slucajevima koriste se reakcijska ljepila (podovi koje kasnije nije moguce usisavati) iii kontaktna ljepila s</t>
  </si>
  <si>
    <t>velikim sadrzajem otopina u svom sastavu.</t>
  </si>
  <si>
    <t>Spajanjem fuga pojedinih obloga zasticuje se ljepljiva masa i podovi osjetljivi na vlagu. Spajanje je termicko spajanje iii</t>
  </si>
  <si>
    <t>hladno PVC bez dodatnog "donjeg" sloja i PVC s dodatnim donjim slojem od korkmenta iii poliestera spajaju se</t>
  </si>
  <si>
    <t>termicki.</t>
  </si>
  <si>
    <t>Najprije se gloda zlijeb, zatim se stavlja vrpca za spajanje izmedu pod nih obloga, ona se rastapa i na taj se nacin</t>
  </si>
  <si>
    <t>elementi spajaju. Kod "hladnog" spajanja tecno (hladno) sredstvo za spajanje pomocu mlaznice ubrizgava se u zlijeb</t>
  </si>
  <si>
    <t>podnih obloga.</t>
  </si>
  <si>
    <t>PVC podne obloge na tekstilnoj bazi i CV podne obloge spajaju se "hladnim" nacinom.</t>
  </si>
  <si>
    <t>U stavku ukljuciti sve potrebne brtve, kitove i spojne elemente.</t>
  </si>
  <si>
    <t>Poliuretanski kit</t>
  </si>
  <si>
    <t>Boje prema odabiru projektanta.</t>
  </si>
  <si>
    <t>Niveliranje podloge 0-10 mm</t>
  </si>
  <si>
    <t>Kutne letvice</t>
  </si>
  <si>
    <t>Homogena PVC zidna obloga</t>
  </si>
  <si>
    <t>PODOPOLAGAČI RADOVI I OBLOGE ZIDOVA - ukupno</t>
  </si>
  <si>
    <t>PVC podna obloga</t>
  </si>
  <si>
    <t>lzvedena podloga mora biti ravna, čvrsta, dobro otprašena i suha. U slučaju nepovoljne nivelacije podloge u cijeni predvidjeti samonivelirajuću masu za izravnavanje. Nakon postave i sušenja obloge izvršiti fino brušenje.</t>
  </si>
  <si>
    <t>Priprema podloge se sastoji u niveliranju podloge od 0-10 mm (nivelirjuće mase) i nanošenju pretpremaza - veže prašinu, smanjuje upijanje, zatvara pore te povećava moć lijepljenja.</t>
  </si>
  <si>
    <t>Spojeve izvesti prema uputama proizvodača tako da svi spojevii budu nevidljivi.</t>
  </si>
  <si>
    <t>PVC zidna obloga</t>
  </si>
  <si>
    <t>U stavku uključiti sve potrebne brtve, kitove i spojne elemente.</t>
  </si>
  <si>
    <t>Dobava i ugradnja drvocementnih vodootpornih ploča na mjestima spoja dvije predgotovljene modularne jedinice (na mjestima gdje nije zid) u 
prostorima sanitarija i kuhinje.</t>
  </si>
  <si>
    <t>mrežica</t>
  </si>
  <si>
    <t>Za sve elemente konstrukcije izvođač je dužan napraviti potrebne izvedbene i radioničke nacrte te potrebni statički račun i dostaviti ih na odobrenje glavnom projektantu i projektantu konstrukcije.</t>
  </si>
  <si>
    <t xml:space="preserve">Dobava i postava hidroizolacije iz sintetičke membrane na bazi mekog PVC-a, armirana poliesterskom mrežicom, UV stabilna, debljine d= 1,5 mm, tip kao SIKAPLAN  15 G, proizvođača SIKA AG ili jednakovrijedno. Membrana treba zadovoljavati klasu vatrootpornosti Bkrov(t1) i Bkrov(t2), prema HRN EN 13501-5. </t>
  </si>
  <si>
    <t xml:space="preserve">Membrane se polažu i mehanički fiksiraju za podlogu, nehrđajućim vijcima s podložnom pločicom u skladu s proračunom proizvođača hidroizolacijske membrane (Jet-Stream, prema Eurocodu1). Spojevi se obrađuju toplinskim ili kemijskim putem sa širinom vara od min. 3 cm, preklop 12 cm, u skladu s propisanom tehnologijom od strane proizvođača membrane. </t>
  </si>
  <si>
    <t>kpl</t>
  </si>
  <si>
    <t xml:space="preserve">Brtvljenje trajnoelastičnim kitom na bazi poliuretana. Stavka uključuje sva potrebna brtvljenja svih elemenata sustava potrebna do pune gotovosti krova. </t>
  </si>
  <si>
    <t>- jednostruka potkonstrukcija od pocinčanih čeličnih UW i CW profila širine 75 mm s osnim razmakom CW profila 62,5 cm  i 
- ispuna međuprostora izolacijskim slojem od meke mineralne vune (30kg/m3)</t>
  </si>
  <si>
    <t>- dvostruka obloga od impregniranih gipskartonskih ploča (2x1.25cm)</t>
  </si>
  <si>
    <t xml:space="preserve">U cijenu uključen premaz impregnacijom za gipskartonske ploče prije polaganja PVC obloge. </t>
  </si>
  <si>
    <t>Parapet h=120 cm</t>
  </si>
  <si>
    <t>MONTAŽERSKI RADOVI - ukupno</t>
  </si>
  <si>
    <t>Svi prodori u oblozi moraju biti zatvoreni. Ploče se povezuju protupožarnim klamicama deb 22mm. Obrada spojeva drugog sloja ploča za gletanje u kvaliteti Q2 s glet masom tip kao Fermacell ili jednakovrijedno. Završna obrada cijele površine u kvaliteti Q3.</t>
  </si>
  <si>
    <t>Obloga čeličnih nosača mora se izvršiti prema AbP br. P-3248/1389-MPA BS i proizvođačevoj tehničkoj uputi za rad.</t>
  </si>
  <si>
    <t xml:space="preserve">Obračun po m2 obloge. </t>
  </si>
  <si>
    <t>PP strop, R 60</t>
  </si>
  <si>
    <t xml:space="preserve">U cijenu stavke uključena podkonstrukcija od pocinčanog čeličnog lima CD 60/27/6. Visina ovjesa do 5 cm. Pričvršćenje oplate na nosivi profil pomoću vijaka za brzu gradnju 3,9 x 30/40/55 mm. </t>
  </si>
  <si>
    <t xml:space="preserve">Donji sloj ploča izvesti s tupim spojem. Spojeve ploča kod vanjskog sloja ploča izvesti kao zalijepljene ili gletani spoj. Isporuka i montaža spuštenog stropa od gips-vlaknastih ploča sukladno propisima proizvođača, uključujući sav 
materijal, spojne brtve i sredstva za pričvršćenje, kao i gletanje spojeva vanjskog sloja ploča i vidljivih sredstava za pričvršćenje.
</t>
  </si>
  <si>
    <t>Kvaliteta površine: QF 2 za spojeve, QF 3 za cijelu površinu. Bez izolacije u međuprostoru stropa, odnosno izolacijski materijali klase minimalno A2.</t>
  </si>
  <si>
    <t>Obračun po m3 izvedenog sloja u nabijenom stanju.</t>
  </si>
  <si>
    <t xml:space="preserve">Na pripremljenu podlogu prvo se nanosi tucanik, te valja valjcima. zatim se nanosi kamena sitnež , koja se valjanjem usitni i tako zapunjava šupljine između tucanika da se dobije kompaktna i zatvorena površina. Oba sloja se pri valjanju polijevaju vodom. </t>
  </si>
  <si>
    <t>Obračun po m3 stvarno ugrađenog materijala računajući sloj u zbijenom stanju.</t>
  </si>
  <si>
    <t>Obračun po m2 izvedenog sloja uključujući i prskanje podloge bitumenskom emulzijom.</t>
  </si>
  <si>
    <t>Obračun po m1 spojnih elemenata.</t>
  </si>
  <si>
    <t>PREDGOTOVLJENE MODULARNE JEDINICE - ukupno</t>
  </si>
  <si>
    <t>Dobava i postava poliuretanskog kita – elastične veze između dvije predgotovljene modularne jedinice.</t>
  </si>
  <si>
    <t>Hidroizolacija mokrih prostora</t>
  </si>
  <si>
    <t>Hidroizolacija polimercementnom hidroizolacijom u 2 sloja (kao Mapelastic) + armirna mrežica (kao Mapenet 150) ili jednakovrijedan proizvod na podovima i zidovima u sanitarnim prostorima</t>
  </si>
  <si>
    <t xml:space="preserve">Izvedba hidroizolacijskog sustava dvokomponentnim visoko fleksibilnim cementnim mortom. Izvedba u 2 sloja ukupne debljine min. 2 mm, s tim da se u prvi sloj utisne mrežica od alkalno otpornih staklenih vlakana veličine okna 4 x 4,5 mm.  </t>
  </si>
  <si>
    <t>Sve izvedeno prema specifikaciji i uputama proizvođača po ovlaštenom izvođaču uz garanciju proizvođača i na radove ugradnje.  Obračun po m2 izvedene izolacije s preklopima i dizanjima uz zid koji se posebno ne obračunavaju.</t>
  </si>
  <si>
    <t>Obračun po m² izvedene površine poda i zida.</t>
  </si>
  <si>
    <t xml:space="preserve">Na mjestima dilatacijskih fuga, spojeva između vodoravnih i okomitih površina te odvoda, potrebno je ugraditi gumiranu poliestersku traku s alkalno otpornim filcem, kutne elemente i manžete. Trake se međusobno lijepe s preklopom po uputi proizvođača. Poliesterske trake uključene u cijenu stavke. </t>
  </si>
  <si>
    <t>1. Geotekstil - 300g/m2</t>
  </si>
  <si>
    <t>Svi slojevi u obračunu ove stavke.</t>
  </si>
  <si>
    <t xml:space="preserve">Izrada vertikalne hidroizolacije sokla predgotovljene modularne jedinice po postavi na gradilištu. Hidroizolacija se izvodi u slojevima (unutra-van): </t>
  </si>
  <si>
    <t xml:space="preserve">Hidroizolacijska traka se slobodno polaže na podlogu te učvršćuje međusobnim spajanjem traka vrućim zrakom i mehaničkim učvršćenjem u zid na završetku vertikalne hidroizolacije. </t>
  </si>
  <si>
    <t xml:space="preserve">Obračun po m2 ugrađene hidroizolacije, uključivo linijski detalji. </t>
  </si>
  <si>
    <t>2. PVC membrana kao Sikaplan ili jednakovrijedno - 1,5mm</t>
  </si>
  <si>
    <t>U stavci uključena izrada linijskog detalja na mjestima dilatacija sklopa. Detalj se izvodi sa preklopnom trakom sa potrebnim nabiranjem hidroizolacije da bi se omogućilo rastezanje i stezanje na dilatacijskom spoju i ugradbom brtve od pjenogume ili sl. koja osigurava stalni nabor hidroizolacije, sve prema uputi proizvođača.</t>
  </si>
  <si>
    <t xml:space="preserve">Priprema podloge </t>
  </si>
  <si>
    <t>1. izvoditi sa radioničkim nacrtom nakon izmjere stvarnog stanja na licu mjesta. Radioničke nacrte radi izvoditelj i dostavlja ih na odobrenje projektantu, nadzoru i naručitelju</t>
  </si>
  <si>
    <t>1. izvoditi sa radioničkim nacrtom nakon izmjere stvarnog stanja na licu mjesta. Radioničke nacrte i po potrebi statički proračun radi izvoditelj i dostavlja ih na odobrenje projektantu, nadzoru i naručitelju</t>
  </si>
  <si>
    <t>vodovoda i odvodnje</t>
  </si>
  <si>
    <t>VODOVOD</t>
  </si>
  <si>
    <t>Promjeri:</t>
  </si>
  <si>
    <t>p.c. Ø   10 mm</t>
  </si>
  <si>
    <t>p.c. Ø   15 mm</t>
  </si>
  <si>
    <t>p.c. Ø   20 mm</t>
  </si>
  <si>
    <t>p.c. Ø   25 mm</t>
  </si>
  <si>
    <t>p.c. Ø   32 mm</t>
  </si>
  <si>
    <t>p.c. Ø   50 mm</t>
  </si>
  <si>
    <t xml:space="preserve">Sve fitinge i fazonske komade potrebne za kvalitetnu ugradbu cijevi izvoditelj će ubrojiti u cijenu cijevi. Prilikom ugradnje pridržavati se uputa proizvođača.                       </t>
  </si>
  <si>
    <t>Obračun po m' ugrađene cijevi sa svim potrebnim spojnim i brtvenim materijalom i radom u funkcionalnom stanju.</t>
  </si>
  <si>
    <t>Dobava i montiranje ravnog propusnog ventila na navoj za ugradnju na vanjskom vodu, kvalitete (ISO 9001:2000)  Obračun po komplet ugrađenom ventilu sa svim potrebnim spojnim i brtvenim materijalom i radom.</t>
  </si>
  <si>
    <t>Dobava i montiranje  protočnog ventila s ispusnim ventilom, kvalitete (ISO 9001:2000). Ventili se montiraju na priključku usponskih vodova i kod vodomjera. Obračun po komplet ugrađenom ventilu sa svim potrebnim spojnim i brtvenim materijalom i radom u funkcionalnom stanju.</t>
  </si>
  <si>
    <t>Dobava i montiranje ravnog propusnog ventila za ugradnju s kromiranom kapom na navoj, komplet.</t>
  </si>
  <si>
    <t xml:space="preserve">Ø 25 mm </t>
  </si>
  <si>
    <t>Dobava i ugradba kutnih ventila, na navoj kvalitete (ISO 9001:2000). Obračun po komplet ugrađenom ventilu sa svim potrebnim spojnim i brtvenim materijalom i radom.</t>
  </si>
  <si>
    <t>Ø 20 mm</t>
  </si>
  <si>
    <t>Dobava i montiranje  glavnog zapornog ventila  s ispusnim ventilom, kvalitete (ISO 9001:2000). Ventili se montiraju na priključku cjevovoda u građevini. Obračun po komplet ugrađenom ventilu sa svim potrebnim spojnim i brtvenim materijalom i radom u funkcionalnom stanju.</t>
  </si>
  <si>
    <t>Dobava i montiranje kromiranih vratašca 25/25 cm za pristup ventilima ugrađenim na priključku usponskih vodova. U stavku ulazi dobava,donos i ugradnja kromiranih vratašaca sa ugradbenim okvirom, sav poteban materijal i građevinski rad (uštemavanje zida i zatvaranje preostalih oštečenja ako je potrebno). Obračun po komplet ugrađenim vratašcima sa svim potrebnim materijalom i radom u funkcionalnom stanju.</t>
  </si>
  <si>
    <t>Ø 50 mm</t>
  </si>
  <si>
    <t>Dobava i ugradba zaštitnika od povratnog toka (ZOPT) tip EC. Uređaj se montira u vodomjernom oknu smještenom na parceli. Ugrađuje se iza vodomjera. U stavku ulazi dobava, transport i ugradnja ZOPT-a. Obračun po komadu ugrađenog uređaja u funkcionalnom stanju uključujući sav potreban spojni i brtveni materijal i rad.</t>
  </si>
  <si>
    <t>kompl</t>
  </si>
  <si>
    <t>Ispitivanje kompletne vodovodne mreže na protočnost i vodonepropusnost pod tlakom 6 i 15 bara u trajanju od 24 sata, sa dobavom pozitivnog atesta od  strane ovlaštene tvrtke (ovlaštenje od zavoda za normizaciju i mjeriteljstvo,- nacionalna služba za ovlašćivanje) za izvođenje ovakve vrste ispitivanja.</t>
  </si>
  <si>
    <t>Obračun po m' ispitane dionice.</t>
  </si>
  <si>
    <t>Dezinfekcija kompletne vodovodne mreže otopinom klora (30 mg/lit) u vremenu od 6 sati. Dezinfekcija mora biti napravljena od strane ovlaštene tvrtke.</t>
  </si>
  <si>
    <t>Bakteriološka analiza uzoraka vode iz cjevovoda nakon dezinfekcije od strane nadležne ustanove (Zavod za zaštitu zdravlja) ili neke druge ovlaštene ustanove. Analizi vode se pristupa nakon provedene dezinfekcije kompletne vodovodne mreže i ispiranja iste.</t>
  </si>
  <si>
    <t>Ispitivanje hidrantske mreže i hidranata na funkcionalnost sa mjerenjem količine i pritiska vode na izlazu iz mlaznice, te pribavljanje atesta o funkcionalnosti izvedene hidrantske mreže.</t>
  </si>
  <si>
    <t>VODOVOD - ukupno</t>
  </si>
  <si>
    <t>ODVODNJA</t>
  </si>
  <si>
    <t>Dobava i montaža PVC SN – 8 kanalizacijskih cijevi (DIN 19534) i fazonskih komada za horizontalne odvode vanjske i temeljne kanalizacije. Cijevi vanjske kanalizacije  polažu se na sloj pijeska   (granulacije 0-4 mm. Građevinskih radova) od 10 cm, te se nakon kompletne montaže natkriju slojem pijeska 10 cm iznad gornjeg ruba cijevi. Prilikom ugradnje pridržavati se uputa proizvođača. U stavku ulazi dobava, donos i ugradnja PVC kanalizacionih cijevi na pješčnu posteljicu i izrada nadsloja. Obračun se vrši po m' kompletno montirane cijevi zajedno sa svim potrebnim spojnim i  brtvenim materijalom i radom u funkcionalnom stanju.</t>
  </si>
  <si>
    <t>Ø 110 mm</t>
  </si>
  <si>
    <t>Fazonski komadi se ne obračunavaju posebno nego se uključuju u metražu instalacije. U stavku ulazi dobava, donos i ugradnja kanalizacionih cijevi, fasonskih komada i spojnog i brtvenog materijala , kao i potrebni građevinski radovi.</t>
  </si>
  <si>
    <t>Dobava i montaža PVC kanalizacijskih cijevi za izvedbu priključnih kanala kanalizacije od sanitarnih uređaja do pojedinih vertikala i izvođenje vertikala sa spojem na horizontalne vodove temeljne. Fasonski komadi od tvrde plastike obračunavaju se kao 1 m' cijevi. Fazonski komadi se ne obračunavaju posebno nego se uključuju u metražu instalacije. U stavku ulazi dobava , donos i ugradba kanalizacionih cijevi, fasonskih komada i spojnog i brtvenog materijala , kao i potrebni građevinski radovi. Obračun se vrši po m' kompletno montirane, ugrađene i ispitane cijevi zajedno sa svim spojnim, brtvenim i pomočnim materijalom i radom u funkcionalnom stanju.</t>
  </si>
  <si>
    <t>Ø 32 mm</t>
  </si>
  <si>
    <t>Dobava i ugradnja lijevano željeznog olučnjaka sa revizijom za čišćenje i lukom za prihvat limenih oluka.U stavku ulazi: dobava,  donos i ugradnja željeznog olučnjaka sa revizijom i spojnog i brtvenog materijala, iskop zemlje za izradu priključka na revizijsko okno u dužini cca. 2 m, izrada priključka na revizijsko okno sa izradom proboja u stjenci okna i ugradnjom umetka od tvrde plastike za izradu vodonepropusnog spoja. Obračun po komplet ugrađenom olučnjaku u funkcionalnom stanju sa svim potrebnim spojnim spojnim, brtvenim i izolacijskim materijalom i radom.</t>
  </si>
  <si>
    <t>Ispitivanje instalacije kanalizacije na nepropusnost i protočnost spojeva i uređaja uz dobivene ateste od strane ovlaštene tvrtke(ovlaštenje od zavoda za normizaciju i mjeriteljstvo,- nacionalna služba za ovlašćivanje). Obračun po m' ispitane dionice.</t>
  </si>
  <si>
    <t>ODVODNJA - ukupno</t>
  </si>
  <si>
    <t>SANITARIJE</t>
  </si>
  <si>
    <t>Napomena: Izbor sanitarne opreme na osnovu uzoraka po odobrenju projektnata i investitora.</t>
  </si>
  <si>
    <t>- umivaonik kao INKER-ECCO ili jednakovrijedno, proizvod potvrditi od strane projektanta</t>
  </si>
  <si>
    <t>- odvodni sifon, priključne cijevi i brtve</t>
  </si>
  <si>
    <t>Prilikom ugradnje pridržavati se uputa proizvođača.</t>
  </si>
  <si>
    <t xml:space="preserve">Obračun po kompletu ugrađenog umivaonika u funkcionalnom stanju sa svim potrebnim spojnim i brtvenim materijalom i radom.      </t>
  </si>
  <si>
    <t>- ugradbeni vodokotlić, proizvod kao VIEGA  ECO PLUS ili jedankovrijedno, ugradbena visina 113cm</t>
  </si>
  <si>
    <t>- dvokoličinska tipka za aktiviranje, proizvod kao VIEGA ili jednakovrijedno</t>
  </si>
  <si>
    <t>- sva pripadajuća armatura i brtve</t>
  </si>
  <si>
    <t>- WC školjka konzolna za djecu, proizvod kao INKER  ili jednakovrijedno, proizvod potvrditi od strane projektanta</t>
  </si>
  <si>
    <t>- daske za sjedenje iz plastične mase  s poklopcem</t>
  </si>
  <si>
    <t xml:space="preserve">Obračun po kompletu ugrađene WC školjke u funkcionalnom stanju sa svim potrebnim spojnim i brtvenim materijalom i radom.      </t>
  </si>
  <si>
    <t>- ugradbeni element za pisoar, proizvod kao VIEGA  ECO PLUS ili jednakovrijedno, ugradbena visina 113-130cm</t>
  </si>
  <si>
    <t>- potisna ploča Visign (VIEGA) ili jednakovrijedno (ručno aktiviranje ispiranja)</t>
  </si>
  <si>
    <t xml:space="preserve"> - pisoar kao INKER ili jednakovrijedno, proizvod potvrditi od strane projektanta.</t>
  </si>
  <si>
    <t xml:space="preserve">U stavku ulazi: dobava, donos i ugradba pisoara, izljevnog sifona Ø 32 mm za pisoare, svog pričvrsnog, brtvenog i spojnog materijala,izvedba zaštite silikonom te sav potreban rad. </t>
  </si>
  <si>
    <t xml:space="preserve">Obračun po kompletu ugrađenog pisoara u funkcionalnom stanju sa svim potrebnim spojnim i brtvenim materijalom i radom.      </t>
  </si>
  <si>
    <t>SANITARIJE - ukupno</t>
  </si>
  <si>
    <t>GRAĐEVINSKI RADOVI</t>
  </si>
  <si>
    <t>U stavku ulazi: iskop rova do projektom određene dubine, planiranje dna rova kao priprema za izradu pješčane posteljice i bočno razupiranje stjenki rova.</t>
  </si>
  <si>
    <t>Iskopani materijal je vlasništvo naručitelja i  iskopani materijal biti odložen na parceli, te korišten za dalje radove na parceli.</t>
  </si>
  <si>
    <t xml:space="preserve">Zatrpavanje rova i oko šahtova nakon montaže i zasipavanje cjevovoda materijalom iz iskopa (nakon odobrenja nadzornog inžinjera)  uz ručno nabijanje u slojevima od 30 cm laganim ručnim nabijačima do tražene nosivosti. </t>
  </si>
  <si>
    <t>U jediničnoj cijeni su sadržani svi radovi potrebni za iskop materijala, pohranu na gradilištu i nasipavanje.</t>
  </si>
  <si>
    <t>Obračun po m3 iskopnog rova spremnog za  izradu posteljice od pijeska i ugradnju kanalizacijskih  cijevi, zajedno sa svim potrebnim materijalom  i radom.</t>
  </si>
  <si>
    <t>m³</t>
  </si>
  <si>
    <t>Vodomjerno okno</t>
  </si>
  <si>
    <t>U stavku ulazi:</t>
  </si>
  <si>
    <t>-  izvedba donje betonske podloge, srednji presjek 0.12-0.30m3/m2, debljine 10cm, betonom C16/20</t>
  </si>
  <si>
    <t>- betoniranje armiranobetonske temeljne ploče,  zidova i stropne ploče, srednji presjek - do 0.3m3/m2, debljina 25cm, vodonepropusnim betonom C30/37 (2300kg/m3), VDP KLASA 1</t>
  </si>
  <si>
    <t>U cijenu uključiti fugenband traku za spajanje spojeva prilikom nastavka betoniranja ploče, i spojeva između ploče i zida, te po projektu potrebne prodore kroz zidove i ploču  za instalacije.</t>
  </si>
  <si>
    <t>- izrada i postavljnje oplate</t>
  </si>
  <si>
    <t xml:space="preserve">- postavljanje armature  </t>
  </si>
  <si>
    <t xml:space="preserve">Okno se izvodi s svim potrebnim prodorima. </t>
  </si>
  <si>
    <t>- ugradba tipskih lijevano željeznih penjalica (montirati 4 penjalice po metru dubine okna),</t>
  </si>
  <si>
    <t xml:space="preserve">- nad oknom montirati lijevano željezni poklopac za laki promet vel. 600 x 600 mm - 1 komad
</t>
  </si>
  <si>
    <t>Za izvedbu ovih radova izvoditelj je dužan napraviti glavnu i izvedbenu dokumentaciju uključivo i statički račun.</t>
  </si>
  <si>
    <t>Obračun po komadu kompletno izvedenog okna uključujući sav potreban materijal i rad.</t>
  </si>
  <si>
    <t>Izvedba kanalizacijskih revizijskih okna od armiranog vodonepropusnog  betona C25/30, dimenzija: 60x60 cm, svijetlog otvora.</t>
  </si>
  <si>
    <t xml:space="preserve">Nad oknom montirati lijevano željezni poklopac vel. 600 x 600 mm, nosivosti 15 kN </t>
  </si>
  <si>
    <t>GRAĐEVINSKI RADOVI - ukupno</t>
  </si>
  <si>
    <t>REKAPITUALCIJA</t>
  </si>
  <si>
    <t>SVEUKUPNO</t>
  </si>
  <si>
    <t>Dobava materijala i izrada donjeg nosivog sloja, tampona, od mehanički zbijenog materijala u sloju debljine 20 cm ispod prometne površine kolnika.</t>
  </si>
  <si>
    <t>kg</t>
  </si>
  <si>
    <t>PROPISI I NORME</t>
  </si>
  <si>
    <t>Izvođač će prema projektom određenom planu ispitivanja materijala, kontrolirati ugrađeni konstruktivni materijal.</t>
  </si>
  <si>
    <t>Sav materijal, uključivo i vezna sredstva, mora odgovarati standardima koji se odnose na proizvode koji se ugrađuju i mora posjedovati valjani certifikat.</t>
  </si>
  <si>
    <t xml:space="preserve">Prije početka radova i ugradnje Izvođač je obavezan nadzornom inženjeru dostaviti valjane ateste i dokaze kvalitete za sve građevinske proizvode i radove koje planira ugraditi. Bez ispunjenja ovog uvjeta početak radova neće biti mogući, a sve posljedice istog i troškove snosi Izvođač radova. </t>
  </si>
  <si>
    <t>Za instalacijske sustave izvođač će, osim potvrda (certifikata) o kvaliteti ugrađenih materijala, sprovesti i dati i sva projektom propisana ispitivanja za instalacijske sustave.
Tolerancije i odstupanja mjera izvedenih radova određene su uznacama zanata, odnosno prema odluci projektanta i nadzornih inženjera. Sva odstupanja od dogovorenih tolerantnih mjera Izvođač je dužan otkloniti o svojem trošku.</t>
  </si>
  <si>
    <t>Ako ne postoje Hrvatske norme i propisi za pojedine radove tada vrijede pravila prema normama i to ovim redom
-E norme
-DIN norme
-Ö norme
Provjeravanje ispravnosti i korektnosti projektantskih detalja u skladu s tim pravilima dužnost je izvođača radova; ako dođe do neslaganja treba o tome pismeno obavijestiti investitora i projektanta i izraditi zajedno s njima odgovarajuća rješenja detalja.
Odgovornost za zakonsko i s pravilima usaglašeno izvođenje radova leži u cijelosti na izvođaču radova.</t>
  </si>
  <si>
    <t>Sve navedeno u ovim općim uvjetima važi za građevinske, obrtničke, montažerske i instalaterske radove kao i radove opremanja.</t>
  </si>
  <si>
    <t>Izvođač i njegovi kooperanti dužni su prije predavanja ponude detaljno pregledati i proučiti svaki dio investiciono tehničke dokumentacije, te dati primjedbe na eventualne tehničke  probleme koji bi mogli prouzročiti slabiji kvalitet, postojanost ugrađenih elemenata ili druge štete. Sve primjedbe ovakve vrste se nakon potpisa ugovora neće priznavati i Izvođač će biti dužan ovakve štete sanirati o svom trošku. Naročitu pažnju kod toga treba posvetiti usaglašavanju građevinskih i instalaterskih nacrta. Ako ustanovi neke razlike u mjerama, nedostatke ili pogreške u podlogama, dužan je pravovremeno obavijestiti nadzornog inženjera i odgovornog projektanta, te zatražiti ili ponuditi rješenja dopunjeno sa odgovarajućom dokumentacijom.</t>
  </si>
  <si>
    <t xml:space="preserve">Ako koja stavka nije izvođaču jasna, mora prije predaje ponude tražiti objašnjenje od raspisivača natječaja. </t>
  </si>
  <si>
    <t>Nepoznavanje grafičkog dijela projekta i tehničkog opisa neće se prihvatiti kao razlog dodatnog troška, za povišenje jediničnih cijena ili greške u izvedbi.</t>
  </si>
  <si>
    <t>Izvođač i svi kooperanti prije početka izvedbe radova dužni su detaljno prekontrolirati i ispitati podlogu. Ako se ustanove oštećenja ili nepravilnosti u podlogama, izvođač ne smije pristupiti izvedbi radova, već je dužan o tome pravovremeno obavijestiti nadzornog inženjera i zatražiti otklanjanja nepravilnosti. Prijava ovakvih oštećenja ili nepravilnosti mora biti u pismenom obliku i precizno dokazana. U protivnom će sanaciju eventualnih ošećenja nastalih kao posljedice nekvalitetne podloge Izvođač snositi o svom trošku.</t>
  </si>
  <si>
    <t>Izvođač će biti obvezan izraditi detaljni vremenski plan (terminski plan, gantogram) aktivnosti na gradilištu, dobave materijala i opreme i sl. a sve u skladu sa glavnim vremenskim planom realizacije projekta (Master plan), što treba biti uključeno u jedinične cijene stavki.</t>
  </si>
  <si>
    <t>Napomena: 
Prostor na gradilištu je ograničen i limitiran te će se Izvođač i njegovi kooperanti biti dužni organizirati unutar tih ograničenja. U skladu s mogućnostima i planiranom izvedbom radova Izvođaču će biti data mogućnost organizacije (privremena skladišta i dr...) unutar granica gradilišta (podrumi, nadzemni dio) sve u skladu s 'Glavnim planom organizacije gradilišta' i Planom izvedbe. Izvođač će se po nalogu Voditelja gradilišta (ili Investitora) biti dužan izmjestiti sa zauzetog prostora na neko drugo mjesto bez nadoknade troškova koje Izvođač može imati s tog naslova.</t>
  </si>
  <si>
    <t>Uređenje gradilišta dužan je izvođač izvesti prema shemi organizacije gradilišta koju je obavezan dostaviti pri ugovaranju, sukladno Zakonu o gradnji  a sve u skladu sa glavnim planom organizacije gradilišta, dostavljenog od strane Investitora.
U organizaciji gradilišta izvođač je dužan predvidjeti i uklalkulirati u jedinične cijene stavki (ne obračunava se zasebno):</t>
  </si>
  <si>
    <t>. osiguranje gradilišta ogradom ili drugim posebnim elementima za sigurnost ljudi i zaštitu prometa i objekata,</t>
  </si>
  <si>
    <t>. izradu i postavljanje natpisne ploče prema propisima</t>
  </si>
  <si>
    <t>. prostorije za svoje kancelarije,</t>
  </si>
  <si>
    <t>. potreban broj urednih skladišta, pomoćnih radnih prostorija, nadstrešnica, odrediti i urediti prometne i parkirne površine za radne i teretne automobile, opremu, građevinske strojeve  i sl., te opremu i objekte za rastresiti i habasti građevinski materijal,</t>
  </si>
  <si>
    <t>. redovito održavanje i čišćenje gradilišta sa svim prostorijama i cijelim inventarom</t>
  </si>
  <si>
    <t>. čuvarsku službu za cijelo vrijeme trajanja gradnje.</t>
  </si>
  <si>
    <t>. Održavanje okolnih prometnica i čišćenje tokom izvedbe radova u dužini cca 300 m. Uključivo organiziranje pranja kotača vozila prije izlaska na javnu prometnu površinu.</t>
  </si>
  <si>
    <t>. izradu sheme organizacije gradilišta i popisa sve mehanizacije i opreme koja će biti na raspolaganju gradilišta, te satnice za rad i upotrebu svakog stroja,</t>
  </si>
  <si>
    <t>. potrebnu pomoć investitoru i projektantu kod obilaska gradilišta i nadzora, uzimanju uzoraka i sl., potrebnim pomagalima i ljudima,</t>
  </si>
  <si>
    <t>. sve mjere Zaštite od požara i Zaštite na radu prema postojećim propisima, kao i imenovati osobe od strane izvoditelja za organiziranje i provođenje istih.</t>
  </si>
  <si>
    <t>. redovitu i pravovremenu dobavu svih materijala u što treba uključiti i rok odobrenja od strane Nadzora i Investitora, kako ne bi došlo do bilo kakvog zastoja gradnje</t>
  </si>
  <si>
    <t>Uskladištenje materijala treba provesti tako da materijal bude osiguran od vlaženja i lomova (u svemu prema uputama proizvođača određenog materijala), jer se samo neoštećen i kvalitetan smije ugrađivati. Ovo se odnosi na sve gotove prefabrikate, vezna sredstva i materijale, kao i obrtničke proizvode i materijal za obrtničke radove.</t>
  </si>
  <si>
    <t>SIGURNOST I ZAŠTITA</t>
  </si>
  <si>
    <t>Radove je u načelu potrebno izvoditi bez primjene sredstava štetnih po zdravlje i okolinu. Ako se to ipak ne može izbjeći, tada mora izvođač radova poduzeti sve mjere opreza za zaštitu svojih radnika i drugih osoba koje se tu nalaze, kao i organizirati uklanjanje ostataka prema važećim Hrvatskim propisima.</t>
  </si>
  <si>
    <t>Prilikom izvođenja radova treba paziti na što je moguće manje stvaranje prašine.
Posebne mjere (na pr. usisavanje, vodeni zastor itd.) treba poduzeti izvođač radova, pridržavati ih se i primijeniti ih.
Troškove za to treba ukalkulirati u jedinične cijene.
Vrsta zaštitnih mjera određuje se u dogovoru s vodstvom gradilišta – posebno kod primjene vode za zaustavljanje prašine.</t>
  </si>
  <si>
    <t>Oštećenja na radovima izvođača nastala od strane drugih izvođača treba izvođač radova pravovremeno prijaviti vodstvu gradnje, te dokazati relevantnom dokazima. Izvođač radova mora sam navesti dokaz o tome tko je prouzročio štetu.
Neovisno o počinitelju štete, izvođač radova mora sam otkloniti nastalu štetu.
Stručnu i profesionalnu zaštitu vlastitih radova treba uračunati u jedinične cijene.</t>
  </si>
  <si>
    <t>Čitava vanjska fasada se sastoji od eloksiranih aluminijskih profila koji se ne mogu obrađivati ličilačkim radovima i koji su ispunjeni posebnim ostakljenjem velikog formata sve do poda. Stoga se izričito nalaže i zahtjeva osobita pozornosti od strane izvođača u pogledu frcanja iskra i sitnih dijelova prilikom radova odvajanja i rezanja. Načelno je te radove potrebno izvesti tvornički ili izvan građevine.</t>
  </si>
  <si>
    <t>Izvođač radova štiti svoj vlastiti rad od oštećenja i krađe sve do preuzimanja od strane naručitelja posla.
Svi za to potrebni troškovi su sadržani u jediničnim cijenama i ne naplaćuju se posebno.</t>
  </si>
  <si>
    <t>Izvođač radova mora svoje radove predati kompletno očišćene što treba biti uračunato u jedinične cijene.
Metode čišćenja i sredstva moraju biti prikladni za izrađene radove i površine.
Treba paziti na priključne građevne elemente drugih izvođača i prilikom čišćenja paziti da se ne oštete ili zaprljaju.</t>
  </si>
  <si>
    <t>U slučaju nastanka oštećenja na već izvedenim radovima, a da Izvođač ili drugi Izvođači ne mogu ili ne žele identificirati počinitelja, šteta nastala uslijed tog oštećenja raspodjeliti će se proporcionalno na sve Izvođače prema vrijednosti ugovora.</t>
  </si>
  <si>
    <t>Za kalkulaciju dijela cijene za nadnice i materijal vrijede slijedeće definicije:</t>
  </si>
  <si>
    <t>1. MATERIJAL</t>
  </si>
  <si>
    <t>Pod tim nazivom se podrazumjeva samo dobavna cijena glavnog materijala. 
U tu cijenu uključena je i cijena eventualnih skladištenja na lokacijama izvan obuhvata gradilišta, te cijena transportnih troškova, bez obzira na prijevozno sredstvo sa svim prijenosima, utovarima i istovarima, uključujući sve sporedne troškove (carina, špediterski troškovi i sl.), FCO gradilište. 
Tu je uključeno davanje certifikata sukladnosti, te izrada potrebnih uzoraka, i provedba kontrolnih ispitivanja kod izvjesnih vrsta materijala, a kako je detaljno propisano pojedinim grupama radova i stavkama.</t>
  </si>
  <si>
    <t>2. RAD I POMOĆNI MATERIJAL</t>
  </si>
  <si>
    <t>Pod tim nazivom podrazumjeva se ukupna vrijednost RADA i POMOĆNOG MATERIJALA, a kako je opisano u nastavku.</t>
  </si>
  <si>
    <t>2.1. RAD</t>
  </si>
  <si>
    <t>Pod tim nazivom se podrazumjeva samo vrijednost rada.
U kalkulaciji rada treba uključiti sav rad, kako glavni, tako i pomoćni, uskladištenje i čuvanje materijala na gradilištu do ugradnje, te sav unutarnji transport (horizontalni i vertikalni) uključivo prebacivanje, zaštitu i slično.
Ujedno treba uključiti sav rad oko zaštite gotovih konstrukcija i dijelova objekta od štetnog utjecaja vrućine, hladnoće, mehaničkih oštećenja i slično.</t>
  </si>
  <si>
    <t>2.2. POMOĆNI MATERIJAL</t>
  </si>
  <si>
    <t>Pod tim nazivom se podrazumjeva samo dobavna cijena pomoćnog, veznog i slično, materijala tj. 
U tu cijenu uključena je i cijena eventualnih skladištenja na lokacijama izvan obuhvata gradilišta, te cijena transportnih troškova, bez obzira na prijevozno sredstvo sa svim prijenosima, utovarima i istovarima, FCO gradilište. Tu je uključeno i davanje potrebnih uzoraka i provedba kontrolnih ispitivanja kod izvjesnih vrsta materijala.</t>
  </si>
  <si>
    <t>Sve lake, pokretne, pomoćne skele, bez obzira na tip ili vrstu, visinu, sadržane su u jediničnim cijenama.
Skela mora biti na vrijeme postavljena kako ne bi nastao zastoj u radu. Pod pojmom skela podrazumijeva se i prilaz istoj, te ograda. 
Ujedno su tu uključeni i prilazi, te mostovi za betoniranje konstrukcije i slično. 
Skele moraju posjedovati svu potrebnu dokumentaciju (atesti, proračuni, nacrti, detalji i dr.) kojom se dokazuje kvaliteta i sigurnost rada s njom.</t>
  </si>
  <si>
    <t>U ponudu treba ukalkulirati dopremu i uporabu vlastitih radnih ljestvi, skela, platformi i sve ostale opreme, alata i sredstava potrebnih za izvođenje radova na svim potrebnim visinama u građevini</t>
  </si>
  <si>
    <t>U cijenu također ukalkulirati sav potreban spojni, montažni, pridržni i ostali materijal potreban za potpuno funkcioniranje pojedine stavke.</t>
  </si>
  <si>
    <t>Radeći ponudu treba imati na umu najnovije važeće propise za pojedine vrste instalacije.</t>
  </si>
  <si>
    <t>Instalaciju treba izvesti prema planu (tlocrtu i shemama), tehničkom opisu u projektu, važećim hrvatskim propisima, tehničkim propisima i pravilima struke.</t>
  </si>
  <si>
    <t>Za sve promjene i odstupanja od ovog projekta, (eventualne građevinske promjene, te promjene u odnosu na projektirane materijale i opremu), mora se obavezno pribaviti pismena suglasnost projektanta, kao i nadzornog inženjera.</t>
  </si>
  <si>
    <t>Svu opremu i instalacijski materijal prije postavljanja ispitati na tehničku ispravnost.</t>
  </si>
  <si>
    <t>Kod izvođenja elektroinstalacije mora se voditi računa da se ne oštete već izvedeni radovi i dijelovi građevine.</t>
  </si>
  <si>
    <t>Rušenje, dubljenje i bušenje armirano-betonske i čelične konstrukcije smije se vršiti samo uz suglasnost građevinskog nadzornog inženjera.</t>
  </si>
  <si>
    <t>Za vrijeme izvođenja radova izvođač je dužan voditi ispravan građevinski dnevnik sa svim podacima koje ovakav dnevnik predviđa, a svi zahtjevi i priopćenja, kako od strane nadzornog inženjera, projektanta, tako i od strane izvođača, moraju se unijeti u dnevnik.</t>
  </si>
  <si>
    <t>Tijekom izvođenja radova izvođač je dužan sva nastala odstupanja trase od onih predviđenih projektom unijeti u projekt, a po završetku radova treba investitoru predati projekt stvarno izvedenog stanja.</t>
  </si>
  <si>
    <t>Za cjelokupnu instalaciju izvođač je dužan pribaviti odgovarajuće ateste: (atesti ugrađene opreme, instalacijskog materijala i pribora, atesti o izvršenom mjerenju otpora izolacije, atesti o izvršenoj kontroli efikasnosti zaštite od dodirnog napona, te atesti o izvršenom funkcionalnom ispitivanju).</t>
  </si>
  <si>
    <t>Za ispravnost izvedenih radova izvođač garantira dvije godine računajući od dana prijema objekta. Sve kvarove i oštećenja koji bi se u tom periodu pojavili, bilo zbog primjene loših materijala ili nesolidne izvedbe, izvođač je dužan otkloniti bez prava na naknadu. Puštanje instalacije u eksploataciju dozvoljeno je tek nakon obavljenog tehničkog pregleda i dobivanja uporabne dozvole.</t>
  </si>
  <si>
    <t>INSTALACIJA KOMUNIKACIJA</t>
  </si>
  <si>
    <t xml:space="preserve">INSTALACIJA SUSTAVA ZAŠTITE OD DJELOVANJA MUNJE </t>
  </si>
  <si>
    <t>strojarskih radova</t>
  </si>
  <si>
    <t>Svi radovi na građevini trebaju biti kvalitetno izvedeni s materijalom propisane kvalitete što se dokazuje atestom i potpisom nadzornog inženjera.</t>
  </si>
  <si>
    <t>Svi dijelovi građevine koji su nekvalitetno izvedeni moraju se popraviti ili odstraniti u trošku izvoditelja.</t>
  </si>
  <si>
    <t>Prije početka radova izvoditelj je obvezan prekontrolirati projekt, a eventualne nejasnoće i primjedbe razjasniti s projektantom i investitorom.</t>
  </si>
  <si>
    <t>Prije početka radova izvođač je dužan izraditi plan i plan tehničke zaštite na radu.</t>
  </si>
  <si>
    <t>Za vrijeme izvođenja radova izvoditelj je dužan osigurati gradilište i omogučiti nesmetan promet na postojećim cestama.</t>
  </si>
  <si>
    <t xml:space="preserve">Jedinična cijena za izvedbu radova treba zadržavati sav rad i potreban materijal, zaštitu građevine od urušavanja, čišćenje prostora od otpada kao i sve ostale pomoćne radove koji su potrebni za izvršenje radova. </t>
  </si>
  <si>
    <t>Jedinične cijene obuhvaćaju sav rad, materijal i organizaciju u cilju potpunog izvršenja radova prema projektu.</t>
  </si>
  <si>
    <t>To su:</t>
  </si>
  <si>
    <t>1. Pripremni i završni radovi</t>
  </si>
  <si>
    <t>2. Troškovi osiguranja objekta građevine, opreme i materijala, radnika prolaznika, prometa, susjednih građevina i okoline od šteta  koje prouzroči  izvođač izvođenjem radova.</t>
  </si>
  <si>
    <t>3. Troškovi izgradnje svih pristupnih puteva u tijeku građenja.</t>
  </si>
  <si>
    <t xml:space="preserve">4. Troškovi svih geodetskih praćenja radova </t>
  </si>
  <si>
    <t>5. Doprema, premještanje i otprema cjelokupne mehanizacije</t>
  </si>
  <si>
    <t>6. Troškovi za pomočni rad i materijal uključujući sva pomoćna sredstva (voda, struja, alat, strojevi, oplata, skela i sl.)</t>
  </si>
  <si>
    <t>7. Troškovi predhodnih i kontrolnih ispitivanja kvalitete materijala i kontrole radova.</t>
  </si>
  <si>
    <t>8. Zakonske i društvene obveze</t>
  </si>
  <si>
    <t>9. Svi drugi troškovi izvoditelja, potrebni za potpuno dovršenje građevine</t>
  </si>
  <si>
    <t>Količine i vrste radova upisuju se u građevinsku knjigu odnosno građevinski dnevnik.</t>
  </si>
  <si>
    <t>Nadzorni inženjer i izvoditelj potvrđuju svojim potpisima točnost upisanih podataka.</t>
  </si>
  <si>
    <t>Eventualne potrebne izmjene i dopune projekta donosit će sporazumno projektant, nadzorni inženjer i izvoditelj u suglasnosti s investitorom.</t>
  </si>
  <si>
    <t xml:space="preserve">Promjene moraju biti upisane u građevinski dnevnik i ovjerene potpisima gore navedenih osoba. </t>
  </si>
  <si>
    <t>Dobava i postava bitumenske brtve s uloškom od al. folije – veze između dvije predgotovljene modularne jedinice.</t>
  </si>
  <si>
    <t>Geodetski rad - iskolčenje</t>
  </si>
  <si>
    <t xml:space="preserve">- Iskolčenje građevine </t>
  </si>
  <si>
    <t>- Iskolčenje okoliša</t>
  </si>
  <si>
    <t>Geodetski rad - iskolčenje vanjskog razvoda instalacija</t>
  </si>
  <si>
    <t>Protupožarni aparat S6+ (12 JG / 43 A)</t>
  </si>
  <si>
    <t>Dobava i postava aparata za početno ručno gašenje požara - suhi prah tip S6+, sa svom potrebnom atestnom dokumentacijom i označavanjem. Obračun po komadu postavljenog aparata sa svim potrebnim popratnim materijalom i radom.</t>
  </si>
  <si>
    <t>Stavka uključuje dobavu i postavu hidroizolacijske membrane na bazi mekog PVC-a SIKAPLAN 18D za izradu dodatnog ojačanja detalja na izvedenim membranama.</t>
  </si>
  <si>
    <t xml:space="preserve">Obračun po m2 krova. </t>
  </si>
  <si>
    <t>Unutarnja i vanjska hidrantska mreža</t>
  </si>
  <si>
    <t>Dobava i montaža vanjskog nadzemnog hidrantata DN80, sukladno normi HRN DIN3222.</t>
  </si>
  <si>
    <t>Materijal glave i noge hidranta: GGG 400 zaštićen epoksi crvenom bojom</t>
  </si>
  <si>
    <t>Disk (zatvarač) i vodilica sa gredom: 1.4301, 1.4021 - nerđajući čelik</t>
  </si>
  <si>
    <t>Cijev hidranta: nehrđajući čelik</t>
  </si>
  <si>
    <t>Materijal brtvenih elemenata: NBR ili EPDM</t>
  </si>
  <si>
    <t>Maksimalni ulazni pritisak: 16</t>
  </si>
  <si>
    <t>Ugradbena dubina hidranta: 1.00 m  prirubnica po EN 1092-2</t>
  </si>
  <si>
    <t>Nadzemni hidrant je fiksne izvedbe</t>
  </si>
  <si>
    <t>Nadzemni hidrant mora imati siguran i efikasan sistem ispusta vode, kada je hidrant zatvoren, sa mogućnošću odvoda vode cijevima u drenažni kanal.</t>
  </si>
  <si>
    <t>Nadzemni hidrant mora biti opremljen posebnom sigurnosnom kapom koja sprečava neovlašteno otvaranje hidranta</t>
  </si>
  <si>
    <t>Vanjski dio sigurnosne kape mora biti od aluminija, a unutarnji prsten od nerđajućeg čelika</t>
  </si>
  <si>
    <t>Dostaviti dokumentaciju iz koje je vidljivo da su zadovoljeni gore postavljeni uvjeti.</t>
  </si>
  <si>
    <t>U stavku uključena dobava, transport i ugradnja fazonskih komada za spoj na hidrantski priključak, ispitano prema standardima EU, DIN.</t>
  </si>
  <si>
    <t>NH DN 80 ( samolomni) za ugradbenu dubinu 1m</t>
  </si>
  <si>
    <t>U cijenu je uključen potrošni sitni materijal i rad.</t>
  </si>
  <si>
    <t>Dobava i montaža ormara sa opremom za nadzemni hidrant.</t>
  </si>
  <si>
    <t>Dimenzije ormara: 540x1080/1060x185mm /š/v/d) TIO OH-N.</t>
  </si>
  <si>
    <t>Uz vanjski hidrant predviđen je samostojeći ormar s potrebnom opremom (tlačnim cijevima sa spojnicama, mlaznicama sa zasunom, ključevima za hidrant i spojnice, potrebne prijelaznice i razdjelnice).</t>
  </si>
  <si>
    <t>Crna bravarija</t>
  </si>
  <si>
    <t xml:space="preserve">Vrata opremiti sa okovima za zaokretno krilo, bravom sa ključem, štitovima i kvakama. </t>
  </si>
  <si>
    <t>Ploče se spajaju po sistemu pero-utor, pričvršćenje vijcima za drvo 4x35mm.</t>
  </si>
  <si>
    <t>PVC STOLARIJA - ukupno</t>
  </si>
  <si>
    <t>B.3. OBRTNIČKI RADOVI - BRAVARSKI RADOVI</t>
  </si>
  <si>
    <t>B.2. OBRTNIČKI RADOVI - PVC STOLARIJA</t>
  </si>
  <si>
    <t>B.4. OBRTNIČKI RADOVI - MONTAŽERSKI RADOVI</t>
  </si>
  <si>
    <t>B.5. OBRTNIČKI RADOVI - LIMARSKI RADOVI</t>
  </si>
  <si>
    <t>Dobava i ugradba vodomjera prema uputama nadležnog komunalnog poduzeća. Vodomjeri se  montiraju: u vodomjernom oknu smješenom na parceli. U stavku ulazi dobava, donosi ugradba vodomjera, ugradnje pripadajučih ventila, hvatača nečistoća i fitinga. Obračun po komadu ugrađenog vodomjera u funkcionalnom stanju uključujuću sav potreban spojni  i brtveni materijal i rad.                                       vodomjeri:</t>
  </si>
  <si>
    <t xml:space="preserve">U stavku ulazi: </t>
  </si>
  <si>
    <t xml:space="preserve">- dobava, donos i ugradba tuš kade, izljevnog sifona Ø 50 mm za kade, svog pričvrsnog, brtvenog i spojnog materijala, izvedba zaštite silikonom te sav potreban rad. Tip kao Laufen ili jednakovrijedno.     </t>
  </si>
  <si>
    <t xml:space="preserve">Obračun po kompletu ugrađene tuš kade u funkcionalnom stanju sa svim potrebnim spojnim i brtvenim materijalom i radom.      </t>
  </si>
  <si>
    <t>PREDGOTOVLJENE MODULARNE JEDINICE</t>
  </si>
  <si>
    <t>PVC STOLARIJA</t>
  </si>
  <si>
    <t>MONTAŽERSKI RADOVI</t>
  </si>
  <si>
    <t>REKAPITULACIJA STROJARSKIH INSTALACIJA</t>
  </si>
  <si>
    <t xml:space="preserve">U cijenu stavke uključena dobava i postavljanje pojačanih UA profila za montažu vrata i uređaja u pregradnim zidovima. </t>
  </si>
  <si>
    <t>Prije početka radova, izvođač je dužan izraditi sve radioničke nacrte, statički račun i uzorke predočiti projektantima na odobrenje!</t>
  </si>
  <si>
    <t xml:space="preserve">Izvedbeni detalji mogu odstupati od načelnih arhitektonskih detalja pod uvjetom da je izvođač prije početka radova za iste izradio i pripremio sve potrebne radioničke nacrte, statički račun i uzorke te temeljem istih ishodio odobrenje od strane projektanata!
</t>
  </si>
  <si>
    <t>7.</t>
  </si>
  <si>
    <t>B.7. OBRTNIČKI RADOVI - SOBOSLIKARSKO-LIČILAČKI RADOVI</t>
  </si>
  <si>
    <t>A.3. ZIDARSKI RADOVI, DOBAVE I UGRADBE</t>
  </si>
  <si>
    <t>Kitanje se vrši poliuretanskim kitom na koji se postavlja mrežica. Spojevi trebaju biti ravni
jer se na iste postavlja homogena PVC obloga
debljine 1,8 mm.</t>
  </si>
  <si>
    <t>Postavlja se kao donja, završna obloga modularne
jedinice. Lim je pocinčani, debljine 1 mm i sa vanjske strane premazan hladnim bitumenskim premazom. Lim se savija uz nosivi profil i točkasto vari. U stavku uključiti sve potrebne brtve i spojne elemente.</t>
  </si>
  <si>
    <t>Postavlja se kao zaštita ispune mineralnom vunom od prodora difuzne pare iz grijanog prostora. Pe folija debljine 0,2 mm, postavlja se ljepljenjem za konstrukciju (bez prodora!) Stavka uključuje sve potrebne preklope i opšave.</t>
  </si>
  <si>
    <t>Elementi za ojačanje osnovne konstrukcije sastavni su dio predgotovljene modularne jedinice i sastoje se od:</t>
  </si>
  <si>
    <t>Sekundarna konstrukcija poda i stropa treba biti izrađena od hladno valjanih čeličnih pocinčanih profila varenih za osnovnu konstrukciju. Sastoji se od:</t>
  </si>
  <si>
    <t>5. Kvake u kompletu od inoxa, a sva vrata imaju cilindar u sustavu centralne brave. Sva vrata imaju puni opšav špalete.</t>
  </si>
  <si>
    <t xml:space="preserve">Nadzor nad svim fazama izrade čelične konstrukcije u radionici i nad montažom vrši nadzorni inženjer, </t>
  </si>
  <si>
    <t>koji mora biti predstavnik organizacije ovlaštene za tu djelatnost.</t>
  </si>
  <si>
    <t>Izvoditeljeva je dužnost i zakonska obaveza, da projektanta upozori na uočene proturiječnosti i nedostatke</t>
  </si>
  <si>
    <t xml:space="preserve"> u tehničkoj dokumentaciji. Isto tako dužan je za sve nejasnoče tražiti objašnjenja od projektanta.</t>
  </si>
  <si>
    <t>međusobno tijekom montaže na gradilištu.</t>
  </si>
  <si>
    <t xml:space="preserve"> U ponudi uključena montaža, sva spojna sredstva i svo brtvljenje predgotovljenih modularnih jedinica </t>
  </si>
  <si>
    <t>Izvoditelj je obavezan u svojoj ponudi predvidjeti niveliranje podloge prije montaže i dovođenje u</t>
  </si>
  <si>
    <t xml:space="preserve"> ‘vagu’ svih jedinica pri montaži.</t>
  </si>
  <si>
    <t>Eventualne izmjene materijala, te način izvedbe, moraju se izvršiti isključivo pismenim putem</t>
  </si>
  <si>
    <t xml:space="preserve"> dogovorom s projektantom.</t>
  </si>
  <si>
    <t>Izvedbeni projekt</t>
  </si>
  <si>
    <t>Izvedbene projekte  izrađuje se za slijedeće dijelove:</t>
  </si>
  <si>
    <t>Arhitektonski projekt</t>
  </si>
  <si>
    <t>Palirski nacrti 1:50</t>
  </si>
  <si>
    <t xml:space="preserve">komplet </t>
  </si>
  <si>
    <t>Slojevi konstrukcije 1:10</t>
  </si>
  <si>
    <t>komplet</t>
  </si>
  <si>
    <t>Plan oplate 1:50</t>
  </si>
  <si>
    <t>Knjiga detalja 1:20, 1:10</t>
  </si>
  <si>
    <t>Presjek kroz fasadu 1:20</t>
  </si>
  <si>
    <t>Projekt konstrukcije</t>
  </si>
  <si>
    <t>Plan rasporeda i savijanja armature s iskazom armature 1:20, 1:50</t>
  </si>
  <si>
    <t>Plan čelične konstrukcije 1:50</t>
  </si>
  <si>
    <t>Elektrotehnički projekt</t>
  </si>
  <si>
    <t xml:space="preserve">Projekti elektroormara </t>
  </si>
  <si>
    <t>Sheme, detalji</t>
  </si>
  <si>
    <t>Strojarski projekt instalacija grijanja, hlađenja i ventilacije</t>
  </si>
  <si>
    <t>Projektantski nadzor</t>
  </si>
  <si>
    <t>sati</t>
  </si>
  <si>
    <t>Nacrti bravarije i stolarije 1:5, 1:20</t>
  </si>
  <si>
    <t>Radionički nacrti</t>
  </si>
  <si>
    <t>Radioničke nacrte izrađuje se za slijedeće dijelove:</t>
  </si>
  <si>
    <t>Radionički nacrti konstruktivnog čelika 1:2, 1:10: 1:50</t>
  </si>
  <si>
    <t>Radionički nacrti nekonstruktivnog čelika 1:2, 1:10: 1:50</t>
  </si>
  <si>
    <t>Glavni projektant izvedbenog projekta odgovoran je za međusobno usklađenje svih djelova projekta i dobivanje suglasnosti na projektno rješenje od strane glavnog projektanta glavnog projekta, te za prihvatljivost rješenja za izvođenje, uključivo odgovornost za projekte na tehničkom pregledu.</t>
  </si>
  <si>
    <t>Modularni dječji vrtić</t>
  </si>
  <si>
    <t>e.2 Mineralna vuna</t>
  </si>
  <si>
    <t>e.3 PE folija</t>
  </si>
  <si>
    <t>- nema zidnih obloga!</t>
  </si>
  <si>
    <t xml:space="preserve">Ploče vodootporne iverice </t>
  </si>
  <si>
    <t>Obračun po m2 vertikalne projekcije skele.</t>
  </si>
  <si>
    <t>U stavku uključen sav materijal i rad te sav spojni pričvrsni materijal, brtveni materijal i podlošci.</t>
  </si>
  <si>
    <t>Unutarnji hidrant</t>
  </si>
  <si>
    <t>- ugradbeni vodokotlić - za invalide (tipka za ispiranje 70cm od gotovog poda), proizvod kao VIEGA  ECO PLUS ili jednakovrijedno, ugradbena visina 83cm.</t>
  </si>
  <si>
    <t>- WC školjka konzolna, proizvod kao INKER SARA  3-719  BIJELA ili jednakovrijedno, (45 cm od gotovog poda)</t>
  </si>
  <si>
    <t>Dobava i ugradnja rukohvata u invalidskom WC-u, montiranog pored WC školjke. Duljina rukohvata 90cm.</t>
  </si>
  <si>
    <t>- zidni-fiksni</t>
  </si>
  <si>
    <t>- zidni-preklopni</t>
  </si>
  <si>
    <t>p.c. Ø   100 mm</t>
  </si>
  <si>
    <t>p.c. Ø   40 mm</t>
  </si>
  <si>
    <t xml:space="preserve">Ø 40 mm </t>
  </si>
  <si>
    <t>Ø 100 mm</t>
  </si>
  <si>
    <t>ZOPT tip BA: Ø 40 mm</t>
  </si>
  <si>
    <t>ZOPT tip BA: Ø 100mm</t>
  </si>
  <si>
    <t>Ø 40</t>
  </si>
  <si>
    <t>Ø 100</t>
  </si>
  <si>
    <t xml:space="preserve">Ø 20 mm </t>
  </si>
  <si>
    <t>Sječa stabala</t>
  </si>
  <si>
    <t>Skidanje humusa</t>
  </si>
  <si>
    <t xml:space="preserve">Površinski strojni iskop humusa u sloju debljine 20 cm. Stavkom obuhvatiti i vađenje mogućeg korijenja preostalog nakon uklanjanja drveća. Stavka obuhvaća prijevoz iskopanog materijala na gradilišnu deponiju radi ponovnog korištenja. Dijelovi terena koji su već 20cm ispod projektirane kote se ne obrađuju.  </t>
  </si>
  <si>
    <t>Obračun po m3 iskopanog materijala u sraslom stanju. Obračun prema stvarno izvedenim količinama.</t>
  </si>
  <si>
    <t>- sav potreban pribor za pričvšćenje u gipskartonske zidove</t>
  </si>
  <si>
    <t>Betoniranje temeljnih traka za vanjske predgotovljene modularne jedinice, s dodatkom sredstva za vodonepropustnost.</t>
  </si>
  <si>
    <t xml:space="preserve">Betoniranje nadtemeljnih zidova za vanjske predgotovljene modularne jedinice, s dodatkom sredstva za vodonepropustnost. </t>
  </si>
  <si>
    <t xml:space="preserve">Uključeni aditivi za vodonepropusnost. Vodocementni faktor pri spravljanju betona je v/c &lt; 0,6 i strukturom za postizanje vodonepropusnosti B-6 prema HRN U.M1.015. Uključivo ugradnja brtvenih bubrećih traka za vodonepropusnost na pozicijama promjene geometrije i radnih dilatacija. </t>
  </si>
  <si>
    <t>Završna obrada čeličnih profila radioničko miniziranje, AKZ zaštita u 2 osnovna i 2 pokrovna premaza. Boja po odabiru projektanta.</t>
  </si>
  <si>
    <t>Izrada izvedbenih projekata za potrebne  izgradnje dječjeg vrtića, sve u skladu s dobivenom građevinskom dozvolom. Tiskani projekti predaju se u 5 kopija , tvrdo uvezani.</t>
  </si>
  <si>
    <t>U cijenu  stavke uključen sav potreban pribor za pričvšćenje u gipskartonske zidove i obloge.</t>
  </si>
  <si>
    <t>GK zid _ d=12,5cm, suhi prostori obostrano</t>
  </si>
  <si>
    <t>GK zid _ d=12,5cm, suhi/mokri prostor</t>
  </si>
  <si>
    <t>Obloga vanjskog zida s unutrašnje strane.  Suhi prostor unutra</t>
  </si>
  <si>
    <t>Obloga se sastoji od:</t>
  </si>
  <si>
    <t>- parna brana polietilenska folija (1000kg/m3)</t>
  </si>
  <si>
    <t xml:space="preserve">Izrada zida i spojeva prema tehnologiji i uputama proizvođača. </t>
  </si>
  <si>
    <t>Obloga vanjskog zida s unutrašnje strane. Mokri prostor unutra.</t>
  </si>
  <si>
    <t>U cijenu uključen premaz impregnacijom za gipskartonske ploče polaganja PVC obloge.</t>
  </si>
  <si>
    <t>PP obloga čel. stupa, R 90-A</t>
  </si>
  <si>
    <t>kod ugradnje u betonsku konstrukciju raznih ležajeva, sidrenih ploča i šablona vezanih za izvedbu čelične konstrukcije, izvedbe instalacija i drugih obrtničkih radova.</t>
  </si>
  <si>
    <t>Dobava materijala, transport i izrada pregradnog zida gipskartonskim pločama.</t>
  </si>
  <si>
    <t xml:space="preserve">Dobava materijala, transport i ugradnja protupožarne zaštite čeličnih stupova dvostrukom oblogom od  protupožarnih ploča (A1 prema DIN 4102 Dio 1 odn. DIN EN 13501-1) debljine 2x15mm, ploče tip kao Fermacell Firepanel A1 ili jednakovrijedno. </t>
  </si>
  <si>
    <t xml:space="preserve">Dobava materijala, transport i ugradnja protupožarne obloge stropa dvostrukom oblogom od  protupožarnih ploča (A1 prema DIN 4102 Dio 1 odn. DIN EN 13501-1) debljine 2x15mm, ploče tip kao Fermacell Firepanel A1 ili jednakovrijedno. </t>
  </si>
  <si>
    <t xml:space="preserve">Sve izvesti prema detaljima izvedbenog projekta i statičkom proračunu, u dogovoru sa projektantom i nadzornim inženjerom. </t>
  </si>
  <si>
    <t>Izvođač je dužan prije izvedbe predočiti radionički nacrt konstrukcije i detalja koje ovjerava projektant konstrukcije i projektant arhitekture. Izrada radioničkih nacrta u jediničnoj cijeni pojedinačne stavke kao i završna obrada primerom i završnim premazom.</t>
  </si>
  <si>
    <t>Sve mjere provjeriti na licu mjesta podjele, vrste profila i raspored napraviti prema radioničkim nacrtima.</t>
  </si>
  <si>
    <t>čelik: S235JR(H)</t>
  </si>
  <si>
    <t>Predviđena antikorozivna zaštita čelične konstrukcije primerom i završnim premazom.</t>
  </si>
  <si>
    <t xml:space="preserve">Predgotovljena modularna jedinica isporučuje se na gradilište sa svim niže navedenim izolacijama i slojevima </t>
  </si>
  <si>
    <t>Dobava, transport i postava homogene PVC podne obloge u sve unutrašnje prostore vrtića.</t>
  </si>
  <si>
    <t>Ploče iii role spajati varenjem, lijepiti ljepilima sa niskim sadržajem otopina.</t>
  </si>
  <si>
    <t>U cijeni kompletan materijal i postava, te priprema podloge.</t>
  </si>
  <si>
    <t>Boja i ton prema izboru projektanta. Prije ugradbe  uzorak dostaviti na ovjeru projektantu.</t>
  </si>
  <si>
    <t>Prijelazi izmedu poda i zida izvest ce se kutnim PVC letvicama po izboru projektanta u svim prostorima gdje su zidovi ličeni kao zavrsni sloj.</t>
  </si>
  <si>
    <t>Obračun po m2 podne površine i m1 za rubne letvice.</t>
  </si>
  <si>
    <t>Homogene vinil zidne obloge se postavljaju na podlogu od gipskartonskih ploča. Ukupna debljina sloja 1,5 mm, površinska zaštita PUR.</t>
  </si>
  <si>
    <t>Prijelazi izmedu poda i zida izvest ce se u istom materijalu tipskim elementima i ukljuceni su u ovu stavku.</t>
  </si>
  <si>
    <t>U cijeni kompletan materijal i postava, te priprema podloge</t>
  </si>
  <si>
    <t>U cijenu stavke je uključeno i oblaganje špaleta otvora i neće se posebno obračunavati.</t>
  </si>
  <si>
    <t>Obračun po m2 zidne površine.</t>
  </si>
  <si>
    <t xml:space="preserve">m2 </t>
  </si>
  <si>
    <t>Izvedba bituminiziranog nosivog sloja konstrukcije kolnika i parkirališta, BIT 60: bituminizirani nosivi sloj  (BNS), izraditi od mješavine kamenog brašna, kamenog materijala najveće veličine zrna 22 mm i bitumena kao vezivo. Sloj je debljine 8 cm.</t>
  </si>
  <si>
    <t>Obračun po m2 izvedenog habajućeg sloja.</t>
  </si>
  <si>
    <t>Gornji sloj ovog tampona izvesti od drobljenog kamenog materijala: rad obuhvaća ravnanje postojeće podloge, te dobavu i ugradnju tucanika i kamene sitneži.</t>
  </si>
  <si>
    <t>Obračun po m izvedenog temelja i ugrađenog rubnjaka.</t>
  </si>
  <si>
    <t>Dobava i ugradnja cestovnih kanalica za skupljanje oborinske vode.</t>
  </si>
  <si>
    <t>Kanalice su betonski pregotovljeni elementi dimnezija 40/12 x 50cm.</t>
  </si>
  <si>
    <t xml:space="preserve">Nabava, doprema i ugradba betonskih kanalica postavljenih na podlozi od  betona  C12/15, sa zalijevanjem spojnica cementnim mortom. U stavci je sadržana postava kanalica u pravcu i zavoju bez obzira na radijus zakrivljenosti te sva potrebna rezanja i prilagodbe, kao i vođenje računa o zadanim padovima, nagibima i usmjerenjima. Sve po nacrtima i u dogovoru sa nadzorom. Radove izvesti prema O.U.T. </t>
  </si>
  <si>
    <t>Postavljaju se u padovima prema slivnicima, prema projektu.</t>
  </si>
  <si>
    <t>Obračun po m1 ugrađene kanalice</t>
  </si>
  <si>
    <t>Dobava materijala i postava geotekstila 200 g/m2.</t>
  </si>
  <si>
    <t>Iskopani materijal od iskopa utovariti u prijevozno sredstvo i deponirati na parceli na mjestu po izboru investitora, radi ponovne upotrebe.</t>
  </si>
  <si>
    <t>f</t>
  </si>
  <si>
    <t>g</t>
  </si>
  <si>
    <t>i</t>
  </si>
  <si>
    <t xml:space="preserve">U cijenu uračunati radove za ugradnju razdjelnika, polaganje vodova i montažu pojedinih elemenata, izradu potrebitih žljebova, prodora za cijevi i drugu opremu, uračunati prisustvo elektromontera kod izvedbe građevinskih radova kod kojih se istovremeno izvode i elektroradovi, kao i sve pripremne i završne radove (izrada skela, čišćenje otpadaka tijekom i nakon završenih radova i sl.). U izradi razdjelnica uračunati sav sitni i spojni materijal, bravice, zaštitne maske iznad osigurača, natpisi strujnih krugova, oznake na kućištima (opasnost od električnog udara, zaštitne mjere  i drugo), te postavljanje shema izvedenog stanja u ormariću. Shema se mora nalaziti u plastičnom omotu naljepljenom s unutrašnje strane ormarića. </t>
  </si>
  <si>
    <t>Izvedbeni nacrti bravarije i stolarije 1:20</t>
  </si>
  <si>
    <t>Izvedbeni nacrti konstruktivnog čelika 1:10: 1:50</t>
  </si>
  <si>
    <t>Izvedbeni nacrt slabe struje  s kotiranim položajima izvoda 1:50</t>
  </si>
  <si>
    <t>Koordinator zaštite na radu II</t>
  </si>
  <si>
    <t>Usluge koordinatora zaštite na radu u fazi izvođenja radova - koordinator II</t>
  </si>
  <si>
    <t>Dobava i postava parne brane od sintetičke membrane na bazi polietilena tip kao SARNAVAP 500E (d= 0,15 mm, PE, µ=600.000) ili jednakovrijedne. Membrana se slobodno polaže na podlogu i spaja samoljepljivom trakom na bazi butil-gume u preklopu spoja od 8 cm.</t>
  </si>
  <si>
    <t>Periferno se membrana lijepi za rubni limeni profil ili čeličnu konstrukciju trakom tip kao Sarnavap tape 20 ili jednakovrijedno. Sloj parne brane potrebno je dići do visine termo izolacije. Ljepljenje uračunato u stavku.</t>
  </si>
  <si>
    <t>Sloj plodnog tla</t>
  </si>
  <si>
    <t>Obračun po m3 izvedenog sloja ulključujući i grubo planiranje zemljane plohe.</t>
  </si>
  <si>
    <t>Ova stavka se odnosi na površine na kojima će se saditi drveće, grmlje i pokrivači tla.</t>
  </si>
  <si>
    <t>Dobava i postava nivelirajuće podne mase</t>
  </si>
  <si>
    <t>U cijenu stavke uključeno sidrenje podne obloge u podkonstrukciju s materijalom i priborom.</t>
  </si>
  <si>
    <t>Predgotovljena modularna jedinica isporučuje se na gradilište sa svim niže navedenim izolacijama i slojevima (redoslijed od vanjske prema unutarnjoj strani poda)</t>
  </si>
  <si>
    <t>Predgotovljena modularna jedinica isporučuje se na gradilište sa svim niže navedenim izolacijama i slojevima (redoslijed od vanjske prema unutarnjoj strani stropa)</t>
  </si>
  <si>
    <t>Postavlja se kao gornja, završna obloga dijela modularne jedinice. Lim je trapezni, profilirani (40mm), pocinčani, debljine 0,5 mm, boje po izboru projektanta. Lim se 'uvlači' u nosivi profil (vidi geometriju) i brtvi na spoju s osnovnom konstrukcijom. Lim se postavlja na sekundarnu potkonstrukciju krova nad slojem toplinske izolacije. U stavku uključiti sve potrebne brtve i spojne  elemente.</t>
  </si>
  <si>
    <t>Mineralna vuna se postavlja unutar SVIH čeličnih profila osnovne konstrukcije (stupovi, podne grede, stropne grede). Mineralna vuna je u rastresitom stanju i ispunjava sve šupljine spomenutih profila.</t>
  </si>
  <si>
    <t>Osnovna konstrukcija jedne modularne jedinice se sastoji od 4 stupa, 4 podne grede i 4 stropne grede. Svi konstruktivni elementi su 'šuplji' profili u cijeloj geometriji i međusobno se vezuju varenjem i spojnim elementima.</t>
  </si>
  <si>
    <t>Studor MINI VENT, Qmax 7 l/s zraka</t>
  </si>
  <si>
    <t xml:space="preserve">Dobava i montaža PVC revizionih komada.  Obračun sve kompletno po komadu montiranih PVC revizionih komada u funkcionalnom stanju zajedno sa svim potrebnim spojnim i brtvenim materijalom i radom. </t>
  </si>
  <si>
    <t>Sjetva travnjaka</t>
  </si>
  <si>
    <t xml:space="preserve">obračun po m² </t>
  </si>
  <si>
    <t>Sav iskopani materijal deponirati na gradilištu radi ponovne upotrebe.</t>
  </si>
  <si>
    <t>Stavka obuhvaća dobavu kamenog  materijala iskopine kategorije C, prijevoz i ugradnju zrnatog kamenog materijala u nosivi sloj kolničke konstrukcije. Debljina sloja prema projektu iznosi 20 cm, a zbijenost min. Ms=80 MN/m2.</t>
  </si>
  <si>
    <t>Izrada nosivog sloja od zrnatog kamenog materijala stabiliziranog hidrauličnim vezivom (cementna stabilizacija), debljine sloja 20 cm. Stavka obuhvaća dobavu materijala, proizvodnju stabilizacijske mješavine i ugradnju na sloj izvedenog tampona.</t>
  </si>
  <si>
    <t xml:space="preserve">Sloj izvesti od prirodnog šljunka ili drobljenog kamena, ili njihove mješavine. </t>
  </si>
  <si>
    <t>Kao vezivo upotrijebiti portland cement, port. cem. s dodatkom pucolana ili zgure.</t>
  </si>
  <si>
    <t>U cijenu uračunati i odvoz otpadnog materijala na deponiju udaljenu od 30 km.</t>
  </si>
  <si>
    <t xml:space="preserve">Izrada pješčane posteljice i nadsloja debljine 30 cm cijelom širinom rova granulacije 0-4 mm za ležaj cijevi vodovoda i  kanalizacije. U stavku ulazi: dobava, donos, ugradnja i razastiranje pijeska granulacije 0-4 mm, te izrada nadsloja nakon ugrađene cijevi. </t>
  </si>
  <si>
    <t>Obračun po m3 ugrađene posteljice i nadsloja spremne za zatrpavanje rova sa svim potrebnim radom i materijalom.</t>
  </si>
  <si>
    <t>Izrađena je iz C profila dim. 80/180 mm, debljine lima 8 mm, R.Š. 332 mm, 2 kom/modulu.</t>
  </si>
  <si>
    <t>Izrađen je iz pravokutnog poluotvorenog čeličnog profila, dim. 138/178 mm, debljine lima 8 mm, R.Š. 540 mm, 4 kom/modulu.</t>
  </si>
  <si>
    <r>
      <t>izrada, doprema i postava vertikalnih oluka za odvodnju krovnih voda,  od</t>
    </r>
    <r>
      <rPr>
        <sz val="8"/>
        <rFont val="Arial"/>
        <family val="2"/>
      </rPr>
      <t xml:space="preserve"> pocinčanog i plastificiranog lima debljine 0,6 mm, boje prema izboru projektanta i investitora.  Uključen sav potreban materijal i rad.</t>
    </r>
  </si>
  <si>
    <t xml:space="preserve">Strojno čišćenje gradilišta sa uklanjanjem smeća i raslinja, guranjem materijala do 30m, utovarom u vozilo i odvozom na gradsku deponiju na udaljenosti od 30km. Stavkom je obuhvaćena i sječa stabala do 15cm debljine pri dnu, te vađenje korijenja. Stavkom su obuhvaćeni i troškovi deponjie. </t>
  </si>
  <si>
    <t xml:space="preserve">Sječa stabala debljine veće od 15cm pri dnu, te vađenje korijenja. Sječa stabala sa svom pripremom i osiguranjem radnih uvjeta. </t>
  </si>
  <si>
    <t>U cijenu uključena i zaštita te sav potrebnan materijal i radnje. Završna obrada čelika temeljito čišćenje, AKZ zaštita u 2 osnovna i 2 pokrovna premaza. Boja po odabiru projektanta..</t>
  </si>
  <si>
    <t xml:space="preserve">Obračun po m' potpuno izvedene ograde sa pripadajućom konstrukcijom, ispunom i sl. </t>
  </si>
  <si>
    <t>Sastavni dio stavke je izrada temljnih stopa uključivo svi potrebni iskopi, oplate i armatura.</t>
  </si>
  <si>
    <t>Ograda je metalna, sa ispunom od isteg lima.</t>
  </si>
  <si>
    <t>Membrana se brtvi i opšiva nehrđajućom obujmicom koja je uključena u stavku.</t>
  </si>
  <si>
    <t>Dobava i postava vertikalne hidroizolacije na detalju  (nadozid, min. visine 20 cm). Stavka uključuje dobavu materijala, izradu i postavu vezno/okapnih profiliranih traka od Sika PVC lima (d= 1,4 mm), na koji se spaja horizontalna i vertikalna hidroizolacija.</t>
  </si>
  <si>
    <t>Dobava i postava hidroizolacijske nearmirane membrane na bazi mekog PVC-a tipa kao SIKAPLAN 18D ili jednakovrijedne za izradu dodatnog ojačanja u kutovima i istakama detalja na već izvedenim membranama.</t>
  </si>
  <si>
    <t>Postavlja se kao donja, završna obloga modularne jedinice. Sastoji se od WPC daski širine 15cm, debljine 25mm, duljine prema projektu. Gornja strana protuklizna, gusto rebrasta. Donja strana glatka.  Podkonstrukcija od WPC sistemskih elemenata dim. 220x3,5x3 cm, postavljena na razmaku 35 cm, uključena u cijenu stavke.</t>
  </si>
  <si>
    <t>Na nju se stavlja WPC potkonstrukcija i završno WPC obloga.</t>
  </si>
  <si>
    <t>Hidroizolacija prodora cijevi instalacija na krov i ojačanja kuteva</t>
  </si>
  <si>
    <t>Dobava i montaža dvostrukih okomitih odzračnika na bazi tvrdog PVC-a, toplinski izoliranih sa ekspandiranim polietilenom (EFE), sa mogućnošću spajanja na parnu branu i na hidroizolaciju, promjera Ǿ110 i visine 500mm, tipa kao S-Control Pipe PVC Complete ili jednakovrijednog. Jedan na svakih 250 m2. Obračun po komadu ugrađenog elementa.</t>
  </si>
  <si>
    <t>Izvoditelj radova treba uz ponudu priložiti faktor poduzeća, koji će se odnositi na izgradnju ove građevine.</t>
  </si>
  <si>
    <t>Rad se plaća po kubičnom metru [m3] iskopa u sraslom stanju po jediničnim cijenama iz ugovora i to odvojeno za pojedine kategorije materijala ("A", "B" i "C"). Faktor rastresitosti uključiti u jediničnu cijenu, jer se isti količinski neće obračunavati. Ovaj način obračuna radova kao princip važi za sve stavke.</t>
  </si>
  <si>
    <t>Projekt vodovoda i odvodnje s instalacijama na parceli, hidrantske mreže i oborinske odvodnje</t>
  </si>
  <si>
    <t>Prisustvo glavnog projektanta glavnog projekta, voditelja izrade izvedbenog projekta i projektanata izvedbenog projekta na tjednim koordinacijama prilikom provedbe radova građenja objekta.</t>
  </si>
  <si>
    <t>U svim betonskim radovima jedinična cijena uključuje dobavu materijala, sav gradilišni transport i sve potrebne radove na montaži i ugradnji te potrebnu oplatu.</t>
  </si>
  <si>
    <t>Izvedba donje betonske podloge, mali presjek (&lt;0,1m3/m1), debljine 5cm, betonom C 8/10 u potrebnoj oplati. Podloga se izvodi na dnu iskopa za temeljne trake.</t>
  </si>
  <si>
    <t>dim. 20/20/1cm</t>
  </si>
  <si>
    <t>Postava na AB nadtemeljne zidove i temeljne trake na mjestu ležaja predgotovljenih modularnih jedinica. U cijeni i potrebno fino niveliranje s dodatnim podloscima po potrebi.</t>
  </si>
  <si>
    <t xml:space="preserve">Dobava i ugradnja ploča vodootporne iverice na mjestima spoja dvije predgotovljene  modularne jedinice (na mjestima gdje nije zid) u svim prostorijama, osim u sanitarijama i kuhinji. </t>
  </si>
  <si>
    <t>ZIDARSKI RADOVI, DOBAVE I UGRADBE - ukupno</t>
  </si>
  <si>
    <t>Izrada i montaža čeličnih konstrukcija mora se izvesti u skladu s postojećim propisima od za to ovlaštene i provjerene organizacije.</t>
  </si>
  <si>
    <t>Svu čelična konstrukcija donjih zona (POD) pocinačana!!</t>
  </si>
  <si>
    <t xml:space="preserve">Izvedbeni detalji mogu odstupati od načelnih arhitektonskih detalja pod uvjetom da je izvođač prije početka radova za iste izradio i pripremio sve potrebne radioničke nacrte, statički račun i uzorke te temeljem istih ishodio odobrenje od strane glavnog projektanata glavnog projekta!
</t>
  </si>
  <si>
    <t>U stupovima (unutar profila) izvesti vertikalu krovne odvodnje, 4kom/modulu</t>
  </si>
  <si>
    <t xml:space="preserve">Nivelirajuća masa se postavlja na završnu kotu nadtemeljnog zida ili trakastih temelja, a prije montaže predgotovljenih modularnih jedinica radi postizanja točne vodoravnosti budućeg objekta. </t>
  </si>
  <si>
    <t>Svi limovi koji se primjenjuju su najmanje pocinčani i plastificirani ili bolje po opisu stavke.</t>
  </si>
  <si>
    <t>Mjesta spajanja instalacija u PP stropu</t>
  </si>
  <si>
    <t xml:space="preserve">Zatvaranje mjesta spajanja instalacija u PP stropu  po postavi predgotovljenih modularnih jedinica na gradilištu. </t>
  </si>
  <si>
    <t xml:space="preserve">U cijenu stavke uključena i izrada i ugradnja PP poklopaca u dva sloja za zatvaranje revizija cca 20/20cm u prvom sloju te 40/40cm u drugom sloju, uključivo sva potrebna brtvljenja na spoju. </t>
  </si>
  <si>
    <t>Izrada, dobava i ugradnja ograde okoliša na terenu</t>
  </si>
  <si>
    <t xml:space="preserve">- jednostruka obloga od gipskartonskih ploča (1.50cm) </t>
  </si>
  <si>
    <t xml:space="preserve">- jednostruka obloga od impregniranih gipskartonskih ploča (1.50cm) </t>
  </si>
  <si>
    <t>inox revizije za vodovod i odvodnju 50/50cm</t>
  </si>
  <si>
    <t>Fasadni paneli, d=10 cm</t>
  </si>
  <si>
    <t>Dobava i postava završne obloge pročelja zidnim izolacijskim panelima s izolacijskom jezgrom PUR, na podkonstrukciji.</t>
  </si>
  <si>
    <t>PODOPOLAGAČKI RADOVI I OBLOGE ZIDOVA</t>
  </si>
  <si>
    <t xml:space="preserve">B.6. </t>
  </si>
  <si>
    <t>Priprema podloge se sastoji u izravnavajućoj podlozi od 0-10 mm i nanošenju pretpremaza - veže prašinu, smanjuje upijanje, zatvara pore te povećava moć lijepljenja.</t>
  </si>
  <si>
    <t>Vel. 50x30 cm.</t>
  </si>
  <si>
    <t>Vel. 20x20 cm.</t>
  </si>
  <si>
    <t>Dobava i montaža mesinganih poniklanih vratašca, Sva vratašca su montirana na poniklanim usidrenim okvirima vel. 50x30 i 20x20 cm. U stavku ulazi dobava,donos i ugradnja kromiranih vratašaca sa ugradbenim okvirom, sav poteban materijal i građevinski rad (zatvaranje preostalih oštečenja ako je potrebno). Obračun sve kompletno po komadu montiranih vratašca u funkcijonalnom stanju zajedno sa bravicom i ključem.</t>
  </si>
  <si>
    <t>- stojeća jednoručna mješalica za TH vodu Ø 15 kao GROHE ili jednakovrijedno, kutni ventili</t>
  </si>
  <si>
    <t>dimenzija 56x65cm - invalidski, 80cm od gotovog poda</t>
  </si>
  <si>
    <t>- sva pripadajuća automatska senzorska armatura i brtve</t>
  </si>
  <si>
    <t>- dobava, donos i ugradba  mješalice za TH vodu kao GROHE ili jednakovrijedno, svog pričvrsnog, brtvenog i spojnog materijala, te sav potreban rad.</t>
  </si>
  <si>
    <t>Prilikom ugradnje pridržavati se uputa proizvođača. Uz tuš isporučiti i štangu sa tuš ceradom.</t>
  </si>
  <si>
    <t>Mješto za čišćenje "kahlica"</t>
  </si>
  <si>
    <t>Izvedba tuš slavine za ispiranje "kahlica" uz wc školjku u jasičkim grupama. Slavina kao GROHE ili odgovarajuće.</t>
  </si>
  <si>
    <t xml:space="preserve">Iskop rovova u tlu B kategorije  za polaganje  vodovodnih i  kanalizacijskih cijevi s planiranjem dna rova i  bočnim razupiranjem stjenki rova. Iskop se izvodi 80% strojno i 20% ručno.          </t>
  </si>
  <si>
    <t xml:space="preserve">Nasipavanje materijalom iz iskopa uz potreno zbijanje iznad postavljenih instalacija vodovoda i odvodnje. </t>
  </si>
  <si>
    <t>Obračun po m3 ugrađenog materijal za zatrpavanje rova sa svim potrebnim radom i materijalom.</t>
  </si>
  <si>
    <t>Prometnica - Donji nosivi sloj</t>
  </si>
  <si>
    <t>Prometnica - Gornji nosivi sloj</t>
  </si>
  <si>
    <t>Prometnica - Bitumenizirani nosivi sloj</t>
  </si>
  <si>
    <t>Prometnica - Habajući sloj</t>
  </si>
  <si>
    <t>Priprema tla za sjetvu koja obuhvaća detaljno planiranje, usitnjavanje i grabljanje površine, te dodatak  gnojiva u količini od 5 lit/m2. Nabava i doprema mješavine travnog sjemena. Sjetva sjemenskih smjesa i svi postupci oko sjetve, uključujući dodavanje humusa u sloju od 2 cm. Radovi se izvode u skladu sa standardima. Predvidjeti i održavanje režima zaljevanja.</t>
  </si>
  <si>
    <t>Homogene vinil podne obloge se postavljaju na podlogu od OSB ploča i pjenaste folije (nisu dio ove stavke). Ukupna debljina sloja 1,5 mm, površinska zaštita PUR.</t>
  </si>
  <si>
    <t xml:space="preserve">A.6. </t>
  </si>
  <si>
    <t>FASADERSKI RADOVI</t>
  </si>
  <si>
    <t>FASADERSKI RADOVI - ukupno</t>
  </si>
  <si>
    <t xml:space="preserve">Dobava i postavljanje pojačanih UA profila za montažu vrata i uređaja u pregradnim zidovima. </t>
  </si>
  <si>
    <t>Aluminijska bravarija</t>
  </si>
  <si>
    <t xml:space="preserve">Na stupove variti ispunu ograde izrađenu od čn okvira: horizontalni i vertikalni okrugli profili od fi30mm spojeni zavarivanjem  sa ispunom od isteg lima (veličina okna 20x62 mm). </t>
  </si>
  <si>
    <t>U stavci dobava i ugradba sa svim potrebnim predradnjama i opšavima do pune gotovosti.</t>
  </si>
  <si>
    <t>Sav okov je metalni, s time da su kvake i štitovi od brušenog inoksa, sve po izboru projektanta.</t>
  </si>
  <si>
    <t>Za sve stavke u cijeni uključeno priprema podloge i plastificiranje u boji po izboru glavnog projektanta te popravak boje po montaži.</t>
  </si>
  <si>
    <t>Stavke bravarije gdje nije naznačeno da se izvode od profila sa riješenim toplinskim mostom, ne moraju imati riješen toplinski most.</t>
  </si>
  <si>
    <t>Izvedbeni detalji mogu odstupati od načelnih arhitektonskih detalja pod uvjetom da je izvođač prije početka radova za iste izradio i pripremio sve potrebne radioničke nacrte, statički račun i uzorke te temeljem istih ishodio odobrenje od strane glavnog projektanata.</t>
  </si>
  <si>
    <t xml:space="preserve">Sve stavke uključuju sav potreban okov, elemente potrebne za ugradnju, brave, zaustavne automate i sl - prema opisu na pojedinoj shemi  i  stavci. </t>
  </si>
  <si>
    <t>Svi profili, podkonstrukcija, njihova dobava, transport i montaža su dio jediničnih cijena pojedinih stavki.</t>
  </si>
  <si>
    <t xml:space="preserve">Svi ugrađeni sistemi za vanjske stavke moraju zadovoljiti zahtjeve "Tehničkog pravilnika o racionalnoj uporabi energije i toplinskoj zaštiti u zgradama" (NN 97/14).
Aluminijski profili su u kvaliteti HRN EN 573: EN AW 6060 T66. </t>
  </si>
  <si>
    <t>Aluminijski profili su plastificirani u skladu s tehničkim smjernicama Qualicoat. Boja je iz RAL palete, prema izboru projektanta. Izvoditelj radova obavezan je prije početka plastifikacije ili eloksaže aluminijskih profila podnijeti glavnom projektantu na uvid i odobrenje uzorke na  odobrenje. Ton karta prema izboru projektanta.</t>
  </si>
  <si>
    <t>7. Ugradba stolarije RAL</t>
  </si>
  <si>
    <t>Kao potkonstrukcija vanjske bravarije dobava i ugradnja čeličnih profila, dimenzija prema radioničkom nacrtu. Profili se pričvršćuju na čvrstu podlogu i prostor između njih i aluminijskih profila se ispunjava PUR pjenom, za spriječavanje toplinskih mostova.</t>
  </si>
  <si>
    <t>6. Kvake izlaznih vratiju na terase vrtičkih skupina  postavljaju se na visini 160cm od gotovog poda ili sa sustavom koji onemogućava otvaranje djeci</t>
  </si>
  <si>
    <t>Izrada radioničkih nacrta za potrebe izvedbe dječjeg vrtića. Tiskani projekti predaju se u 5 kopija, tvrdo uvezani.</t>
  </si>
  <si>
    <t>Postavljaju se na sekundarnu potkonstrukciju i služe kao završni sloj izveden u sklopu predgotovljene modularne jedinice i podloga budućeg gotovog poda koji se izvodi na gradilištu.
Ploče vodootporne iverice su debljine d=22 mm. Sve spojeve ploča u podu kitati poliuretanskim elastičnim kitom. U stavku uključiti sve potrebne brtve, kitove i spojne elemente</t>
  </si>
  <si>
    <t>d.3 Spužvasta folija (Ethafoam)</t>
  </si>
  <si>
    <t xml:space="preserve">Krovni L-profili </t>
  </si>
  <si>
    <t>p.c. Ø   80 mm</t>
  </si>
  <si>
    <t>Ø 200mm</t>
  </si>
  <si>
    <t>Ø 250mm</t>
  </si>
  <si>
    <t>Ø 120 mm</t>
  </si>
  <si>
    <t>dimenzija 50x32cm (sanitarije, kuhinja)</t>
  </si>
  <si>
    <t>Separator masti</t>
  </si>
  <si>
    <t>Ø 160mm</t>
  </si>
  <si>
    <t>Ø 70 mm</t>
  </si>
  <si>
    <t>Studor MAXI VENT, Qmax=35 l/s zraka</t>
  </si>
  <si>
    <t>Dobava i montaža automatskog odzračnog ventila. Proizvod kao Studor mini vent ili Studor maxi vent ili jednakovrijedni proizvod se ugrađuje na vertikali odvodnje, ili na armaturama tipa sudoper. Obračun sve kompletno ugrađeno sa svom pripadajućom opremom i potrošnim materijalom.</t>
  </si>
  <si>
    <t>- strojni iskop u tlu B kategorije, uključivo zatrpavanje oko okna nakon betoniranja, te odvoz viška zemlje na deponij od 20km udaljenosti</t>
  </si>
  <si>
    <t>GK zid _ d=12,5cm, mokri/mokri prostor</t>
  </si>
  <si>
    <t>Sloj konstrukcije PT2</t>
  </si>
  <si>
    <t>Drvo cementne vodootporne ploče</t>
  </si>
  <si>
    <t>Dobava i ugradnja drvocementnih vodootpornih ploča, d=18 mm. Ploče se postavljaju na pod predgotovljenih modularnih jedinica kao podloga za postavu završinh obloga poda u mokrim prostorima.</t>
  </si>
  <si>
    <t xml:space="preserve">Dobava i ugradnja obloge poda od OSB ploča - utor pero, d=12 mm. Ploče se postavljaju na pod predgotovljenih modularnih jedinica kao podloga za postavu završnih obloga poda. </t>
  </si>
  <si>
    <t>Drvo cementne vodootporne ploče debljine su 18 mm. Sve spojeve ploča u podu kitati poliuretanskim  plasticnim kitom.</t>
  </si>
  <si>
    <r>
      <t>Ugradnja pjenaste folije kao Ethafoam ili jednakovrijedno, debljine 5mm za zvučnu izolaciju u presjecima podova.</t>
    </r>
    <r>
      <rPr>
        <sz val="8"/>
        <color indexed="10"/>
        <rFont val="Arial"/>
        <family val="2"/>
      </rPr>
      <t xml:space="preserve"> </t>
    </r>
    <r>
      <rPr>
        <sz val="8"/>
        <rFont val="Arial"/>
        <family val="2"/>
      </rPr>
      <t xml:space="preserve">U stavci uračunato dizanje folije uz zid visine do 10cm. </t>
    </r>
  </si>
  <si>
    <t>Dobava i postava poliuretanskag kita za kitanje spojeva vodootporne iverice i drvocementnih vodootpornih ploča u podu na spojevima ploča na mjestima dilatacija ploča iverice kod elemenata
osnovne konstrukcije podnih greda( istak h=
2,2mm).</t>
  </si>
  <si>
    <t>Izrada, dobava i postava ograde, visine od tla 180cm na zasebne temelje.</t>
  </si>
  <si>
    <t>Konstrukcija ograde -  vertikalni čn šuplji stupovi 60/60/5mm, visine 180cm.  Sidreni u ab temeljne stope.</t>
  </si>
  <si>
    <t>Opšavi na pročelju</t>
  </si>
  <si>
    <t>Boja opšava prema odabiru projektanta.</t>
  </si>
  <si>
    <t>Izrada, dobava i postava vertikalnih opšava: vanjski i unutarnji uglovni spojevi fasadnih panela, te na mjestima spoja 2 modula. Opšav je iz pocinčanog lima 0,6 mm sa prevlakom 25 my PES-poliestera. Opšav se učvršćuje zakovicama na svakih 300 mm u fasadni panel.</t>
  </si>
  <si>
    <t>Izrada, dobava i postava opšava vijenca građevine.</t>
  </si>
  <si>
    <t>Boja okapnog lima prema odabiru projektanta.</t>
  </si>
  <si>
    <t>Okap iz pocinačnog lima 0,6mm. Učvršćuje se na podnu čeličnu gredu predgotovljenih modula.</t>
  </si>
  <si>
    <t>R.Š. 200 mm</t>
  </si>
  <si>
    <t>Opšavi otvora na pročeljima</t>
  </si>
  <si>
    <t>ø 120mm</t>
  </si>
  <si>
    <t>Sloj konstrukcije: PT1, PT2</t>
  </si>
  <si>
    <t>Sloj konstrukcije: KK1, KK2, KK3</t>
  </si>
  <si>
    <t xml:space="preserve">Iskop za temelje širine trakastih temelja š=30-70 cm. Iskop  izvesti s kosim stranicama, s planiranjem i zbijanjem dna iskopa, te crpljenjem vode ako se pojavi. </t>
  </si>
  <si>
    <t>Izvedba sloja plodnog tla, zemljom koja je pohranjena na gradilištu: zemlju nanositi i zbijati u sloj debljine 20 cm, te prije sadnje grubo planirati površinu sloja, na kotu uređenog terena po projektu s odstupanjem +/- 4 cm od kote.</t>
  </si>
  <si>
    <t>Dobava, transport, nasipavanje, planiranje i nabijanje sloja šljunka ili lomljenog kamena u sloju debljine 45cm kao posteljice za slojeve travne rešetke.</t>
  </si>
  <si>
    <t>Nasip šljunka izvesti od granulacije 0-32mm, u maksimalnom padu 2% za ocjeđivanje vode.</t>
  </si>
  <si>
    <t>Obračun po m3</t>
  </si>
  <si>
    <t>Betoniranje potpornih zidova okoliša</t>
  </si>
  <si>
    <t>Dobava i ugradnja ploča elastificiranog polistirena EPS 150 (25kg/m3), u nagibu sa slaganjem prema projektu,  za toplinsku izolaciju krova.</t>
  </si>
  <si>
    <t>debljine 20-30 cm</t>
  </si>
  <si>
    <t>Dobava i postava travne rešetke za interventnu površinu za vatrogasna vozila, prema projektu. Travna rešetka tip kao Guttagarden ili jednakovrijedan, veličine elemenata 50x50x4cm. Rešetka mora zadovoljiti propisnu nosivost za vatrogasna vozila - min 100kN.</t>
  </si>
  <si>
    <t>Stavka uključuje: razdvajajući sloj geotekstila i smjesu finog šljunka i pijeska koji se postavljaju na prethodno nabijeni sloj šljunka koji je obračunat u zasebnoj stavci.</t>
  </si>
  <si>
    <t>Boja i uzorak elemenata prema odabiru projektanta i investitora.</t>
  </si>
  <si>
    <t>Obračun po m2 tlocrtne površine.</t>
  </si>
  <si>
    <t>travna rešetka</t>
  </si>
  <si>
    <t>smijesa finog šljunka i pijeska, granulat 0-4mm, sloj debljine 5cm</t>
  </si>
  <si>
    <t>geotekstil 400g</t>
  </si>
  <si>
    <t>humusni supstrat u vrećama za travnjake te sijanje trave</t>
  </si>
  <si>
    <t>Protupožarni aparat  (3 JG / 25 F)</t>
  </si>
  <si>
    <t>Dobava i postava aparata za početno ručno gašenje požara, sa svom potrebnom atestnom dokumentacijom i označavanjem. Obračun po komadu postavljenog aparata sa svim potrebnim popratnim materijalom i radom.</t>
  </si>
  <si>
    <t>Izrađena je iz C profila dim. 80/160 mm, debljine lima 8 mm, R.Š. 312 mm, 2 kom/modulu.</t>
  </si>
  <si>
    <t>Izvodi se iz lima dim. 160 mm, debljine lima 8 mm, dužine L=800 mm. Ojačanje se na C profil grede postavlja kao druga pojasnica, od spoja sa stupom, te se dobiva zatvoreni pravokutni profil dim. 80x160x8 mm.</t>
  </si>
  <si>
    <t>MODUL MO3</t>
  </si>
  <si>
    <t xml:space="preserve">Osnovna konstrukcija jedne modularne jedinice se
sastoji od 4 stupa, 4 podne grede i 4 stropne grede. Svi konstruktivni elementi su 'šuplji' profili u cijeloj geometriji, ispunjeni mineralnom vunom i
međusobno se vezuju varenjem i spojnim elementima. </t>
  </si>
  <si>
    <t>MODUL MO4</t>
  </si>
  <si>
    <t>3.1.</t>
  </si>
  <si>
    <t>4.1.</t>
  </si>
  <si>
    <t>Sekundarna konstrukcija poda treba biti izrađena od hladno valjanih čeličnih pocinčanih profila varenih za osnovnu konstrukciju. Sastoji se od:</t>
  </si>
  <si>
    <t>Mineralna vuna (30kg/m2, λ= 0,04 W7mK), d=10cm, postavlja se kao ispuna u zoni krovnih greda.</t>
  </si>
  <si>
    <t>Sekundarna konstrukcija stropa treba biti izrađena od hladno valjanih čeličnih pocinčanih profila varenih za osnovnu konstrukciju. Sastoji se od:</t>
  </si>
  <si>
    <t>Unutarnja stolarija</t>
  </si>
  <si>
    <t>Dobava, izrada i ugradnja  po  sistemu suhe  ugradnje punih jednokrilnih zaokretnih vrata.</t>
  </si>
  <si>
    <t>Ukupna dimenzija građevinskog otvora 100x205 cm. Svijetla širina vrata 90cm.</t>
  </si>
  <si>
    <t>Opšave izvesti u punoj širini špalete materijalom završne obrade kao dovratnik.</t>
  </si>
  <si>
    <t>Vrata trebaju biti opremljena sa:</t>
  </si>
  <si>
    <t>1. skrivena petljama regulabilna - 3kom/krilo</t>
  </si>
  <si>
    <t>2. bravom s ključem, štitovima i kvakama</t>
  </si>
  <si>
    <t>3. podnim graničnikom otvaranja</t>
  </si>
  <si>
    <t>U cijeni stavke uključen sav potreban spojni i montažni pribor.</t>
  </si>
  <si>
    <t>Radionički nacrt dati na uvid i verifikaciju projektantu</t>
  </si>
  <si>
    <t>stavka sa prostrujnom rešetkom</t>
  </si>
  <si>
    <t>stavka bez prostrujne rešetke</t>
  </si>
  <si>
    <t>Dobava, izrada i ugradnja  po  sistemu suhe  ugradnje punih dvokrilnih zaokretnih vrata.</t>
  </si>
  <si>
    <t>Ukupna dimenzija građevinskog otvora 110x205 cm.</t>
  </si>
  <si>
    <t>Mjesto ugradnje: 0.06</t>
  </si>
  <si>
    <t xml:space="preserve">Sve prema shemi stolarije br. 3 </t>
  </si>
  <si>
    <t>Ukupna dimenzija građevinskog otvora 90x205 cm.</t>
  </si>
  <si>
    <t xml:space="preserve">Sve prema shemi stolarije br. 4 </t>
  </si>
  <si>
    <t>Dobava, izrada i ugradnja  po  sistemu suhe  ugradnje punih jednokrilnih klizniih vrata.</t>
  </si>
  <si>
    <t>Sve prema shemi stolarije br.6</t>
  </si>
  <si>
    <t>Ukupna dimenzija građevinskog otvora 80x205 cm.</t>
  </si>
  <si>
    <t xml:space="preserve">Sve prema shemi stolarije br. 8 </t>
  </si>
  <si>
    <t xml:space="preserve">Sve prema shemi stolarije br. 7 </t>
  </si>
  <si>
    <t>Sve prema shemi stolarije br. 9</t>
  </si>
  <si>
    <t>Ukupna dimenzija građevinskog otvora 170x205 cm.</t>
  </si>
  <si>
    <t>Prozorske klupčice</t>
  </si>
  <si>
    <t>Sastavni dio stavke silikonski kit za spojeve klupčica sa stolarskim i bravarskim stavkama.</t>
  </si>
  <si>
    <t>Sanitarne pregrade</t>
  </si>
  <si>
    <t>Pregrada WC kabine</t>
  </si>
  <si>
    <t xml:space="preserve">Dobava i ugradnja punih, glatkih pregrada sa zaokretnim punim glatkim vratima. Pregrade se ugrađuju u sanitarne prostore za odjeljivanje wc kabina. </t>
  </si>
  <si>
    <t xml:space="preserve">Pregrada se izrađuje od  vodootporne  HPL ploče za sanitarije tip kao MAX Compact ili jednakovrijedno, debljine 12mm, na podkonstrukciji od čeličnih profila i elemenata od nehrđajućeg čelika inox. Završna obrada sa otiskom prema izboru projektanta i investitora. </t>
  </si>
  <si>
    <t xml:space="preserve">U cijeni stavke uključen sav potreban spojni i montažni pribor. </t>
  </si>
  <si>
    <t>dim. 190/200, s vratima s.š.70 cm</t>
  </si>
  <si>
    <t>Pregrada dječjih wca</t>
  </si>
  <si>
    <t>Pregrada pisoara</t>
  </si>
  <si>
    <t xml:space="preserve">Dobava i ugradnja punih, glatkih pregrada pisoara. Pregrade se izrađuju od: plexiglas transparentnih ploča u boji prema izboru projektanta, debljine 20mm, u svemu na podkonstrukciji od čeličnih profila i elemenata od nehrđajućeg čelika inox. Završna obrada sa otiskom prema izboru projektanta i investitora. </t>
  </si>
  <si>
    <t>Dobava, izrada i ugradnja unutarnjih klupčica od medijapana (MDF), završna obrada lakirano u tonu po izboru projektanta i investitora.</t>
  </si>
  <si>
    <t xml:space="preserve">U stavci su sadržana sva potrebna rezanja i prilagodbe. </t>
  </si>
  <si>
    <t>Sastavni dio stavke je izrada, dobava i postava zaokretnih vrata u ogradi.</t>
  </si>
  <si>
    <t>U cijenu stavke uključeni svi potrebni elementi te sav spojni i montažni pribor.</t>
  </si>
  <si>
    <t>Okvir vrata od Z prozorskih profila koji osiguravaju nalijeganje krila i omogućavaju zaključavanje  i ugradbu. Ispuna vratnog krila isteg lim.</t>
  </si>
  <si>
    <t>dvokrilna zaokretna vrata 300x180cm</t>
  </si>
  <si>
    <t>jednokrilna zaokretna vrata 120x180cm</t>
  </si>
  <si>
    <t xml:space="preserve">A.7. </t>
  </si>
  <si>
    <t>ASFALTERSKI RADOVI</t>
  </si>
  <si>
    <t>Dobava i ugradnja betonskih prefabriciranih ploča na mjestu sokla građevine.</t>
  </si>
  <si>
    <t>Prloče za vanjsko polaganje, boja i uzorak prema odabiru projektanta.</t>
  </si>
  <si>
    <t>Obračun po m2 ploča.</t>
  </si>
  <si>
    <t>Plan konstrukcije 1:50</t>
  </si>
  <si>
    <t>4.  svo staklo do visine125cm obavezno lamistal,</t>
  </si>
  <si>
    <t>Vanjska PVC stolarija</t>
  </si>
  <si>
    <t>Ukupna dimenzija otvora 201x271 cm.</t>
  </si>
  <si>
    <t xml:space="preserve">Dovratnik, doprozornik  i okvir krila izraditi od tipskih PVC profila s prekinutim toplinskim mostom, odvodom kondenzata i sustavom višestrukog brtvljenja. </t>
  </si>
  <si>
    <t xml:space="preserve">Koeficijent prolaska topline za komplet (cijelu stavku) najviše U ≤ 1,19 W/m2K (Uw). </t>
  </si>
  <si>
    <t>Ostakljenje dvostrukim izolirajućim staklom s jednim staklom niske emisije (dvije Low-E obloge)</t>
  </si>
  <si>
    <t>Ostakljena polja do visine 125cm izvesti sa obostranim lamistal ostakljenjem min 3+3.</t>
  </si>
  <si>
    <t>Donje polje pjeskareno ili s naljepnicom sa otiskom po izboru projektanta.</t>
  </si>
  <si>
    <t>Boja završne obrade prema odabiru projektanta.</t>
  </si>
  <si>
    <t>Ugradnju izvesti prema smjernicama i pravilima RAL ugradnje i smjernicama dobavljača sistema.</t>
  </si>
  <si>
    <t>1. okovima za zaokretno krilo vratiju</t>
  </si>
  <si>
    <t xml:space="preserve">2. bravom s ključem, štitovima </t>
  </si>
  <si>
    <t>3. podnim graničnikom otvaranja.</t>
  </si>
  <si>
    <t>4. panik kvakom izunutra i kvakom izvana, na visini 160cm od gotovog poda</t>
  </si>
  <si>
    <t>5. pumpom za zatvaranje vrata</t>
  </si>
  <si>
    <t>Radionički nacrt dati na uvid i verifikaciju  projektantu</t>
  </si>
  <si>
    <t>Sve prema shemi PVC stolarije br. 1</t>
  </si>
  <si>
    <t>Ukupna dimenzija otvora 112x271 cm.</t>
  </si>
  <si>
    <t>4. panik kvakom izunutra i kvakom izvana</t>
  </si>
  <si>
    <t>Sve prema shemi PVC stolarije br. 2</t>
  </si>
  <si>
    <t>Sve prema shemi PVC stolarije br. 3</t>
  </si>
  <si>
    <t>Sve prema shemi PVC stolarije br. 4</t>
  </si>
  <si>
    <t>Sve prema shemi PVC stolarije br. 5</t>
  </si>
  <si>
    <t>Ukupna dimenzija otvora 101x271 cm.</t>
  </si>
  <si>
    <t>Sve prema shemi PVC stolarije br. 6</t>
  </si>
  <si>
    <t>Izrada, dobava i RAL ugradnja: četverdijelna ostakljena fasadna stijena sa jednim zaokretno otklopnim krilom i tri fiksna krila.</t>
  </si>
  <si>
    <t>Ukupna dimenzija otvora 210x212 cm + visina kutije za rolete.</t>
  </si>
  <si>
    <t xml:space="preserve">Doprozornik  i okvir krila izraditi od tipskih PVC profila s prekinutim toplinskim mostom, odvodom kondenzata i sustavom višestrukog brtvljenja. </t>
  </si>
  <si>
    <t>Ostakljena polja do visine 125cm izvesti sa unutarnjim lamistal ostakljenjem min 3+3.</t>
  </si>
  <si>
    <t>Stijena treba biti opremljena sa:</t>
  </si>
  <si>
    <t>1. okovima za zaokretno - otklopno krilo</t>
  </si>
  <si>
    <t>2. štitovima i kvakama</t>
  </si>
  <si>
    <t>3. izoliranom kutijom za roletu i alu roletom</t>
  </si>
  <si>
    <t>stavka bez rolete</t>
  </si>
  <si>
    <t>stavka s roletom</t>
  </si>
  <si>
    <t>Mjesto ugradnje: skupne sobe 0.20, 0.49</t>
  </si>
  <si>
    <t>Sve prema shemi PVC stolarije br. 13</t>
  </si>
  <si>
    <t>Izrada, dobava i RAL ugradnja: dvodijelna ostakljena fasadna stijena sa jednim zaokretno otklopnim krilom i jednim fiksnim krilom.</t>
  </si>
  <si>
    <t xml:space="preserve">Ukupna dimenzija otvora 211x192 cm </t>
  </si>
  <si>
    <t>Sve prema shemi PVC stolarije br. 10</t>
  </si>
  <si>
    <t xml:space="preserve">Izrada, dobava i RAL ugradnja: osmerodijelna ostakljena fasadna stijena sa dva zaokretno otklopna krila i šest fiksnih krila. </t>
  </si>
  <si>
    <t xml:space="preserve">Izrada, dobava i RAL ugradnja: dvokrilnog prozora, prvo zaokretno-otklopno, drugo zaokretno. </t>
  </si>
  <si>
    <t>Ukupna dimenzija otvora 144x72 cm .</t>
  </si>
  <si>
    <t>Unutarnja PVC stolarija</t>
  </si>
  <si>
    <t>Izrada, dobava i suha ugradnja: četverodijelna ostakljena  stijena s fiksnim krilima.</t>
  </si>
  <si>
    <t xml:space="preserve">Dovratnik i okvir krila izraditi od tipskih PVC profila bez prekinutog toplinskog mosta. </t>
  </si>
  <si>
    <t xml:space="preserve">Ostakljenje lameliranim staklom do visine 125cm obostrano (3+3mm, prozirna folija), a iznad 6mm float, boja i ton prema specifikaciji projektanta. </t>
  </si>
  <si>
    <t xml:space="preserve">Ugradnja po  sistemu suhe  ugradnje u zid od gipskartonskih ploča sa ispunom od mineralne vune. </t>
  </si>
  <si>
    <t>U cijeni stavke uključeni slijepi okviri, sav potreban spojni i montažni pribor.</t>
  </si>
  <si>
    <t>Radionički nacrt dati na uvid i verifikaciju  projektantu.</t>
  </si>
  <si>
    <t>Izrada, dobava i suha ugradnja: trodijelna ostakljena  stijena s jednim zaokretnim vratima i dva fiksna krila.
Zaokretna krila vratiju horizontalnom prečkom podijeljena u dva polja.</t>
  </si>
  <si>
    <t xml:space="preserve">Ukupna dimenzija otvora 210x240 cm. Dimenzija svijetlog otvora vratiju 210/210 cm. </t>
  </si>
  <si>
    <t>U cijeni stavke uključeni sav potreban spojni i montažni pribor.</t>
  </si>
  <si>
    <t>Izrada, dobava i suha ugradnja: dvodijelna ostakljena stijena s fiksnim krilima</t>
  </si>
  <si>
    <t>Izrada, dobava i suha ugradnja: dvokrilna ostakljena zaokretna vrata.
Zaokretna krila vratiju horizontalnom prečkom podijeljena u dva polja.</t>
  </si>
  <si>
    <t xml:space="preserve">Ukupna dimenzija otvora  190x240 cm. Dimenzija svijetlog otvora vratiju 2x90/210 cm. </t>
  </si>
  <si>
    <t>Okov za evakuacijkska vrata prema EN 179.</t>
  </si>
  <si>
    <t>Dovratnik i okvir krila  vanjske bravarije izvesti u sistemima aluminijskih profila s prekidom toplinskog mosta, odvodom kondenzata i sa trostrukim brtvljenim preklopom dovratnika i krilnog okvira.</t>
  </si>
  <si>
    <t xml:space="preserve">Ostakljenje dvostrukim izolirajućim staklom s jednim staklom niske emisije (dvije Low-E obloge), kitano UV stabilnim silikonom. </t>
  </si>
  <si>
    <t>Ostakljena polja do visine 125cm izvesti sa obostranim lamistal ostakljenjem min 3+3mm (prozirna folija), boja i ton prema specifikaciji projektanta. .</t>
  </si>
  <si>
    <t>Ručka za otvaranje: s obje strane zaokretnog krila kvaka inox-brušeni  s bravicom na visini 160cm od gotovog poda, pričvrćena aluminskim profilima na okvir vratnog krila.</t>
  </si>
  <si>
    <t>3. panik kvakom izunutra i kvakom izvana, na visini 160cm od gotovog poda</t>
  </si>
  <si>
    <t>4. podnim graničnikom otvaranja.</t>
  </si>
  <si>
    <t>Mjesto ugradnje: vjetrobran 0.02</t>
  </si>
  <si>
    <t>Sve prema shemi ALU stolarije br. 1</t>
  </si>
  <si>
    <t>Protupožarna čelična bravarija</t>
  </si>
  <si>
    <t>1. izvoditi sa radioničkim nacrtom nakon izmjere stvarnog stanja na licu mjesta</t>
  </si>
  <si>
    <t>2. svi detalji potrebni za radionički nacrt dogovaraju se sa glavnim projektantom i odabranim proizvođačem. Nacrt (detaljni) nudi proizvođač, a ugradba slijedi nakon odobrenja pojedinih detalja i odabranih materijala, boja i završnih obloga od strane projektanta.</t>
  </si>
  <si>
    <t xml:space="preserve">3. Izrada, zaštita i montaža eventualno potrebnog slijepog okvira uračunata u cjenu pojedinačne stavke, uključivo sav potreban dodatni materijal do potpune funkcionalne i estetske gotovosti. Izrada i montaža pokrovnih lajsni istog materijala i obrade uračunata u cijenu pojedine stavke.
</t>
  </si>
  <si>
    <t xml:space="preserve">Dobava i ugradnja jednokrilnih, čeličnih, protupožarnih zaokretnih vrata. </t>
  </si>
  <si>
    <t>Ukupna dimenzija otvora  100x205 cm.</t>
  </si>
  <si>
    <t xml:space="preserve">Dovratnik i okvir vratnog krila izrađeni od tipskih čeličnih profila s ispunom od protupožarnog čeličnog panela punjenog negorivom lameliranom kamenom vunom. Vratno krilo lim d= 1 mm, plastificirano po RAL boji i tonu u dogovoru s projektantom. Vratna krila dimenzija prema shemi u prilogu. Sve plastificirano u boji po izboru projektanta. </t>
  </si>
  <si>
    <t>Vrata  trebaju biti opremljena sa:</t>
  </si>
  <si>
    <t>1. petljama - 4kom/krilo</t>
  </si>
  <si>
    <t>4. sistemom samozatvaranja - povratna hidraulična pumpa</t>
  </si>
  <si>
    <t>5. panik rukohvatom</t>
  </si>
  <si>
    <t>Vrata na evakuacijskom putu u svemu prema normi DIN EN 1125.</t>
  </si>
  <si>
    <t>Vrata u svemu tip kao METALIND ili jednakovrijedno.</t>
  </si>
  <si>
    <t>U stavku uključiti svu potrebnu potkonstrukciju.</t>
  </si>
  <si>
    <t>Sve prema shemi požarnih stavki br. 1.</t>
  </si>
  <si>
    <t>a) paneli:  Panel sastavljen od vanjskog lima debljine 0,50 mm, PUR debljine 100,00 mm i unutarnjeg lima debljine 0,40 mm. Lim pocinčan 275 g/m2. Vanjski lim obraden poliesterskom bojom 25 my, RAL prema odabiru projektanta. Paneli širine 1000 mm, vanjska profilacija mikro (do 1 mm). Tip profilacije prema odabiru projektanta. Koeficijent  prolaza topline max  U=0,24 W/m2K.</t>
  </si>
  <si>
    <t>Paneli se postavljaju u vertikalnom smjeru sa skrivenim spojem, između stupova nosive konstrukcije modularnih jedinica.</t>
  </si>
  <si>
    <t>Izvoditelj limarskih radova prije same izrade treba predočiti detalje istih koje će odobriti nadzorni inženjer, a izvoditelj na te iste dati garanciju u zakonskom roku. Sva potkonstrukcija uključena u cijenu. Sva potkonstrukcija antikorozivno zaštićena i završno ličena, što je uključeno u cijenu.</t>
  </si>
  <si>
    <t xml:space="preserve"> opšavni lim R.Š. 500 mm, postava  preko sloja kamene vune 3cm</t>
  </si>
  <si>
    <t xml:space="preserve">vanjski kutni opšavni lim R.Š. 1080 mm, postava ispred horizontlanog oluka </t>
  </si>
  <si>
    <t>vanjski kutni opšavni lim R.Š. 440 mm, preko sloja kamene vune 3cm</t>
  </si>
  <si>
    <t>m</t>
  </si>
  <si>
    <t>Nabava i montaža čeličnog bojanog rasvjetnog stupa visine 4,5m za rezidualnu rasvjetu. Stup se postavlja u pripremljene betonske temelje i nabija u PVC cijev u temeljima, te se učvršćuje postavljanjem pijeska u slojevima, kpl. sa razdjelnicom stupa za vodič 3x2,5mm2, te uvlačenjem vodiča u stup i spajanje na razdjelnicu, spajanje užeta za uzemljenje kao i ožičenje od razdjelnice do svjetiljke na vrhu stupa vodičem NYY 3x1,5 mm2, te ostalim sitnim spojnim i montažnim materijalom. Stup je proizvod jednakovrijedan kao: Dalekovod CRS-1A 4,5m.</t>
  </si>
  <si>
    <t>Strujni mjerni transformator 150/5A</t>
  </si>
  <si>
    <t>Trofazno brojilo električne energije za poluizravno mjerenje radne i jalove električne energije, kpl. Sa uklopnim digitalnim satom; isporučuje HEP</t>
  </si>
  <si>
    <t>Kućište rastalnog osigurača EZ25 sa patronom 10A</t>
  </si>
  <si>
    <t>kom.</t>
  </si>
  <si>
    <t>-</t>
  </si>
  <si>
    <t xml:space="preserve">brava s PVC ručkom i polucilindrom </t>
  </si>
  <si>
    <t>Sve komplet</t>
  </si>
  <si>
    <t>PNT cijev fi 16 mm komplet s spojnicama i obujmicama</t>
  </si>
  <si>
    <t xml:space="preserve"> PNT cijev fi 20 mm komplet s spojnicama i obujmicama</t>
  </si>
  <si>
    <t>Dobava, polaganje, spajanje i pogonsko priključenje kabela i instalacijskih vodova po instalacijskim kanalima i PVC cijevima</t>
  </si>
  <si>
    <t>P/F 16 mm2</t>
  </si>
  <si>
    <t xml:space="preserve">    kom</t>
  </si>
  <si>
    <t>priključnica p/ž; 16 A, 250 V, 2p+E</t>
  </si>
  <si>
    <t xml:space="preserve">Dobava, montaža i spajanje rasvjetnih svjetiljaka uključujući sav potrebni ovjesni, žarulje, napojne jedinice i sitni potrošni materijal, te pribor, sve do pune funkcionalnosti </t>
  </si>
  <si>
    <t>Dobava materijala i izrada dopunskog izjednačavanja potencijala u sanitarnim čvorovima i kuhinji, praonici, kotlovnici</t>
  </si>
  <si>
    <t>kutija za IP ( KIP )</t>
  </si>
  <si>
    <t>vodič P/F 10 mm2</t>
  </si>
  <si>
    <t>vodič P/F 6 mm2</t>
  </si>
  <si>
    <t>obujmice, stopice, sitni spojni i montažni materijal</t>
  </si>
  <si>
    <t xml:space="preserve">Spajanje i pogonsko priključenje ostalih potrošača </t>
  </si>
  <si>
    <t xml:space="preserve">( štednjaka, ventilatora, klima jedinica, napa, uređaja kuhinje, ventilokonvekotrara i drugo) </t>
  </si>
  <si>
    <t>Dobava mase za zatvaranje rupa (brtvljenje ) okolo kabela jake struje, komunikacijskih kablova i kablova za dojavu požara kod prolaza kroz zid između požarnih zona. Masa za brtvljenje mora imati ateste, zatvaranje rupa ( brtvljenje ) izvodi atestirani radnik i mora se izvršiti ispitivanje izvedenog brtvljenja od ovlaštene osobe s izdavanjem ispitnog protokola o ispravnom brtvljenju, prodori promjera do 10mm</t>
  </si>
  <si>
    <t xml:space="preserve">Ispitivanje kompletne elektro instalacije jake struje od ovlaštene osobe s izradom ispitnih protokola </t>
  </si>
  <si>
    <t>Isporučiti i instalirati u zid izvodni telefonski ormarić ITO sa nosačem regleta za 100 parica, dimenzija 600x450x150mm, kpl. Sa okvirom za podžbuknu montažu i ostalim sitnim i spojnim materijalom, proizvod jednakovrijedan kao AF-F-467-100P.</t>
  </si>
  <si>
    <t>Mjerenje prijemnog signala na lokaciji postavljanja antenskog prijemnog stupa od strane ovlaštene osobe s izdavanjem ispitnog protokola</t>
  </si>
  <si>
    <t>uključujući sav potrebni rad, materijal i pribor za montažu ZAU i povezivanje s instalacijom zgrade</t>
  </si>
  <si>
    <t>Dobava, polaganje, spajanje i pogonsko priključenje koaksijalnog kabela po položenim instalacijskim cijevima, uključujući potrebni sitni potrošni materijal i pribor</t>
  </si>
  <si>
    <t>Dobava, montaža, spajanje i pogonsko priključenje RTV priključnica, uključujući sav potrebni sitni potrošni materijal i pribor do pune funkcionalnosti</t>
  </si>
  <si>
    <t xml:space="preserve">priključnica završna tip kao EDA 3902F (kao Hirschman ili jednakovrijedan)  </t>
  </si>
  <si>
    <t>Dobava, ugradnja i spajanje električnog zvona 230/8V na zid u kuhinji s pozivnim tipkalom ispred ulaznih vrata kuhinje, uključujući razvodne kutije i potrebni sitni potrošni materijal i pribor</t>
  </si>
  <si>
    <t xml:space="preserve">UTP 24 AWG 4x2x0,8 mm </t>
  </si>
  <si>
    <t>Dobava i polaganje trake FeZn 30x4 mm u betonske temelje zgrade dječjeg vrtića uključujući potrebne križne spojnice s izradom svih potrebnih spojeva uzemljivača</t>
  </si>
  <si>
    <t>Dobava materijala i polaganje trake FeZn 30x4 mm s uzemljivača za spoj odvoda, metalnih površina</t>
  </si>
  <si>
    <t>Dobava materijala za izradu spoja hvataljke sa metalnim opšavom krova, međusobnog spajanja hvataljki na krovu, spajanje metalnih dijelova krovnih kupola, metalnih dijelova strojarske opreme na krovu, spajanje antenskog stupa, spajanje dimnjaka i drugo</t>
  </si>
  <si>
    <t xml:space="preserve">   kom</t>
  </si>
  <si>
    <t>Dobava materijala za izradu spoja metalnih dijelova fasadnih elemenata, metalnih dijelova ograde, metalnih stupova i drugo</t>
  </si>
  <si>
    <t>Ispitivanje instalacije sustava zaštite od djelovanja munje od ovlaštene osobe s izradom ispitnih protokola i revizijske knjige</t>
  </si>
  <si>
    <t xml:space="preserve">   </t>
  </si>
  <si>
    <t>INSTALACIJA SUSTAVA ZAŠTITE OD DJELOVANJA MUNJE UKUPNO :</t>
  </si>
  <si>
    <t>vatrodojave</t>
  </si>
  <si>
    <t>Dobava, isporuka, polaganje u pripremljene kabelske trase i označavanje oklopljenog samogasivog vatrodojavnog kabela za s vodičem 2x2x0,8 mm, crvene boje.  tip: JB-Y(St)Y 2x2x0,8mm</t>
  </si>
  <si>
    <t>KUĆNI PRIKLJUČAK</t>
  </si>
  <si>
    <t>Kom.</t>
  </si>
  <si>
    <t>Polietilenska cijev za plinovod iz polietilena visoke gustoće klase ISO S5, SDR 11 kvalitete PE 100 za radni pritisak do max.4 bara prema HRN G.C6.601 izrađene iz polietilenske sirovine pr ema HRN G.C1.300. Tehnički uvjeti i ispitivanje prema HRN G.C6.602.</t>
  </si>
  <si>
    <t>Dobava i ugradnja PE trake s natpisom      PAŽNJA PLIN” cca 500 mm ispod nivelete uređenog terena i PE trake s metalnom žicom za detekciju iznad plinovoda.</t>
  </si>
  <si>
    <t>Prijelazni komad PE-Če za ugradnju u plinovod, PE 100 SDR 11, dimenzije:</t>
  </si>
  <si>
    <t>DN32</t>
  </si>
  <si>
    <t>DN50</t>
  </si>
  <si>
    <t>Prirubnice s grlom za zavarivanje dimenzija prema DIN 2633/75, s vijcima i brtvama.</t>
  </si>
  <si>
    <t>Spojnica za izjednačenje potencijala</t>
  </si>
  <si>
    <t>Regulator tlaka plina sa sigurnosnom membranom</t>
  </si>
  <si>
    <t>Piz=22 mbar</t>
  </si>
  <si>
    <t>Manometar sa slavinom.</t>
  </si>
  <si>
    <t>0-6 bara</t>
  </si>
  <si>
    <t>0-160 mbara</t>
  </si>
  <si>
    <t>Ličenje čeličnog dijela plinovoda, pripadnih konzola i oslonaca, kao i ostalih elemenata u sastavu fasadnog ormarića kućnog priključka s dva sloja temeljne boje i završno dva sloja lakom žute boje, uz prethodno temeljito čišćenje od hrđe i odmašćivanje.</t>
  </si>
  <si>
    <t>Izolacija ukopanog dijela čeličnog plinovoda plastičnom izolirajućom trakom "POLYKEN" No 960 ili slično, uz prethodno mehaničko čišćenje od hrđe do metalnog sjaja te čišćenje radi odstranjivanja vlage i masnoće.</t>
  </si>
  <si>
    <t>Ispitivanje navedene instalacije kućnog priključka na čvrstoću i nepropusnost. Po uspješno obavljenim ispitivanjima obavezno se prilaže pisano izvješće o postignutim parametrima.</t>
  </si>
  <si>
    <t>KUĆNI PRIKLJUČAK - građevinski dio</t>
  </si>
  <si>
    <t>Kombinirani iskop frezom ili strojno-ručni iskop rova u zemlji III. kategorije s odbacivanjem materijala 1 m od ruba rova. Osiguranje rova od zarušavanja i eventualno crpljenje moguće pojave vode. Iskop rova formira se na prosječnoj dubini 0,8 m, širine 0,4 m</t>
  </si>
  <si>
    <t>Izrada posteljice od pijeska na dnu rova prosječne debljine 10 cm ispod i 10 cm iznad plinovoda, a izvodi se po cijeloj širini rova.</t>
  </si>
  <si>
    <t>Zatrpavanje preostalog dijela rova (po postavljenom plinovodu) s materijalom iz iskopa (birati sitniji materijal). Zatrpavanje se obavlja u slojevima od 30 cm uz strojno nabijanje. Na zelenoj površini potrebno je izvesti nadvišenje zbog mogućeg slijeganja</t>
  </si>
  <si>
    <t>Utovar i odvoz viška preostalog materijala od iskopa (uz sanaciju terena) na planirku ili planiranje u okoliš. U količini je uključena rastresitost materijala.</t>
  </si>
  <si>
    <t>INSTALACIJA NEMJERENOG PLINA</t>
  </si>
  <si>
    <t>DN40</t>
  </si>
  <si>
    <t>Ličenje čeličnog nemjerenog dijela plinovoda s dva sloja temeljne boje i završno dva sloja lakom žute boje, uz prethodno temeljito čišćenje od hrđe i odmašćivanje.</t>
  </si>
  <si>
    <t>Izrada spoja plinomjera sa rasponom od 280 mm sa mogućnošću podešavanja</t>
  </si>
  <si>
    <t>Ispitivanje plinske instalacije na čvrstoću i nepropusnost, puštanje plina u instalaciju.</t>
  </si>
  <si>
    <t>INSTALACIJA MJERENOG PLINA</t>
  </si>
  <si>
    <t>Dobava i ugradnja čelične bešavne cijevi izrađene prema HRN C.B5.221, za nadžbuknu ili podžbuknu ugradnju, prethodno ispitane na nepropusnost, sa svim potrebnim sitnim i pomoćnim materijalom kao što su koljena, T-komadi, redukcije, zaštitne cijevi pri prolazu kroz zidove i stropove, materijal za pričvršćivanje, spajanje i brtvljenje, uključujući građevinske radove oko bušenja otvora u zidu i deki, bez sanacije istih.</t>
  </si>
  <si>
    <t>Prodori kroz podove i zidove s bušenjem i sanacijom prodora (za prodore kroz podove ugradnja zaštitnih cijevi za 2xNO većih od plinskih) sljedećih dimenzija:</t>
  </si>
  <si>
    <t>DN65</t>
  </si>
  <si>
    <t>Antikorozivna zaštita nadžbuknih čeličnih cijevi, uvarnih elemenata i nosača cijevi. U sklopu ove stavke uključeno je odmaščivanje, ručno čišćenje površina i otprašivanje. bojanje temeljnom bojom i konačno bojanje prema propisu.</t>
  </si>
  <si>
    <t>m²</t>
  </si>
  <si>
    <t>TLAČNA PROBA I PREUZIMANJE INSTALACIJE</t>
  </si>
  <si>
    <t>INSTALACIJA PLINA</t>
  </si>
  <si>
    <t>INSTALACIJA PLINA UKUPNO</t>
  </si>
  <si>
    <t>Dobava i ugradnja elektromagnetskog ventila za prekid dovoda plina u kuhinju kad kuhinjska napa nije u radu.</t>
  </si>
  <si>
    <t>DN20</t>
  </si>
  <si>
    <t>DN25</t>
  </si>
  <si>
    <t>Dobava i ugradnja kuglaste navojne slavine za zemni plin, prema GPZ-N410.104 DIN 3357, ispitana na nepropusnost.</t>
  </si>
  <si>
    <t>R1/2"</t>
  </si>
  <si>
    <t>R3/4"</t>
  </si>
  <si>
    <t>Plinski filter</t>
  </si>
  <si>
    <t>MONTAŽA TROŠILA</t>
  </si>
  <si>
    <t>kuh. trošila</t>
  </si>
  <si>
    <t>INSTALACIJA PLINA NAKON MRS I GRAĐEV. RADOVI</t>
  </si>
  <si>
    <t xml:space="preserve">INSTALACIJA PLINA NAKON MRS I GRAĐ. RADOVI </t>
  </si>
  <si>
    <t>SUSTAV GRIJANJA</t>
  </si>
  <si>
    <t>- koncentrični priključni komad kotla</t>
  </si>
  <si>
    <t>- pokrovni zaslon dvodjelni</t>
  </si>
  <si>
    <t>- distantni držač</t>
  </si>
  <si>
    <t>- koncentrična cijev od plastike PP, 500 mm</t>
  </si>
  <si>
    <t>- koncentrična cijev od plastike PP, 1000 mm</t>
  </si>
  <si>
    <t>- koncentrični revizioni T-komad</t>
  </si>
  <si>
    <t>- koncentrični odvod kondenzata sa sifonom</t>
  </si>
  <si>
    <t>- pokrov glave dimnjaka</t>
  </si>
  <si>
    <t>kpl.</t>
  </si>
  <si>
    <t>volumen spremnika V= 300 l</t>
  </si>
  <si>
    <t>- regulacijski uređaj Logamatic 4121 uklj. MEC1</t>
  </si>
  <si>
    <t>- modul za dva kruga grijanja s mješajućim ventilom
  FM 442</t>
  </si>
  <si>
    <t>- osjetnik vanjske temperature</t>
  </si>
  <si>
    <t>- osjetnik polazne temperature vode FV/FZ</t>
  </si>
  <si>
    <t>- daljinski upravljač BFU</t>
  </si>
  <si>
    <t>HWK 60- 5/4"</t>
  </si>
  <si>
    <t>Sigurnosni ventil baždaren na tlak otvaranja Paps = 3  bar.</t>
  </si>
  <si>
    <t>DN 20/25</t>
  </si>
  <si>
    <t>Zatvorena membranska ekspanzijska posuda, volumena 30l, za zatvorene sistema grijanja, maksimalne radne temperature 90ºC, maksimalnog radnog tlaka 4 bara, priključka na sistem grijanja R 5/4".</t>
  </si>
  <si>
    <t>Zatvorena membranska ekspanzijska posuda, volumena 18l, za hladnu pitku vodu, maksimalne radne temperature 99ºC, maksimalnog radnog tlaka 8 bara, priključka na vodovod R 1".</t>
  </si>
  <si>
    <t>Sigurnosni ventil s oprugom, na strani hladne vode, prednamješten za max. tlak od 8 bar-a.</t>
  </si>
  <si>
    <t>NO25</t>
  </si>
  <si>
    <t>RUČNI BALANS VENTILI</t>
  </si>
  <si>
    <t>DN 32</t>
  </si>
  <si>
    <t>DN 25     (R 1 ")</t>
  </si>
  <si>
    <t>Kuglasta navojna slavina za vodu, NP16, dobaviti holendere i brtve, dimenzije:</t>
  </si>
  <si>
    <t>DN 32     (R 5/4 ")</t>
  </si>
  <si>
    <t>Hvatač nečistoće navojni, NP16, dimenzije:</t>
  </si>
  <si>
    <t>Nepovratni ventil s oprugom za ugradnju u bilo kojem položaju, navojni, dobaviti brtve i vijke, dimenzije:</t>
  </si>
  <si>
    <t>Gumeni kompenzator vibracija, navojni, dimenzije:</t>
  </si>
  <si>
    <t>Ispusna slavina, navojna, NP16, dimenzije:</t>
  </si>
  <si>
    <t>DN 20     (R 3/4")</t>
  </si>
  <si>
    <t>DN 15     (R 1/2")</t>
  </si>
  <si>
    <t>Okrugli manometar, Ø100, s pipalom odozada, mjernog područja:</t>
  </si>
  <si>
    <t>0 ÷ 6 bar</t>
  </si>
  <si>
    <t>Okrugli bimetalni termometar Ø100, s pipalom odozada, mjernog područja:</t>
  </si>
  <si>
    <t>0 ÷ 120 °C</t>
  </si>
  <si>
    <t>Odzračne posude iz cijevi volumena 2 l kompet s cijevi NO15 (L=3 m) i kuglastom slavinom R15. Sve oličeno temeljnom bojom i izolirano izolacijom s parnom branom debljine 19 mm u plaštu od aluminijskog lima.</t>
  </si>
  <si>
    <t>Kpl.</t>
  </si>
  <si>
    <t>Ø18x1,0</t>
  </si>
  <si>
    <t>Ø22x1,0</t>
  </si>
  <si>
    <t>Ø28x1,5</t>
  </si>
  <si>
    <t>Ø35x1,5</t>
  </si>
  <si>
    <t>RADIJATORSKO GRIJANJE</t>
  </si>
  <si>
    <t>Radijatorski ventili kutni ili ravni s dvostrukom regulacijom i termostatskom glavom kao Heimerer ili ili jednakovrijedan.</t>
  </si>
  <si>
    <t>Radijatorska ispusna slavina 1/2", PVC.</t>
  </si>
  <si>
    <t>Ličenje neizoliranih cjevovoda primerom i dvostrukim premazom lakom otpornim na povišene temperature.</t>
  </si>
  <si>
    <r>
      <t>m</t>
    </r>
    <r>
      <rPr>
        <vertAlign val="superscript"/>
        <sz val="8"/>
        <rFont val="Arial"/>
        <family val="2"/>
      </rPr>
      <t>2</t>
    </r>
  </si>
  <si>
    <t>Ličenje temeljnom antikorozivnom bojom u dva premaza različite nijanse uz predhodno mehaničko čišćenje od hrđe, te dodanim slojem laka, dijela instalacije koji se ne izolira, kao što su čvrste i klizne točke, nosači, oslonci, konzole i armatura.</t>
  </si>
  <si>
    <t>Oslonci, konzole i nosači za oslanjanje i vođenje cjevovoda izrađeni iz tipskih čeličnih profila, lima i šipki.</t>
  </si>
  <si>
    <t>Ispiranje instalacije vodom nakon montaže i tlačne probe te čišćenje hvatača nečistoće</t>
  </si>
  <si>
    <t>Sitni i potrošni materijal koji nije posebno specificiran, kao brtve, vijci, matice, ovjesi,  koljena, mufe, prelazni komadi, ostali fazonski komadi te pomoćni materijal.</t>
  </si>
  <si>
    <t>Montaža specificirane opreme i materijala do potpune pogonske gotovosti, uključivo hladna i topla tlačna proba, punjenje instalacije, pražnjenje i ponovno punjenje radi ispiranja, odzračivanje, uz pisano izvješće o uspješno obavljenim probama i postignutim parametrima, probnim pogonom u trajanju od 48 sati i sudjelovanju pri puštanju u pogon, podešavanju i balansiranju s ovlaštenim serviserima i predstavnicima isporučioca opreme.</t>
  </si>
  <si>
    <t>Puštanje u pogon sustava grijanja od strane ovlaštenog servisera, uz izdavanje potrebnih uputa za korištenje, atesta i garancija.</t>
  </si>
  <si>
    <t>Stalno čišćenje gradilišta od preostalog materijala i različite ambalaže, kao i zaštita ugrađene i instalirane opreme od utjecaja radova na objektu (zaštita od prašine, oštećivanja i sl.)</t>
  </si>
  <si>
    <t>Troškovi prijevoza i uskladištenja materijala specificiranog po stavkama, od mjesta nabave do radilišta, troškovi dovoza i odvoza alata potrebnog za montažu instalacije, te odvoz preostalog materijala sa radilišta.</t>
  </si>
  <si>
    <t xml:space="preserve">Prikupljanje i ishođenje svih potrebnih izjava o sukladnosti opreme i atesta od ovlaštenih kuća, potrebnih pri tehničkom pregledu objekta. </t>
  </si>
  <si>
    <t>GRIJANJE</t>
  </si>
  <si>
    <t>ERV unutarnja jedinica za obradu svježeg zraka, horizontalne izvedbe s pločastim rekuperatorom sa ugrađenim bypassom, filterima na tlaku i odsisu, tlačnim i odsisnim BLDC ventilatorima, te svim potrebnim elementima za zaštitu, kontrolu i regulaciju uređaja i temperature. Uređaj se standardno isporučuje sa automatikom protiv smrzavanja čime je omogućen rad do -15°C temperature okoline.</t>
  </si>
  <si>
    <t>Količina svježeg zraka: 1000 m3/h</t>
  </si>
  <si>
    <t>Raspoloživi ESP: 155 Pa</t>
  </si>
  <si>
    <t>Stupanj rekuperacije (entalpijski) G/H: 70 / 50 %</t>
  </si>
  <si>
    <t>N = 450 W / 230 V ~ 50 Hz</t>
  </si>
  <si>
    <t>Dimenzije d x š = 1220 x 1135 mm; h=340 mm</t>
  </si>
  <si>
    <t>Masa: 67 kg</t>
  </si>
  <si>
    <t>Dimenzije priključka zrak: 250 mm</t>
  </si>
  <si>
    <t/>
  </si>
  <si>
    <t>Količina svježeg zraka: 500 m3/h</t>
  </si>
  <si>
    <t>Raspoloživi ESP: 165 Pa</t>
  </si>
  <si>
    <t>N = 175 W / 230 V ~ 50 Hz</t>
  </si>
  <si>
    <t>Dimenzije d x š = 1012 x 1000 mm; h=270 mm</t>
  </si>
  <si>
    <t>Masa: 42,5 kg</t>
  </si>
  <si>
    <t>Dimenzije priključka zrak: 200 mm</t>
  </si>
  <si>
    <t>Individualni upravljači</t>
  </si>
  <si>
    <t>Žičani elektronski prostorni regulator</t>
  </si>
  <si>
    <t>Ø125</t>
  </si>
  <si>
    <t>Dobava prestrujnih rešetki za ugradnju u vrata kao proizvod "Klimaoprema" ili odgovarajuće druge. Komplet sa vijcima za učvrščenje. Plastificirano u boji prema želji projektanta.</t>
  </si>
  <si>
    <t>OAS - R 425 x 125</t>
  </si>
  <si>
    <t>Rešetke za dovod/odvod zraka, izrađene iz Al-profila eloksiranih u prirodnoj boji, u boji prema rješenju interijera.</t>
  </si>
  <si>
    <t>Tip OAH 2-L</t>
  </si>
  <si>
    <t>Tip OAH 1-L</t>
  </si>
  <si>
    <t>525/225</t>
  </si>
  <si>
    <t>Tip CCH 1-L</t>
  </si>
  <si>
    <t>425/75</t>
  </si>
  <si>
    <t>225/75</t>
  </si>
  <si>
    <t>Fleksibina cijev izrađena iz laminirane AL-folije, ojačana čeličnom žicom i izolirana s vanjske strane mineralnom vunom u oblozi od AL-folije, debljine 25 mm.</t>
  </si>
  <si>
    <t>Ø224</t>
  </si>
  <si>
    <t>Ø250</t>
  </si>
  <si>
    <t>Tip: VHL Ød ØD</t>
  </si>
  <si>
    <t>dimenzije:</t>
  </si>
  <si>
    <t>Dobava i ugradnja fiksne vanjske protukišne žaluzije izrađene iz aluminija, sa zaštitnom pocinčanom mrežicom.</t>
  </si>
  <si>
    <r>
      <t xml:space="preserve">Proizvod kao </t>
    </r>
    <r>
      <rPr>
        <b/>
        <sz val="8"/>
        <rFont val="Arial"/>
        <family val="2"/>
      </rPr>
      <t>Klimaoprema</t>
    </r>
    <r>
      <rPr>
        <sz val="8"/>
        <rFont val="Arial"/>
        <family val="2"/>
      </rPr>
      <t xml:space="preserve">, tip </t>
    </r>
    <r>
      <rPr>
        <b/>
        <sz val="8"/>
        <rFont val="Arial"/>
        <family val="2"/>
      </rPr>
      <t>AFŽM/AFŽV</t>
    </r>
    <r>
      <rPr>
        <sz val="8"/>
        <rFont val="Arial"/>
        <family val="2"/>
      </rPr>
      <t xml:space="preserve"> dimenzije +UR.</t>
    </r>
  </si>
  <si>
    <t>dimenzije BxH:</t>
  </si>
  <si>
    <t xml:space="preserve">AFŽM + UR  797/197    </t>
  </si>
  <si>
    <t>Spiro cijevi izrađene iz pocinčanog lima, normalnim N falcanjem, tako da je glatka s unutrašnje strane. U isporuku je uključena odgovarajuća količina spojnica, za spajanje ravnih dionica međusobno, kao i fazonskih komada, ovješenja i slično sljedećih dimenzija i količina:</t>
  </si>
  <si>
    <t>Ø80</t>
  </si>
  <si>
    <t>Ø100</t>
  </si>
  <si>
    <t>Ø150</t>
  </si>
  <si>
    <t>Ø200</t>
  </si>
  <si>
    <t>Ø355</t>
  </si>
  <si>
    <t>Fazonski komadi za spiro cijevi, izrađeni iz istog materijala kao što su i same cijevi, dimenzije:</t>
  </si>
  <si>
    <t>Koljena, ØD, 90º</t>
  </si>
  <si>
    <t>Prelazni komadi, Ød/D</t>
  </si>
  <si>
    <t>Ø80/100</t>
  </si>
  <si>
    <t>Ø100/150</t>
  </si>
  <si>
    <t>Ø244/355</t>
  </si>
  <si>
    <t>Kanali iz pocinčanog lima, uključivo prelazne komade, koljena, usmjerne limove, brtve, prirubnice i sl. Debljina lima prema standardu obzirom na presjeku kanala.</t>
  </si>
  <si>
    <t>Krilna sklopka za ugradnju u odsisni kanal iznad napa komplet sa svom potrebnom opremom.</t>
  </si>
  <si>
    <t>Ovjesni, pričvrsni i brtveni materijal za montažu gore navedenih kanala, te ostali pribor za prihvat razvodnih kanala. Brtve izraditi iz odgovarajućeg negorivog materijala.</t>
  </si>
  <si>
    <t>Dobava izolacije i izolacija svih tlačnih limenih kanala, izolacijom s parnom branom koja ima zatvorene ćelije s otporom difuziji vodene pare μ≥10.000, koja pri izgaranju ne stvara otrovni plin i samougasiva je, klase B1 prema HRN DIN 4102. Komplet s potrebnim materijalom za montažu (originalno ljepilo u kantama, samoljepive trake i sl.).</t>
  </si>
  <si>
    <t xml:space="preserve">Napomena: Kanale izolirati prema tehničkim uputstvima proizvođača uz nazočnost i kontrolu od strane predstavnika uključujući izdavanje atesta. </t>
  </si>
  <si>
    <t>PREDPRIPREMA HLAĐENJE</t>
  </si>
  <si>
    <t>Izolirane uparene bakrene cijevi za izvedbu freonske instalacije parne i tekućinske faze, cijevi moraju biti s unutarnje strane odmašćene, pri ugradnji propuhivane dušikom, u stavku cijevi uključen je sav potrošni materijal za spajanje, cijev-cijev, te uređaj-cijev, preko viječane spojke, izrada koljena, pričvrsne obujmice za cijevi, brtve. Uključivo 4x1,5mm2 kabel do unutrašnjih jedinica.</t>
  </si>
  <si>
    <t xml:space="preserve">Ø6,35/9,55                                           </t>
  </si>
  <si>
    <t xml:space="preserve">Ø9,52/15,88                                       </t>
  </si>
  <si>
    <t>Izolacija freonskog cijevnog razvoda u vanjskom prostoru, dodatno mineralnom vunom deb. 20 mm u oblozi od aluminijskog lima.</t>
  </si>
  <si>
    <t>Sitni i potrošni materijal koji nije posebno specificiran, kao brtve, vijci, matice, ovjesi, konzole, pričvrsni materijal, materijal za varenje i lemljenje, ostali fazonski komadi te pomoćni materijal.</t>
  </si>
  <si>
    <t xml:space="preserve">Montaža naprijed navedene opreme i materijala do potpune pogonske spremnosti, uključivo sva potrebna ispitivanja i balansiranje sustava sa izdavanjem zapisnika ovjerenog sa strane nadzornog inženjera. </t>
  </si>
  <si>
    <t>Provjera nepropusnosti freonske instalacije.</t>
  </si>
  <si>
    <t>Troškovi prijevoza i uskladištenja materijala specificiranog po stavkama, od mjesta nabave do radilišta, troškovi dovoza i odvoza alata potrebnog za montažu instalacije, te odvoz preostalog materijala sa gradilišta.</t>
  </si>
  <si>
    <t>VENTILACIJA I HLAĐENJE</t>
  </si>
  <si>
    <t>VENTILACIJA I HLAĐENJE UKUPNO</t>
  </si>
  <si>
    <t>Brtvljenje između požarnih zona</t>
  </si>
  <si>
    <t>Dobava i ugradnja elemenata za brtvljenje između protupožarnih zona.</t>
  </si>
  <si>
    <t>Obračun po komadu otvora</t>
  </si>
  <si>
    <r>
      <t xml:space="preserve">za manje otvore: 45x45 cm, </t>
    </r>
    <r>
      <rPr>
        <sz val="8"/>
        <rFont val="Calibri"/>
        <family val="2"/>
      </rPr>
      <t xml:space="preserve">Ø </t>
    </r>
    <r>
      <rPr>
        <sz val="8"/>
        <rFont val="Arial"/>
        <family val="2"/>
      </rPr>
      <t>30cm</t>
    </r>
  </si>
  <si>
    <t>Predviđen sustav: Pyrosit dvokomponentna protupožarna pjena ili jednakovrijedan proizvod. Razred vatrootpornosti EI90</t>
  </si>
  <si>
    <t>Elementi se postavljaju na mjestima prolaza instalacija (elektoinstalcije, strojarske instalacije i sl.) između požarnih zona. Materijal za brtvljenje prilikom gorenja mora stvoriti požarnu barijeru i svojim ekspandiranjem zatvoriti otvore nastale izgaranjem dijelova instalacije. Nakon izvedbe ovih brtvljena sve je potrebno označiti i izraditi elaborat o brtvljenima s potrebnom atestnom dokumentacijom, sve ovjereno od ovlaštene ustanove.</t>
  </si>
  <si>
    <t>Obračun: prema m3 stvarno ugrađenog i zbijenog nasipa (obračun volumena u zbijenom stanju, bez dodataka i odbitaka)</t>
  </si>
  <si>
    <t>Dobava i ugradnja čeličnih pocinčanih L profila. Postava obodno po rubu krova.</t>
  </si>
  <si>
    <t>A: 200x100x10mm</t>
  </si>
  <si>
    <t>B: 370x100x10mm</t>
  </si>
  <si>
    <t>C: 330x100x10mm</t>
  </si>
  <si>
    <t>D: 160x80x10mm</t>
  </si>
  <si>
    <t>vanjski kutni opšavni lim R.Š. 560 mm, postava preko sloja kamene vune 3cm</t>
  </si>
  <si>
    <t>Postavlja se ispod šljunka za obloge terasa</t>
  </si>
  <si>
    <t>Izrada priključka hladne vode na strujni i plinski kombinirani bojler za pripremu potrošne tople vode s ventilom te izrada priključka odvoda tople vode. Obračun po komplet izvedenom priključku u funkcionaknom stanju sa svim potrebnim materijalom i radom.</t>
  </si>
  <si>
    <t>Izvedba taložnice - odvodnja sa kolnih površina.</t>
  </si>
  <si>
    <t>Stavka se sastoji od:</t>
  </si>
  <si>
    <t>Iskop u tlo C kategorije  za betonskih cijevi kao okna slivnika kolnih površina, sa planiranjem dna rova i  bočnim razupiranjem stjenki rova. Iskop se izvodi 80% strojno i 20% ručno.              
U stavku ulazi: iskop do projektom određene dubine, planiranje dna iskopa kao priprema za izradu pješčane posteljice i bočno razupiranje stjenki rova.</t>
  </si>
  <si>
    <t>Dobava i ugradnja pregotovljenih betonskih cijevi ø 500mm, dužine 1000mm.</t>
  </si>
  <si>
    <t>Cijevi se postavljaju ispod kanalskih rešetaka, okomito na ravninu kolnika, kao kanalska okna (taložnice) - dvije cijevi u kompletu.</t>
  </si>
  <si>
    <t>Dno cijevi ispunjeno betonom debljine 10cm.</t>
  </si>
  <si>
    <t>Dobava i ugradnja kanalske rešetke. Rešetka od lijevanog željeza dimenzije 40x40x10cm, ovalna. Tip kao MIV Varaždin ili jednakovrijedno.</t>
  </si>
  <si>
    <t>Nosivost 125kN.</t>
  </si>
  <si>
    <t>Sastavni dio stavke je izvedba betonske pasice za pričvršćivanje kanalske rešetke betonom C 20/25.</t>
  </si>
  <si>
    <t>Obračun po kompletu izvedene taložnice sa rešetkom.</t>
  </si>
  <si>
    <r>
      <t xml:space="preserve">Sloj konstrukcije: </t>
    </r>
    <r>
      <rPr>
        <b/>
        <sz val="8"/>
        <rFont val="Arial"/>
        <family val="2"/>
      </rPr>
      <t>VZ1</t>
    </r>
  </si>
  <si>
    <t>- podkonstrukcija - jednostruka od pocinčanih čeličnih UW i CW profila širine 75 mm s osnim razmakom CW profila 62,5 cm  izmaknuta od zida za 9,3 cm radi vođenja instalacija i ispunom izolacijskim slojem od  kamene mineralne vune   ukupne debljine 9cm.</t>
  </si>
  <si>
    <r>
      <t xml:space="preserve">Sloj konstrukcije: </t>
    </r>
    <r>
      <rPr>
        <b/>
        <sz val="8"/>
        <rFont val="Arial"/>
        <family val="2"/>
      </rPr>
      <t>VZ2</t>
    </r>
  </si>
  <si>
    <r>
      <t xml:space="preserve">Sloj konstrukcije: </t>
    </r>
    <r>
      <rPr>
        <b/>
        <sz val="8"/>
        <rFont val="Arial"/>
        <family val="2"/>
      </rPr>
      <t>PZ4</t>
    </r>
  </si>
  <si>
    <t>Dobava materijala, transport i izrada zidne obloge parapeta za instalacije vodootpornim gipskartonskim pločama. Visina parapeta 120cm, širina gornje plohe 30cm.</t>
  </si>
  <si>
    <r>
      <t xml:space="preserve">Sloj konstrukcije: </t>
    </r>
    <r>
      <rPr>
        <b/>
        <sz val="8"/>
        <rFont val="Arial"/>
        <family val="2"/>
      </rPr>
      <t>PZ5</t>
    </r>
  </si>
  <si>
    <t>Dobava materijala, transport i izrada zidnih  obloga parapeta za instalacije  vodootpornim gipskartonskim pločama. Visina parapeta 120cm, širina gornje plohe 15,2 cm.</t>
  </si>
  <si>
    <t xml:space="preserve">-  jednostruka podkonstrukcija od pocinčanih čeličnih UW i CW profila širine 75 mm s osnim razmakom CW profila 62,5 cm  izmaknuta od zida  radi vođenja instalacija </t>
  </si>
  <si>
    <r>
      <t xml:space="preserve">Sloj konstrukcije: </t>
    </r>
    <r>
      <rPr>
        <b/>
        <sz val="8"/>
        <rFont val="Arial"/>
        <family val="2"/>
      </rPr>
      <t>PZ7</t>
    </r>
  </si>
  <si>
    <r>
      <t xml:space="preserve">Sloj konstrukcije: </t>
    </r>
    <r>
      <rPr>
        <b/>
        <sz val="8"/>
        <rFont val="Arial"/>
        <family val="2"/>
      </rPr>
      <t>PZ1</t>
    </r>
  </si>
  <si>
    <r>
      <t xml:space="preserve">Sloj konstrukcije: </t>
    </r>
    <r>
      <rPr>
        <b/>
        <sz val="8"/>
        <rFont val="Arial"/>
        <family val="2"/>
      </rPr>
      <t>PZ2</t>
    </r>
  </si>
  <si>
    <r>
      <t xml:space="preserve">Sloj konstrukcije: </t>
    </r>
    <r>
      <rPr>
        <b/>
        <sz val="8"/>
        <rFont val="Arial"/>
        <family val="2"/>
      </rPr>
      <t>PZ3</t>
    </r>
  </si>
  <si>
    <t>GK zid _ d=12,5cm, mokri/mokri prostor, pregradni zid u sanitarijama, h=200, d=10cm</t>
  </si>
  <si>
    <r>
      <t xml:space="preserve">Sloj konstrukcije: </t>
    </r>
    <r>
      <rPr>
        <b/>
        <sz val="8"/>
        <rFont val="Arial"/>
        <family val="2"/>
      </rPr>
      <t>PZ6</t>
    </r>
  </si>
  <si>
    <t>Dobava materijala, transport i izrada pregradnog zida gipskartonskim pločama. Visina zida 200cm.</t>
  </si>
  <si>
    <t>Sastavni dio stavke je izrada špaleta..</t>
  </si>
  <si>
    <r>
      <t xml:space="preserve">Sloj konstrukcije: </t>
    </r>
    <r>
      <rPr>
        <b/>
        <sz val="8"/>
        <rFont val="Arial"/>
        <family val="2"/>
      </rPr>
      <t>PPZ1</t>
    </r>
  </si>
  <si>
    <t>Dobava materijala, transport i izrada  zida za instalacije  vodootpornim i vatrootpornim gipskartonskim pločama. Debljina  zida 33,6cm.</t>
  </si>
  <si>
    <t xml:space="preserve">- dvostruka obloga od vatrootpornih gipskartonskih ploča  (2x1.25cm) </t>
  </si>
  <si>
    <t>- dvostruka obloga od vatrootpornih impregniranih gipskartonskih ploča (2x1.25cm) na strani kuhinje</t>
  </si>
  <si>
    <t>Klasa vatrootpornosti F90.</t>
  </si>
  <si>
    <t>Protupožarni zid GK zid _ d=12,5cm, suhi/suhi prostor</t>
  </si>
  <si>
    <r>
      <t xml:space="preserve">Sloj konstrukcije: </t>
    </r>
    <r>
      <rPr>
        <b/>
        <sz val="8"/>
        <rFont val="Arial"/>
        <family val="2"/>
      </rPr>
      <t>PPZ2</t>
    </r>
  </si>
  <si>
    <t>Dobava materijala, transport i izrada pregradnog zida  vatrootpornim gipskartonskim pločama. Debljina  zida 12,5 cm.</t>
  </si>
  <si>
    <t>- dvostruka obloga od vatrootpornih  gipskartonskih ploča (2x1.25cm)</t>
  </si>
  <si>
    <t>Protupožarni zid GK zid _ d=12,5cm, suhi/mokri prostor</t>
  </si>
  <si>
    <r>
      <t xml:space="preserve">Sloj konstrukcije: </t>
    </r>
    <r>
      <rPr>
        <b/>
        <sz val="8"/>
        <rFont val="Arial"/>
        <family val="2"/>
      </rPr>
      <t>PPZ3</t>
    </r>
  </si>
  <si>
    <t>Dobava materijala, transport i izrada pregradnog zida  vatrootpornim i vodootpornim gipskartonskim pločama. Debljina  zida 12,5 cm.</t>
  </si>
  <si>
    <t>- dvostruka obloga od vatrootpornih impregniranih gipskartonskih ploča (2x1.25cm)</t>
  </si>
  <si>
    <t>Protupožarni zid GK zid _ d=12,5cm, mokri/mokri prostor</t>
  </si>
  <si>
    <r>
      <t xml:space="preserve">Sloj konstrukcije: </t>
    </r>
    <r>
      <rPr>
        <b/>
        <sz val="8"/>
        <rFont val="Arial"/>
        <family val="2"/>
      </rPr>
      <t>PPZ4</t>
    </r>
  </si>
  <si>
    <t>Dobava materijala, transport i izrada pregradnog zida  vatrootpornim  vodootpornim gipskartonskim pločama. Debljina  zida 12,5 cm.</t>
  </si>
  <si>
    <t xml:space="preserve">Dobava i postava horizontalnih ovješenog oluka za odvodnju krovnih voda, od pocinčanog i plastificiranog lima debljine 0,7 mm, boje prema izboru projektanta i investitora. Razvijena širina lima cca 600 mm. Pad žlijeba prema olučnoj vertikali. </t>
  </si>
  <si>
    <t>Uključen sav potreban spojni materijal i pribor, te  rad.</t>
  </si>
  <si>
    <t xml:space="preserve">sveukupno A. + B. </t>
  </si>
  <si>
    <t xml:space="preserve">U geodetsku situaciju uključiti snimanje električnih instalacija, instalacija kanalizacije i vodovodnih instalacija, instalacija vanjske hidrantne mreže, plinskih instalacija (snimanje položenog plinovoda i snimanje varova) te svih ostalih i postojećih instalacija koje se pojave prilikom radova na prostoru gradilišta.. </t>
  </si>
  <si>
    <t>Ø 25 mm</t>
  </si>
  <si>
    <t>Reviziono okno  - okno dubine do 2,0m</t>
  </si>
  <si>
    <t>Reviziono okno  - okno dubine do 1,0m</t>
  </si>
  <si>
    <t xml:space="preserve">Nad oknom montirati lijevano željezni poklopac vel. 600 x 600 mm, nosivosti 125 kN </t>
  </si>
  <si>
    <t>Izrada iskopa  u tlu C kategorije, izrada temelja okna od betona MB-20 u debljini od 10 cm, izrada i postavljnje oplate, postavljanje armature  RA 400/500 (okna se armiraju sa cca. 90kg armature po m3 betona), u stjenku okna ugraditi umetak od tvrde plastike za izvedbu vodonepropusnog spoja sa kanalizacijskom cijevi te betoniranje stjenke, ploče i dna okna debljine 20cm betonom C 25/30 sa dodacima za vodonepropusnost. Okno iznutra ožbukati u dva sloja i zagladiti drvenom gladilicom (I sloj deb.1,5 cm, omjer 1:2, II sloj deb.0,5 cm,omjer 1:1). Izvesti kinetu i potrebne penjalice.</t>
  </si>
  <si>
    <t>Obloga podgleda se pričvršćuje na potkonstrukciju koja je sastavni dio ove stavke.</t>
  </si>
  <si>
    <t>Napomena: Na mjestima gdje je tlocrtno vanjski prostor (ukupno 7m2 tlocrta) , slojevi poda i stropa se izvode kao kod predgotovljenih modularnih jedinica triejmova grupe.</t>
  </si>
  <si>
    <t>1. vodilicama za klizna vrata sa maskom</t>
  </si>
  <si>
    <t xml:space="preserve">2. usadnom kvakom </t>
  </si>
  <si>
    <t>E: 260x100x10mm</t>
  </si>
  <si>
    <t>F: 170x100x10mm</t>
  </si>
  <si>
    <t xml:space="preserve">Sve izvedeno prema specifikaciji i uputama proizvođača. Hidroizolaciju izvesti do visine 20cm iznad kote uređenog vanjskog terena, ukupna visina 40-100 cm. Izvedba hidroizolacije po ovlaštenom izvođaču. </t>
  </si>
  <si>
    <t xml:space="preserve">Stavka se sastoji od 1 pregotovljene cijevi, ispune betonom u debljini 10cm, te izvedenih otvora u stijenki cijevi za priključak na sustav odvodnje. Svi spojevi riješeni  vodonepropusnim brtvama. </t>
  </si>
  <si>
    <t>Vanjska stolarija - svjetlik</t>
  </si>
  <si>
    <t>OPREMA KUHINJE</t>
  </si>
  <si>
    <t>OPREMA KUHINJE- ukupno</t>
  </si>
  <si>
    <t>Termički blok</t>
  </si>
  <si>
    <t>dim. 800x700x875 mm</t>
  </si>
  <si>
    <t xml:space="preserve">PLINSKA NAGIBNA PEČENJARA </t>
  </si>
  <si>
    <t xml:space="preserve">Kapacitet minimalno 40 lit, dimenzije posude 710/430/210, ploča od nehrđajućeg čelika, piezo upaljač, sigurnosni ventil, ravnomjerno raspoređeni plamenici za ravnomjerno grijanje korita, snaga plinskih plamenika min 14 kW. </t>
  </si>
  <si>
    <t>Priprema povrća</t>
  </si>
  <si>
    <t>Hladna kuhinja</t>
  </si>
  <si>
    <t>RASHLADNI ORMAR 0/+10°C</t>
  </si>
  <si>
    <t>RASHLADNI ORMAR 0/+10°C -18/22°C</t>
  </si>
  <si>
    <t>DVOTEMPERATURNI RASHLADNI ORMAR S
VENTILIRANIM HLAĐENJEM, NEHRĐAJUĆI 
ČELIK AiSi 304
dvotemperaturni s dvije komore, vrata po visini
-temperaturno područje: 0/+10°C  ; -18/-22°C
-kondenzacijska jedinica punjena plinom R404A/R507 prilagođena za uvjete rada do +43°C u prostoru, do 65% vlažnosti
-termostatska regulacija putem 2 NTC sonde
-debljina izolacije 60 mm punjeno s poliuretanom
bez CFC spojeva ubrizganim pod visokim pritiskom
-zaobljeni unutarnji kutevi
-vrata sa automatskim zatvaranjem pomoću
magnetne brtve
-nožice inox podešavajuće po visini 
-serijski opremljen s osam "C" vodilica i četiri plastificirane rešetke GN 2/1
-SS izvedba izvana i iznutra
zapremnina: 350+350 lt
priključna snaga: 385+650W, napon: 230V/50Hz</t>
  </si>
  <si>
    <t>RASHLADNI ORMAR S
VENTILIRANIM HLAĐENJEM, NEHRĐAJUĆI 
ČELIK AiSi 304
-temperaturno područje: 0/+10°C
-kondenzacijska jedinica punjena plinom R404A/R507 prilagođena za uvjete rada do +43°C u prostoru, do 65% vlažnosti
-termostatska regulacija putem 2 NTC sonde
-debljina izolacije 60 mm punjeno s poliuretanom
bez CFC spojeva ubrizganim pod visokim pritiskom
-zaobljeni unutarnji kutevi
-vrata sa automatskim zatvaranjem pomoću
magnetne brtve
-nožice inox podešavajuće po visini 
-serijski opremljen s šest "C" vodilica i tri plastificirane rešetke GN 2/1
-SS izvedba izvana i iznutra
zapremnina: 700 lt
priključna snaga: 385W, napon: 230V/50Hz</t>
  </si>
  <si>
    <t>Kapacitet min. 3x1/1GN izrađen u cijelosti iz inox AISI 304,
Pozitivno snižavanje i zamrzavanje hrane
Kapacitet po ciklusu: +90°C na +3°C, 9 kg
Kapacitet po ciklusu: +90°C na -18°C, 6 kg
S elektonskim komandama
Funkcija odabira ciklusa snizavanja temperature - vremenski ili sa sondom.
Sa sondom za mjerenje temperature jezgre
namirnice, sa digitalnim display-om, priključak za USB i HACCP..
Priključni napon: 230-1-50Hz
Priključna snaga: 0,56 kW</t>
  </si>
  <si>
    <t>Hladni blok</t>
  </si>
  <si>
    <t>Držači papira i wc četka</t>
  </si>
  <si>
    <t>Stavka obuhvaća dobavu i ugradnju sa svim elementima do potpune funkcionalnosti.</t>
  </si>
  <si>
    <t>Držač za papirnate ručnike</t>
  </si>
  <si>
    <t>Dobava i ugradnja držača za papirnate ručnike tipa Kimberly-Clark ili jednakovrijedan</t>
  </si>
  <si>
    <t>Stalak za sapun</t>
  </si>
  <si>
    <t>Dobava i ugradnja držača za tekući sapun sa punjenjem tipa Kimberly-Clark ili jednakovrijedan, postava na zid</t>
  </si>
  <si>
    <t xml:space="preserve">Ogledalo </t>
  </si>
  <si>
    <t xml:space="preserve">sanitarije javne i za zaposlenike, dimenzija 60 x 80 cm </t>
  </si>
  <si>
    <t xml:space="preserve">nagnuto, u sanitarijama invalida prema pravilniku, dimenzija 60 x 80 cm </t>
  </si>
  <si>
    <t>C.</t>
  </si>
  <si>
    <t>ukupno C.</t>
  </si>
  <si>
    <t>D.</t>
  </si>
  <si>
    <t>ukupno D.</t>
  </si>
  <si>
    <t>opreme</t>
  </si>
  <si>
    <t>REKAPITULACIJA UNUTARNJE OPREME</t>
  </si>
  <si>
    <t>REKAPITULACIJA OPREME KUHINJE</t>
  </si>
  <si>
    <t>E.</t>
  </si>
  <si>
    <t xml:space="preserve">OPĆA NAPOMENA: </t>
  </si>
  <si>
    <t>Za svaki navedeni proizvod podrazumijeva se "kao...ili jednakovrijedan" po tehničkim karakteristikama. Prilikom nuđenja potrebno je dokazati jednakovrijednost atestom ili  certifikatom.</t>
  </si>
  <si>
    <t>Utičnice u prostorijama su izvedene podžbukno. Namještaj mora biti prilagođen na način da se može pozicionirati do zida.</t>
  </si>
  <si>
    <t xml:space="preserve">Odabir materijala i boja mora biti potvrđen od strane projektanta i naručitelja. </t>
  </si>
  <si>
    <t>OPĆI UVJETI KVALITETE</t>
  </si>
  <si>
    <t>Navedeni uvjeti predstavljaju bitne tehničke karakteristike pojedinih elemenata opreme:</t>
  </si>
  <si>
    <t>A</t>
  </si>
  <si>
    <t>STOLOVI UREDI</t>
  </si>
  <si>
    <r>
      <t xml:space="preserve">Gornja ploha najmanje iverica d </t>
    </r>
    <r>
      <rPr>
        <vertAlign val="subscript"/>
        <sz val="8"/>
        <rFont val="Arial"/>
        <family val="2"/>
      </rPr>
      <t xml:space="preserve">min </t>
    </r>
    <r>
      <rPr>
        <sz val="8"/>
        <rFont val="Arial"/>
        <family val="2"/>
      </rPr>
      <t>= 24 mm, završna obrada u klasi melamin ili furnir, kantirano ABS 2mm. Metalne noge s veznicima. Noge u dnu moraju imati gumeni podloženi čep.</t>
    </r>
  </si>
  <si>
    <t>B</t>
  </si>
  <si>
    <t>STOLCI UREDI</t>
  </si>
  <si>
    <t xml:space="preserve">Stolac vanjskih dimenzija 60-65 x 60-65 cm podesive visine sjedišta 44-56 cm, visine naslona 78 - 88 cm, od čelične potkonstrukcije i ojastučenog sjedišta i naslona, podešenja visine sjedišta hidrauličnom pumpom, s podesivim rukonaslonima. </t>
  </si>
  <si>
    <t>Kotačići valjkasti, obavezno s gumenom oblogom da ne oštećuju  podne obloge.</t>
  </si>
  <si>
    <t>Boja tkanine po dogovoru s projektantom.</t>
  </si>
  <si>
    <t>C</t>
  </si>
  <si>
    <t>STOLCI U SOBI ZA SASTANKE</t>
  </si>
  <si>
    <t>Metalna konstrukcija, sjedište i naslon ojastučeni i tapecirani u boji po izboru projektanta, bez rukonaslona. Metalne noge u dnu moraju imati gumeni podložni čep.</t>
  </si>
  <si>
    <t>D</t>
  </si>
  <si>
    <t>ORMARI I POLICE U UREDIMA</t>
  </si>
  <si>
    <t>Korpus iveral d = 24mm završna obrada u klasi materijala melamin s kantiranjem ABS 2mm.</t>
  </si>
  <si>
    <t>Prednja fronta sastoji se od dvokrilnih vrata izrađenih od ploča iverice 24mm, boje po izboru investitora. Okov za vrata 2 komada petlji za namještaj po krilu te 1 ručke po krilu dužine od 35 cm, 1 komad graničnika po vratima i bravica s dva ključa. Na uglovima vrata filc za mekano nalijeganje. Okvir vrata i ručke prašno lakirani (boja po izboru projektanta). Okov vrata uvlači otvorena vrata unutar ravnine ormara.</t>
  </si>
  <si>
    <t>Stražnja stranica ormara izrađena je od materijala dvostrano obrađenog strojno ljepljenim završnim slojem visokokvalitene folije u boji prema odabiru investitora. Stranica je čvrsto fiksirana na vanjske stranice ormara.</t>
  </si>
  <si>
    <t>Police unutar pojedinih ormara moraju biti lako premjestive - u vertikalnim nosivim elementima polica moraju biti predviđene rupice za premještanje metalnih konzola - štiftova koji nose police. Visine polica se moraju moći prilagođavati od strane korisnika.</t>
  </si>
  <si>
    <t xml:space="preserve">Sve police su izrađene od iverala,  završna obrada u klasi melamina. Debljina polica širokih do 60cm iznosi najmanje 18mm, dok je debljina polica širokih više od 60cm minimalno 22mm.  Rezane rubove iverala završno obraditi ljepljenjem rubnih ABS traka 2mm. Boja završne obrade rubova i stranica je prema nacrtima. Konačni odabir materijala i boja mora biti potvrđen od strane projektanta i naručitelja. </t>
  </si>
  <si>
    <t xml:space="preserve">Svi panti i mehanizmi za ladice su uključeni u stavke izrade ili dobave pojedinčnog ormara ili ladice. </t>
  </si>
  <si>
    <t>Sastavni dio stavke je i krojenje stražnjih strana ormara na mjestima nadgradnih utičnica i prekidača.</t>
  </si>
  <si>
    <t xml:space="preserve">Svi drveni elementi spajaju se međusobno drvenim trnovima, vijčanim metalnim upuštenim elementima s pokrivkom te ljepljenjem, što je sve obračunato u cijeni. </t>
  </si>
  <si>
    <t>Vrata se zaključavaju cilindar bravom. Brava i ključ uključeni u cijenu.</t>
  </si>
  <si>
    <t>ZAKLJUČAVANJE ormara i ladica</t>
  </si>
  <si>
    <t>Svi zatvoreni ormari i ladice moraju imati mogućnost zaključavanja. Ključanice su obračunate u posebnoj stavci.</t>
  </si>
  <si>
    <t>RUKOHVATI, OKOV</t>
  </si>
  <si>
    <t xml:space="preserve">Kvake na ormarima i ladicama, za namještaj po narudžbi, uključene u pojedinačne stavke </t>
  </si>
  <si>
    <t>E</t>
  </si>
  <si>
    <t>STOLOVI DJECA</t>
  </si>
  <si>
    <t xml:space="preserve">Radna ploča od šperploče debljine 24mm, sa zaobljenim rubovima, obostrano obljepljena ultrapasom d=0,8mm, kantirano masiv 5mm. Noge stola od bukovog masiva. </t>
  </si>
  <si>
    <t>F</t>
  </si>
  <si>
    <t>STOLICE DJECA</t>
  </si>
  <si>
    <t>Dječja stolica konstrukcije od bukovog masiva. Sjedalo i naslon šperploča anatomski oblikovana, debljine 7 mm, lakirana poliuretanskim lakom, svijetla bukva. Okov-metalni spojni vijci s maticama.</t>
  </si>
  <si>
    <t>G</t>
  </si>
  <si>
    <t>ORMARI I ELEMENTI OPREME JASLIČKIH I VRTIĆKIH JEDINICA - fiksni</t>
  </si>
  <si>
    <t xml:space="preserve">Izrađen od šperploče (svjetla bukva) debljine 18 mm, lakirane poliuretanskim lakom, šperploča za unutarnju upotrebu bez vodootpornog ljepila i kvalitete B/BB. Rubovi zaobljeni r=2 mm. Sokl ormara 10 cm. </t>
  </si>
  <si>
    <t>H</t>
  </si>
  <si>
    <t>ORMARI I ELEMENTI OPREME JASLIČKIH I VRTIĆKIH JEDINICA - pomični</t>
  </si>
  <si>
    <t xml:space="preserve">Izrađen od šperploče (svjetla bukva) debljine 18 mm, lakirane poliuretanskim lakom, šperploča za unutarnju upotrebu bez vodootpornog ljepila i kvalitete B/BB, na kotačima visine 10 cm načinjenim od čelika i obloženim gumom, s mogućnošću okretanja u svim smjerovima i potpunog kočenja. Rubovi zaobljeni r=2 mm. </t>
  </si>
  <si>
    <t>Višeslojna šperploča, 24 mm furnirano / breza, obrađenih rubova radijusa 2 mm, lakirana pu lakom na otvorene pore, s nagnutom policom za cipele od perforiranog lima debljine 1 mm (promjer perforacija 10 mm) sa zaštitnim rubom letvice od šperploče i poprečnom ukrutom 40x40mm.</t>
  </si>
  <si>
    <t>DOSTAVA TEHNIČKIH SPECIFIKACIJA I  UZORAKA</t>
  </si>
  <si>
    <t>Prije konačne narudžbe ukupne količine mobilijara po pojedinoj stavci specifikacije obvezna je dostava tehničkih prospekata (specifikacija) i uzoraka materijala i obrade (plohe / tkanine + karakteristični tehnički detalji) projektantu i naručitelju na uvid i potvrdu. Sve dokumentirati popratnim dopisima gdje projektant  potpisom potvrđuju odabrane uzorke, a dopisi će biti sastavni dio dokumentacije za primopredaju.</t>
  </si>
  <si>
    <t>JAMSTVENI ROK</t>
  </si>
  <si>
    <t>Dobavljač se obvezuje da će u periodu od min 2 godine biti u mogućnosti osigurati isporuku istovrsnog mobilijara (vanjski izgled, kvaliteta, istovrsne obloge, tkanine, ručice i sl.). Ukoliko bi došlo do potrebe dopunjavanja konfiguracije.</t>
  </si>
  <si>
    <t>UPUTE ZA ODRŽAVANJE</t>
  </si>
  <si>
    <t>Dobavljač će investitoru prilikom primopredaje uručiti tekst → upute za održavanje i rukovanje opremom.</t>
  </si>
  <si>
    <t>ULAZNI PROSTOR</t>
  </si>
  <si>
    <t>Vjtrobran</t>
  </si>
  <si>
    <t>ORMARIĆ OGLASNI sa staklenim vratima u metalnom plastificiranom okviru, boja po odabiru projektanta, za vanjsku upotrebu, pozadina bijelo pluto, s bravicom, dim 120x100 cm</t>
  </si>
  <si>
    <t xml:space="preserve">kom </t>
  </si>
  <si>
    <t>Hodnik</t>
  </si>
  <si>
    <t>PANO MAGNET uokviren drvenim masivnim okvirom 6x2 cm u bijeloj boji po izboru i pribor za montažu, dim. 100x85x6 cm</t>
  </si>
  <si>
    <t xml:space="preserve">Stalak za odlaganje kišobrana, </t>
  </si>
  <si>
    <t>Metalna perforirana posuda s gumenom zaštitom na dnu</t>
  </si>
  <si>
    <t>promjer 26cm, h=62cm</t>
  </si>
  <si>
    <t>Koš za smeće</t>
  </si>
  <si>
    <t>Metalni perforirani, 15 litara</t>
  </si>
  <si>
    <t>JASLIČKE I VRTIČKE JEDINICE</t>
  </si>
  <si>
    <r>
      <rPr>
        <b/>
        <sz val="8"/>
        <rFont val="Arial"/>
        <family val="2"/>
      </rPr>
      <t>Ležaljka</t>
    </r>
    <r>
      <rPr>
        <sz val="8"/>
        <rFont val="Arial"/>
        <family val="2"/>
      </rPr>
      <t xml:space="preserve">, od vatrootporne tkanine, boja po izboru projektanta, okvir od čelika, sa čvrstim zaobljenim uglovima u boji prema boji tkanine. Kreveti se mogu slagati jedan u drugi zahvaljujući utorima za noge na uglovima. </t>
    </r>
  </si>
  <si>
    <t>Ležaljke tip kao Space - line Angeles ili jednakovrijedan proizvod.</t>
  </si>
  <si>
    <t xml:space="preserve">Dim. 138x55x12 cm. </t>
  </si>
  <si>
    <t>Nosač za ležajke na kotačima</t>
  </si>
  <si>
    <t xml:space="preserve">Prostirka za ležaljku. Prostirku prilagoditi modelu ležaljke koja se nabavlja. </t>
  </si>
  <si>
    <t xml:space="preserve">Plahta sa gumicom za ležaljku. Plahtu prilagoditi modelu ležaljke koja se nabavlja. </t>
  </si>
  <si>
    <t>Štepani pokrivač - deka.</t>
  </si>
  <si>
    <t>Navlaka za štepani pokrivač.</t>
  </si>
  <si>
    <t xml:space="preserve">Ormar za ležaljke i posteljinu </t>
  </si>
  <si>
    <t xml:space="preserve">Ormar je po visini podijeljen na 2 dijela, donji dio je prostor za smještaj ležaljki, a gornji dio pretinci s vratima za posteljinu. Na vratima ugrađeni otvori za zraćenje promjera 40 mm u boji po izboru. </t>
  </si>
  <si>
    <t>Ormar je u cjelosti izrađen od iverala boje po odabiru projektnanta obrubljen ABS trakom. Ležaljke su smještene u prostoru do visine 120 cm. Prostor se zatvara zavjesom black out boja po izboru čiji su krajevi uvučeni u vodilice.</t>
  </si>
  <si>
    <t>dim. 146x65x180 cm</t>
  </si>
  <si>
    <t>Stolić okrugli</t>
  </si>
  <si>
    <t>Sve prema Općim uvjetima kvalitete E.</t>
  </si>
  <si>
    <t>Ø 90cm, h=53 cm (vrtić)</t>
  </si>
  <si>
    <t>Stolić četvrtasti</t>
  </si>
  <si>
    <t>Dim 80x80xh=53 cm (vrtić)</t>
  </si>
  <si>
    <t>Dim 80x80xh=59 cm (vrtić)</t>
  </si>
  <si>
    <t>Stolić polukrug</t>
  </si>
  <si>
    <t>R=45cm, h=53 cm (vrtić)</t>
  </si>
  <si>
    <t>R=45cm, h=59 cm (vrtić)</t>
  </si>
  <si>
    <t>dim.100/50xh=53 cm</t>
  </si>
  <si>
    <t>Dječji stolac bez rukonaslona</t>
  </si>
  <si>
    <t>Sve prema Općim uvjetima kvalitete F.</t>
  </si>
  <si>
    <t>33x33cm, h=31 cm (vrtić)</t>
  </si>
  <si>
    <t>Klupa sa naslonom</t>
  </si>
  <si>
    <t>Sjedište i naslon otpresak šper na drvenoj šper laminiranoj konstrukciji 27mm</t>
  </si>
  <si>
    <t>dim. 100x60, h=31 cm.</t>
  </si>
  <si>
    <t>HOKLICA h=31 cm, sjedište okruglo promjera 30 cm sa 4 noge otpresak šper</t>
  </si>
  <si>
    <t>Stol za odgajatelja</t>
  </si>
  <si>
    <t>Stol sa jednom ladicom za zaključavanje.</t>
  </si>
  <si>
    <t>dim. 120x60x75 cm</t>
  </si>
  <si>
    <t>Stolac za odgajatelja</t>
  </si>
  <si>
    <t>Sve prema Općim uvjetima kvalitete C.</t>
  </si>
  <si>
    <t>Sve prema Općim uvjetima kvalitete H.</t>
  </si>
  <si>
    <t>Element se 3 police.</t>
  </si>
  <si>
    <t>dim. 90x40x80 cm (vrtić)</t>
  </si>
  <si>
    <r>
      <rPr>
        <b/>
        <sz val="8"/>
        <rFont val="Arial"/>
        <family val="2"/>
      </rPr>
      <t>Pokretni element</t>
    </r>
    <r>
      <rPr>
        <sz val="8"/>
        <rFont val="Arial"/>
        <family val="2"/>
      </rPr>
      <t xml:space="preserve"> </t>
    </r>
  </si>
  <si>
    <t>Element sa  2 police u gornjem djelu, a u donjem 3 pretinca, u svakom po 1 duboka plitica u cijeni, na vrhu police korito dubine 5 cm</t>
  </si>
  <si>
    <t>Dimenzije plitica - duboka: d.38 x š.31,5 x v.15cm</t>
  </si>
  <si>
    <t>dim. 100x40x80 cm (vrtić)</t>
  </si>
  <si>
    <t>ORMAR S POLICAMA. U donjem dijelu otvorene police do visine 120 cm  sa pretincima ukupno 15 pretinaca. U gornjem dijelu ormara visine 60 cm 1 polica i vrata. U pretince se stavljaju drvene kutije za didaktiku.</t>
  </si>
  <si>
    <t>Sve prema Općim uvjetima kvalitete G.</t>
  </si>
  <si>
    <t>dim. 100x50x180 cm</t>
  </si>
  <si>
    <t>KUTIJE izrađene iz šperploče 15 mm spajane sistemom lastin rep u natur boji za ulaganje u ormar. Kutije imaju s obje strane okrugli otvor promjera 4 cm za olakšano prihvaćanje kutija</t>
  </si>
  <si>
    <t>dim. 30x48x18 cm</t>
  </si>
  <si>
    <t>ORMAR sa otvorenim policama, u donjem i gornjem dijelu visine 60 cm vrata unutar kojih se nalazi po 1 polica. 
Između gornjih i donjih ormara nalazi se otvoreni dio s 1 policom.</t>
  </si>
  <si>
    <t>Zidni pano pluto u alu okviru, dim. 80x120 cm</t>
  </si>
  <si>
    <t xml:space="preserve">Zidni pano magnetni u alu okviru, dim. 80x120 cm </t>
  </si>
  <si>
    <t>Kutić trgovine s pultom i prozorom</t>
  </si>
  <si>
    <t xml:space="preserve">kutna struktura određuje dva prostora igre - unutarnji i vanjski.  Sa vanjske strane trgovine nalazi se pult s prozorom i dvije police za odlaganje namirnica, sa unutarnje strane kutić sadrži dvije police. </t>
  </si>
  <si>
    <t>Visina radne plohe kutića je 60 cm, kao Nathan ili jednakovrijedan</t>
  </si>
  <si>
    <t>dim 100x86x120cm</t>
  </si>
  <si>
    <t>Blok kuhinjica</t>
  </si>
  <si>
    <t>objedinjuje sve osnovne dijelove kuhinje: štednjak, sudoper, frižider, radnu plohu, i ormar za suđe. Kompletna kuhinja izrađena je od iverala sa masivnim letvicama na obodu. Vrata kuhinje lakirane vodenim lakom u boji. Kombinirana kuhinja se sastoji od: 4 ringa za kuhanje, pećnice sa policom i vratima od pleksiglasa koja se bočno otvaraju, sudopera sa metalnom slavinom i drvenim ručkicama za slavinu, hladnjaka sa policama, radne površine, te dvije police za spremanje suđa iznad polica</t>
  </si>
  <si>
    <t>Kao Nathan ili jednakovrijedan</t>
  </si>
  <si>
    <t>dim 100x30x57cm (vrtić i jaslice)</t>
  </si>
  <si>
    <t>Garderobe grupa</t>
  </si>
  <si>
    <t>sastoji se od:</t>
  </si>
  <si>
    <t>Police sa 8 vješalica</t>
  </si>
  <si>
    <t>Višeslojna šperploča, 18 mm furnirano / breza, sa 8 dvostrukih vješalica, plastičnih, u boji po izboru projektanta</t>
  </si>
  <si>
    <t>dim.110x22x23 cm</t>
  </si>
  <si>
    <t xml:space="preserve">Klupa u garderobi </t>
  </si>
  <si>
    <t xml:space="preserve">dim. 110x35x31 cm. </t>
  </si>
  <si>
    <t xml:space="preserve">Garderobni ormarić za djecu </t>
  </si>
  <si>
    <t xml:space="preserve">višeslojna šperploča, 18 mm furnirano / breza, 8 podjela, 8 vrata, s rupom promjera 4 cm za ventilaciju i otvaranje. </t>
  </si>
  <si>
    <t>dim. 40x40x132 cm.</t>
  </si>
  <si>
    <t>SANITARIJE JASLIČKIH I VRTIĆKIH JEDINICA</t>
  </si>
  <si>
    <t>Sanitarije vrtić</t>
  </si>
  <si>
    <t>Sanitarije jaslice</t>
  </si>
  <si>
    <t xml:space="preserve">Pult za prematanje sa stepenicama </t>
  </si>
  <si>
    <t>U stavci uključeno:</t>
  </si>
  <si>
    <t xml:space="preserve">C UNUTARNJA OPREMA </t>
  </si>
  <si>
    <t>UNUTARNJA OPREMA - ukupno</t>
  </si>
  <si>
    <t>- iskolčenje pozicija vanjske opreme</t>
  </si>
  <si>
    <t>ANTITRAUMATSKA PODLOGA</t>
  </si>
  <si>
    <t>Dobava ogledala d=4mm, brušeni rubovi, lijepljenje na zidne PVC obloge i postava u prostore sanitarija</t>
  </si>
  <si>
    <t>sanitarije u grupama - dim 150x50cm</t>
  </si>
  <si>
    <t>Spušteni strop</t>
  </si>
  <si>
    <t xml:space="preserve">Nasipavanje i planiranje terena oko objekta </t>
  </si>
  <si>
    <t>Nabava, doprema i ugradnja  gumene podne ploče, izrađene od recikliranog gumenog granulata debljne min 45mm, dimenzija ploče 50x50cm.</t>
  </si>
  <si>
    <t>Ploče se postavljaju na dobro zbijeni sloj tucanika granulacije 2-5mm, debljine sloja 5cm, te se fiksiraju mehanički ili prema uputi proizvođača obloge.</t>
  </si>
  <si>
    <t>Obračun po m2 postavljene obloge.</t>
  </si>
  <si>
    <t>Boje ploča prema izboru projektanta.</t>
  </si>
  <si>
    <t>U cijenu uključena i nabava, dobrema i ugradnja tucanika, sa potrebnim zbijanjem.</t>
  </si>
  <si>
    <t>Fotelja 45x59x60cm, izrañena od čvrste pjene presvučene vinilom u osnovnim bojama kvalitete koje se trljanjem i u modelu otopine ne otpuštaju, dobro obrañenih površina i rubova. Visina sjedišta iznosi 30 cm. Lako se održava brisanjem vlažnom krpom i neutralnim sredstvom za pranje.</t>
  </si>
  <si>
    <r>
      <rPr>
        <b/>
        <sz val="8"/>
        <rFont val="Arial"/>
        <family val="2"/>
      </rPr>
      <t>Dječji stolić za igru</t>
    </r>
    <r>
      <rPr>
        <sz val="8"/>
        <rFont val="Arial"/>
        <family val="2"/>
      </rPr>
      <t xml:space="preserve"> pravokutni sa srednjom nogom izrađen iz šperploče obostrano furnirane furnirom po odabiru projektanta 25 mm fino obrađenih rubova</t>
    </r>
  </si>
  <si>
    <t>Element sa 3 police i punim vratim i bravicom</t>
  </si>
  <si>
    <t>Ukupna dimenzija pulta 210x60x80 cm (diemnzije provjeriti na licu mjesta prije izrade elementa).</t>
  </si>
  <si>
    <t>Izrađen iz medijapana 20 mm boja po izboru, sa policom na kojoj su otvori za smještaj 18 čaše sa četkicom. Ormarić se zatvara kliznim vratima od plexiglasa debljine 5 mm.</t>
  </si>
  <si>
    <t>Ormarić se izrađuje sa čeličnim nogama i kotačima  sa mogućnošću okretanja u svim smjerovima i potpunog kočenja</t>
  </si>
  <si>
    <t>dim. 100x30x110 cm</t>
  </si>
  <si>
    <t xml:space="preserve">Pokretni ormarić za čaše i četkice za zube u sanitarijama vrtićkih skupina. </t>
  </si>
  <si>
    <t>Dobava i montaža držača WC papira, postava na zid i posude s četkom za WC, inox.</t>
  </si>
  <si>
    <t xml:space="preserve">Dobava materijala i nasipavanje u slojevima uz potrebno nabijanje slojeva radi postizanja potrebne nosivosti tla. </t>
  </si>
  <si>
    <t>Zamijenski materijal - tucanik ispod temeljnih traka</t>
  </si>
  <si>
    <r>
      <t xml:space="preserve">- </t>
    </r>
    <r>
      <rPr>
        <sz val="8"/>
        <rFont val="Arial"/>
        <family val="2"/>
      </rPr>
      <t xml:space="preserve">potkonstrukcija od pocinčanih čeličnih profila, pričvršćena elementima za direktni ovjes </t>
    </r>
  </si>
  <si>
    <t>- jednostruka obloga od gipskartonskih ploča (1.25cm)</t>
  </si>
  <si>
    <t>Izrada stropa i spojeva prema tehnologiji i uputama proizvođača.</t>
  </si>
  <si>
    <t>strop</t>
  </si>
  <si>
    <t>revizijski otvor 60/60</t>
  </si>
  <si>
    <t xml:space="preserve">Sastavni dio stavke je i revizijski otvor dimenzija 60x60 cm. Pozicija otvora prema nacrtima i u dogovoru sa projektantom. </t>
  </si>
  <si>
    <t>Visina ovješenja od 50 cm.</t>
  </si>
  <si>
    <t>Obračun po m2 izvedene površine sa svim ojačanjima i slično. Uključivo površina spuštenog stropa i vertikalnih ploha visine 50cm.</t>
  </si>
  <si>
    <t>BETULA PENDULA (bijela breza)</t>
  </si>
  <si>
    <t>PICEA OMORIKA (smreka)</t>
  </si>
  <si>
    <t>LIGUSTUM OVALIFOLIUM (kalina)</t>
  </si>
  <si>
    <t>RADOVI S BILJNIM MATERIJALOM</t>
  </si>
  <si>
    <t>Izvoditelj radova ne može početi s radovima prije nego ga investitor i nadzorni inženjer uvede u posao.</t>
  </si>
  <si>
    <t>Dobava i ugradnja kanala za odvodnju od nehrđajućeg čelika tipa ACO Inox kanal ili jednakovrijedan.</t>
  </si>
  <si>
    <t>dimenzije 40 x 40 cm</t>
  </si>
  <si>
    <t>Kanal od nehrđajućeg čelika INOX AISI 316, rub sa uklještenjem za vinil pod, odvodna cijev 50 mm, uključujući sve elemente sustava (rešetka, postolje, tijelo, sifon, brtve i dr.), brtvljenje i obrada ruba tj spoja na podnu oblogu.</t>
  </si>
  <si>
    <t>DRVEĆE</t>
  </si>
  <si>
    <t>GRMLJE</t>
  </si>
  <si>
    <t>Izrađen iz vodonepropusne šperploče 18 mm obostrano furnirane furnirom po odabiru projektanta. Elementi postavljeni na  metalnim nogicama 4/4x10 cm.</t>
  </si>
  <si>
    <t>element sa stepenicama, dim. 500x700x750mm, ukupno 4 stepnice  presvučene spužvom i eko kožom u boji i tonu po izboru projektanta.</t>
  </si>
  <si>
    <t xml:space="preserve">element za previjanje sa ladicama, ormarom s zaokretnim vratima  i rupom za ugradnju umivaonika desno, dim. 1600x70x750 mm, </t>
  </si>
  <si>
    <t xml:space="preserve">gornja ploha elementa izrađena s povišenim rubom na tri strane h=10cm,  za postav spužve za presvlačenje  lijevo i  za ugradnju umivaonika desno </t>
  </si>
  <si>
    <t xml:space="preserve">korpus elementa podijeljen u dva dijela:
- ispod prostora  za presvlačenje 3 ladice na telskopskim vodilicama za potpouno izvlačenje sa stoperima i ručkicama,
- ispod umivaonika ormar s desnim zaokretnim vratima s stoperom, ručkicom, za ugradnju kante za smeće. </t>
  </si>
  <si>
    <t>Korpus ispod umivaonika posebno ojačati za ugradnju umivaonika.</t>
  </si>
  <si>
    <t xml:space="preserve">umivaonik ugradni za ugradnju u bazu duljine 60 cm, širine  50cm dubine korita 15cm s preljevnikom, sifonom i jednoručnom mješalicom. </t>
  </si>
  <si>
    <t>d)</t>
  </si>
  <si>
    <t>jastuk za prematanje ispunjen spužvom i obučen u eko kožu u boji i tonu po izboru projektanta., dim. 900x700x50mm</t>
  </si>
  <si>
    <t>e)</t>
  </si>
  <si>
    <t>kanta za prljave pelene, na teleskopskim vodilicama za potpuno izvlačenje. Materijal poklopca i spremnika plastika boje aluminija, materijal okvira: čelik pjeskaren
zapremina min. 30l</t>
  </si>
  <si>
    <t>U stavci uključen kompletan okov za zaokretna vrata, ladice i sav potrebna materijal za ugradnju umivoanika do potupne funkcionalanosti.</t>
  </si>
  <si>
    <t>Obračun po kompletu</t>
  </si>
  <si>
    <t xml:space="preserve">Ormar sa 16 otvorenih pretinca za pribor za presvlačenje djece u shemi 4x4 i 2 zatvorena pretinca u donjem dijelu s dvokrilnim zaokretnim vratima s ručkicama i svaki s jednom policom. 
</t>
  </si>
  <si>
    <t>Višeslojna šperploča, 18 mm furnirano / breza. Element postavljen na  metalnim nogicama 4/4x10 cm.</t>
  </si>
  <si>
    <t>U stavci uključen kompletna okov za zaokretna vrata.</t>
  </si>
  <si>
    <t>Ukupna dimenzija ormara 120x40x185 cm (diemnzije provjeriti na licu mjesta prije izrade elementa).</t>
  </si>
  <si>
    <t>5. unutarnjom aluminijskom žaluzinom debljine 25mm, sa sajlom za pokretanje i podizanje/spuštanje na strani panti, montaža na krilo vrata</t>
  </si>
  <si>
    <t>oprema</t>
  </si>
  <si>
    <t xml:space="preserve"> oprema</t>
  </si>
  <si>
    <t>U kompletu sa tlačnom sklopkom, pulserom, termostatom, kanalskim senzorom, regulatorom brzine.</t>
  </si>
  <si>
    <t xml:space="preserve"> građevinskih, obrtničkih i instalaterskih radova i opreme</t>
  </si>
  <si>
    <t>03.2017.</t>
  </si>
  <si>
    <t>lokacija: Križ</t>
  </si>
  <si>
    <t>k.č.br. 218/8, k.o.Križ</t>
  </si>
  <si>
    <t>Izrada, dobava i RAL ugradnja: dvodjelna fasadna stijena sa zaokretnim jednokrilnim ostakljenim  ulaznim vratima i jednim ostakljenim fiksnim krilom.
Zaokretno krilo vratiju  horizontalnim prečkama podijeljeno u četiri polja.</t>
  </si>
  <si>
    <t>Mjesto ugradnje: pomoćni ulaz jaslice 0.27, gospodarski ulaz 0.34</t>
  </si>
  <si>
    <t>Mjesto ugradnje: vanjsko spremište 0.10</t>
  </si>
  <si>
    <t>Izrada, dobava i RAL ugradnja: trodijelna fasadna stijena, sa dvokrilnim zaokretnim punim vratima i jednim ostakjenim otklopnim krilom. 
Zaokretna krila vratiju horizontalnim prečkama podijeljena u četiri polja.</t>
  </si>
  <si>
    <t>4. kvakom izunutra i kvakom izvana,  na visini 160cm od gotovog poda</t>
  </si>
  <si>
    <t>Sve prema shemi PVC stolarije br. 4a</t>
  </si>
  <si>
    <t>Mjesto ugradnje: sanitarije 0.06, 0.12, 0.16, 0.20, 0.21, 0.26</t>
  </si>
  <si>
    <t>Mjesto ugradnje:skupne sobe 0.11, 0.14, 0.15, 0.18, 0.19, 0.23</t>
  </si>
  <si>
    <t>Mjesto ugradnje:0.30,0.32, 0.42, 0.44, 0.45, 0.46, 0.47</t>
  </si>
  <si>
    <t>Sve prema shemi PVC stolarije br.7</t>
  </si>
  <si>
    <t>Mjesto ugradnje: prostorije: kuhinja</t>
  </si>
  <si>
    <t xml:space="preserve">Izrada, dobava i RAL ugradnja: jednokrilnog prozora sa zaokretno-otklopnim krilom. </t>
  </si>
  <si>
    <t>Sve prema shemi PVC stolarije br.8</t>
  </si>
  <si>
    <t>Mjesto ugradnje: prostorije: 0.33, 0.35</t>
  </si>
  <si>
    <t>Ukupna dimenzija otvora 77x72 cm .</t>
  </si>
  <si>
    <t xml:space="preserve">Izrada, dobava i RAL ugradnja: dvokrilnog prozora, prvo zaokretno-otklopno, drugo fiksno. </t>
  </si>
  <si>
    <t>Sve prema shemi PVC stolarije br.9</t>
  </si>
  <si>
    <t>Prozor treba biti opremljen sa:</t>
  </si>
  <si>
    <t>Mjesto ugradnje: prostorije: 0.04</t>
  </si>
  <si>
    <t>Ukupna dimenzija otvora 212x72 cm .</t>
  </si>
  <si>
    <t>Izrada, dobava i RAL ugradnja: trodijelna ostakljena fasadna stijena sa fiksnim krilima.</t>
  </si>
  <si>
    <t>Ukupna dimenzija otvora 530x61 cm.</t>
  </si>
  <si>
    <t xml:space="preserve">Ddoprozornik  i okvir krila izraditi od tipskih PVC profila s prekinutim toplinskim mostom, odvodom kondenzata i sustavom višestrukog brtvljenja. </t>
  </si>
  <si>
    <t>Sve prema shemi PVC stolarije br. 10a</t>
  </si>
  <si>
    <t>Ukupna dimenzija otvora 374x61 cm.</t>
  </si>
  <si>
    <t>2. bravom na valjčić bez ključanice</t>
  </si>
  <si>
    <t>Sve prema shemi PVC stolarije br. 11</t>
  </si>
  <si>
    <t>Sve prema shemi PVC stolarije br. 12</t>
  </si>
  <si>
    <t>Mjesto ugradnje: hodnik/garderobe 0.07</t>
  </si>
  <si>
    <t>Ukupna dimenzija otvora  197x131 cm.</t>
  </si>
  <si>
    <t>Mjesto ugradnje:0.11, 0.12, 0.14, 0.15, 0.16, 0.18, 0.19, 0.20, 0.21, 0.23, 0.24, 0.43, 0.47, 0.48</t>
  </si>
  <si>
    <t>Izrada, dobava i suha ugradnja: jednodijelna ostakljena stijena s fiksnim krilom.</t>
  </si>
  <si>
    <t>Sve prema shemi PVC stolarije br. 13a</t>
  </si>
  <si>
    <t>Mjesto ugradnje:sanitarije: 0.12, 0.16, 0.20, 0.21, 0.26</t>
  </si>
  <si>
    <t>Ukupna dimenzija otvora  207x131 cm.</t>
  </si>
  <si>
    <t>Ukupna dimenzija otvora 421x131 cm.</t>
  </si>
  <si>
    <t>Sve prema shemi PVC stolarije br. 14</t>
  </si>
  <si>
    <t>Aluminijska bravarija - vanjska</t>
  </si>
  <si>
    <t>Aluminijska bravarija - unutarnja</t>
  </si>
  <si>
    <t>Izrada, dobava i RAL ugradnja: peterodijelna ostakljena fasadna stijena sa zaokretnim ulaznim vratima i četiri fiksna krila.</t>
  </si>
  <si>
    <t>Zaokretna krila vratiju horizontalnim prečkama podijeljena u četiri polja.</t>
  </si>
  <si>
    <t>Mjesto ugradnje: ulaz vrtić</t>
  </si>
  <si>
    <t xml:space="preserve">Ukupna dimenzija otvora  211x271 cm. Dimenzija svijetlog otvora vratiju 110/219 cm. </t>
  </si>
  <si>
    <t>Sve prema shemi ALU stolarije br. 1a</t>
  </si>
  <si>
    <t>3. ručkama sa obje strane vrata na visini 160cm od gotovog poda</t>
  </si>
  <si>
    <t>Ručka za otvaranje: s obje strane zaokretnog krila ročka inox-brušena  s bravicom na visini 160cm od gotovog poda, pričvrćena aluminskim profilima na okvir vratnog krila.</t>
  </si>
  <si>
    <t>Sve prema shemi požarnih stavki br. 2.</t>
  </si>
  <si>
    <t>Mjesto ugradnje: hodnik 0.07</t>
  </si>
  <si>
    <t>Mjesto ugradnje: kuhinja 0.39</t>
  </si>
  <si>
    <t>Ukupna dimenzija otvora  110x205 cm.</t>
  </si>
  <si>
    <t>Na vatrogasnom ulazu postavljaju se dvokrilna zaokretna vrata ukupnih dimenzija 300x180cm, a u produžetku  sjeverozapadnog pročelja sa sjeverne i sa južne strane zgrade postavljaju se jednokrilna zaokretna ukupnih dimenzija 120x180cm.</t>
  </si>
  <si>
    <t>Mjesto ugradnje: 0.11, 0.14, 0.15, 0.18, 0.19, 0.23, 0.24, 0.47, 0.48</t>
  </si>
  <si>
    <t>Sve prema shemi stolarije br.1</t>
  </si>
  <si>
    <t>Sve prema shemi stolarije br. 2</t>
  </si>
  <si>
    <t>Mjesto ugradnje: 0.05, 0.37, 0.38, 0.39</t>
  </si>
  <si>
    <t>Sve prema shemi stolarije br.2a</t>
  </si>
  <si>
    <t>Mjesto ugradnje: vanjsko spremište</t>
  </si>
  <si>
    <t>Mjesto ugradnje: praonica 0.32</t>
  </si>
  <si>
    <t>Sve prema shemi stolarije br. 3a</t>
  </si>
  <si>
    <t>Mjesto ugradnje: hodnik 0.28</t>
  </si>
  <si>
    <t>Mjesto ugradnje:  0.04, 0.33, 0.35</t>
  </si>
  <si>
    <t xml:space="preserve">Mjesto ugradnje:  0.04, 0.49, 0.50, </t>
  </si>
  <si>
    <t>Ukupna dimenzija građevinskog otvora 140x205 cm.</t>
  </si>
  <si>
    <t>Sve prema shemi stolarije br. 4a</t>
  </si>
  <si>
    <t>Mjesto ugradnje: radionica majstora 0.30</t>
  </si>
  <si>
    <t>Dobava, izrada i ugradnja  po  sistemu suhe  ugradnje punih dvokrilnih zaokretnih vrata. Vratna krila različitih dimenzija prema shemi.</t>
  </si>
  <si>
    <t>stavka sa protustrujnom rešetkom</t>
  </si>
  <si>
    <t xml:space="preserve">Sve prema shemi stolarije br. 5 </t>
  </si>
  <si>
    <t>Mjesto ugradnje:   0.40, 0.43, 0.51</t>
  </si>
  <si>
    <t>Mjesto ugradnje:   sanitarije: 0.12, 0.16, 0.20, 0.21, 0.26, 0.42, 0.44, 0.45, 0.46</t>
  </si>
  <si>
    <t>Mjesto ugradnje: spremište PVNa 0.09</t>
  </si>
  <si>
    <t>dim. 150/200, s vratima s.š.60 cm</t>
  </si>
  <si>
    <t>Mjesto ugradnje: 0.49, 0.50</t>
  </si>
  <si>
    <t>Sve prema shemi stolarije br. 10</t>
  </si>
  <si>
    <t>Mjesto ugradnje: 0.33, 0.35</t>
  </si>
  <si>
    <t>Sve prema shemi stolarije br. 12</t>
  </si>
  <si>
    <t>Mjesto ugradnje: 0.12, 0.16, 0.20, 0.21, 0.26</t>
  </si>
  <si>
    <t>Mjesto ugradnje: 0.04, 0.49</t>
  </si>
  <si>
    <t>Sve prema shemi stolarije br. 11</t>
  </si>
  <si>
    <t>dim. 138/200, s vratima s.š.60 cm</t>
  </si>
  <si>
    <t>Sve prema shemi stolarije br. 12 b</t>
  </si>
  <si>
    <t>Mjesto ugradnje: 0.04</t>
  </si>
  <si>
    <t>dim. 147/200, s vratima s.š.60 cm</t>
  </si>
  <si>
    <t>Sve prema shemi stolarije br. 13</t>
  </si>
  <si>
    <t>Mjesto ugradnje: sanitarije 5. i 6. skupine  0.20</t>
  </si>
  <si>
    <t>Sve prema shemi stolarije br. 12a</t>
  </si>
  <si>
    <t>Čeličnu konstrukciju građevine štititi F60 i F90, sve prema Elaboratu zaštite od požara.</t>
  </si>
  <si>
    <t>- moduli MO2</t>
  </si>
  <si>
    <t>900,0x243,8x350,0 cm</t>
  </si>
  <si>
    <t>Izrađena je iz C profila dim. 80/180 mm, debljine lima 8 mm, R.Š. 370 mm, 2 kom/modulu.</t>
  </si>
  <si>
    <t>Izrađen je iz pravokutnog poluotvorenog čeličnog profila, dim. 138/178 mm, debljine lima 8 mm, R.Š. 536 mm, 4 kom/modulu.</t>
  </si>
  <si>
    <t>Izrađena je iz C profila dim. 80/160 mm, debljine lima 8 mm, R.Š. 320 mm, 2 kom/modulu.</t>
  </si>
  <si>
    <t>Postavlja se na modul poz.M02, 4 kom/modulu.</t>
  </si>
  <si>
    <t>Izvode se od C profila dim. 40/150 mm, debljine lima 8 mm, R.Š. 270 mm, raster sek. krovnih profila r=400 mm.</t>
  </si>
  <si>
    <t>Izvode se od C profila dim. 40/120 mm, debljine lima 8 mm, R.Š. 240 mm, raster sek. krovnih profila r=500 mm.</t>
  </si>
  <si>
    <t>731,4x243,8x308,0 cm</t>
  </si>
  <si>
    <t>- modul MO5 (trijem grupe)</t>
  </si>
  <si>
    <t>MODUL MO5</t>
  </si>
  <si>
    <t>Postavlja se na module poz.M05,4 kom/modulu.</t>
  </si>
  <si>
    <t>900,0x243,8x308,0 cm</t>
  </si>
  <si>
    <t>Izrađena je iz C profila dim. 80/160 mm, debljine lima 8 mm, R.Š. 392 mm, 2 kom/modulu.</t>
  </si>
  <si>
    <t>Izvodi se iz L profila dim. 98x58, debljine lima 8 mm, R.Š. 216 mm i dužine L=800 mm. Ojačanje se postavlja na stup, sa vanjske strane, od spoja sa podnom gredom prema gore uz stup.</t>
  </si>
  <si>
    <t>600,0x243,8x308,0 cm</t>
  </si>
  <si>
    <t>- modul MO3, M04 (trijem grupe)</t>
  </si>
  <si>
    <t>5.1.</t>
  </si>
  <si>
    <t>MODUL MO1-B</t>
  </si>
  <si>
    <t>600x243,8x350,0 cm</t>
  </si>
  <si>
    <t>- moduli MO1-B</t>
  </si>
  <si>
    <t>MODUL M01-A, M01-C</t>
  </si>
  <si>
    <t>600,0x243,8x350,0 cm</t>
  </si>
  <si>
    <t>- moduli MO1-A, M01-C</t>
  </si>
  <si>
    <t>Postavlja se na module poz.M01-A, M01-C,4 kom/modulu.</t>
  </si>
  <si>
    <t>Postavlja se na module poz.M01-B, 4 kom/modulu.</t>
  </si>
  <si>
    <t>MODUL OK-S</t>
  </si>
  <si>
    <t>Izvode se od C profila dim. 40/150 mm, debljine lima 8 mm, R.Š. 270 mm, raster sek. podnih profila r=400 mm.</t>
  </si>
  <si>
    <t>Izrađen je iz pravokutnog poluotvorenog čeličnog profila, dim. 138/178 mm, debljine lima 8 mm, R.Š. 536 mm, 2 kom/modulu.</t>
  </si>
  <si>
    <t>a.2. GREDA OKVIRA CS1</t>
  </si>
  <si>
    <t>a.3. GREDA OKVIRA CS1a</t>
  </si>
  <si>
    <t>a.4. PODNA GREDA - uzdužna</t>
  </si>
  <si>
    <t>a.5. PODNA GREDA - poprečna</t>
  </si>
  <si>
    <t>b. SEKUNDARNA KONSTRUKCIJA PODA I STROPA</t>
  </si>
  <si>
    <t>b.1  Sekundarni podni profili</t>
  </si>
  <si>
    <t>c. SLOJEVI STROPA</t>
  </si>
  <si>
    <t xml:space="preserve">c.1 Trapezni lim </t>
  </si>
  <si>
    <t>c.2 Mineralna vuna</t>
  </si>
  <si>
    <t>c.3 PE folija</t>
  </si>
  <si>
    <t>d. ISPUNA OSNOVNE KONSTRUKCIJE</t>
  </si>
  <si>
    <t>Izrađena je iz cijevi pravokutnog presjeka dim. 80/160 mm, debljine lima 8 mm, R.Š. 480 mm, 2 kom/modulu.</t>
  </si>
  <si>
    <t>Izrađena je iz cijevi pravokutnog presjeka dim. 120/200 mm, debljine lima 8 mm, R.Š. 392 mm, 2 kom/modulu.</t>
  </si>
  <si>
    <t>b.1 Elementi za ojačanje uzdužne krovne grede</t>
  </si>
  <si>
    <t>b.2 Elementi za ojačanje uzdužne krovne grede</t>
  </si>
  <si>
    <t>Postavlja se na module poz.M03, M04, 4 kom/modulu.</t>
  </si>
  <si>
    <r>
      <t>Izvodi se iz L profila dim. 98x58, debljine lima 8 mm, R.Š. 216 mm i</t>
    </r>
    <r>
      <rPr>
        <sz val="8"/>
        <color indexed="10"/>
        <rFont val="Arial"/>
        <family val="2"/>
      </rPr>
      <t xml:space="preserve"> </t>
    </r>
    <r>
      <rPr>
        <sz val="8"/>
        <rFont val="Arial"/>
        <family val="2"/>
      </rPr>
      <t>dužine L=800 mm. Ojačanje se postavlja na stup, sa vanjske strane, od spoja sa podnom gredom prema gore uz stup.</t>
    </r>
  </si>
  <si>
    <t>Hidroizolaciju uzdignuti 30cm na vertikalu odnosno 210 cm na mjestima tuša, te 100 cm na mjestima umivaonika i kuhinjskih sudopera i praonika</t>
  </si>
  <si>
    <t>Fasadna WPC obloga</t>
  </si>
  <si>
    <t>Obračun po m2 obloge.</t>
  </si>
  <si>
    <t>Na već izvedene fasadne panele postavlja se čelična potkonstrukcija.</t>
  </si>
  <si>
    <t>Dobava, transport i montaža podne obloga od drvoplastičnog kompozita (WPC, 50% drvo + 50% PVC) na tipskoj podkonstrukciji dio koji nije sadržan u predgotovljenim modulima.</t>
  </si>
  <si>
    <t>Sve prema shemi PVC stolarije br. 3a</t>
  </si>
  <si>
    <t>Mjesto ugradnje: skupna soba: 0.24</t>
  </si>
  <si>
    <t>Mjesto ugradnje: skupne sobe: 
0.11, 0.14, 0.15, 0.18, 0.19, 0.23</t>
  </si>
  <si>
    <t>Izrada, dobava i RAL ugradnja: četveroodijelna fasadna stijena  sa jednim ostakljenim zaokretnim ulaznim vratima, jednim zaokretno-otklopnim i dva ostakljena fiksna krila. 
Zaokretno krilo vratiju horizontalnom prečkom podijeljeno u dva polja.</t>
  </si>
  <si>
    <t>Kombinirana garderoba - vrtićke i jasličke grupe</t>
  </si>
  <si>
    <t>sanitarije u grupama - dim 205x50cm</t>
  </si>
  <si>
    <t>za 24 ležajke</t>
  </si>
  <si>
    <t>k.č.218/8, k.o. Križ</t>
  </si>
  <si>
    <t>Strojni iskop u tlu B kategorije za izvedbu temeljnih traka građevine i temelja  potpornih zidova okoliša</t>
  </si>
  <si>
    <t>Ugradnja drvene sječke - malč</t>
  </si>
  <si>
    <t>Obračun po m3 za drvenu sječku i m2 za geotekstil.</t>
  </si>
  <si>
    <t>drvena sječka</t>
  </si>
  <si>
    <t>geoteksitl</t>
  </si>
  <si>
    <t>FRAXINUS ORNUS "MECSEK"</t>
  </si>
  <si>
    <t xml:space="preserve">Izvedba nadtemeljnih zidova iznad temeljnih konstrukcija,  visine 30-180 cm, širine 20 cm i 30 cm  u dvostranoj oplati, betonom  25/30. U cijenu uključiti po projektu potrebne prodore kroz zidove  za instalacije - koordinirati s projektima instalacija. Armirati prema statičkom proračunu. </t>
  </si>
  <si>
    <t xml:space="preserve">Betoniranje temelja potpornih zidova </t>
  </si>
  <si>
    <t xml:space="preserve">Izvedba u zemlji i potrebnoj oplati, betonom  25/30. Temelji visine 80cm, širine 30cm i 45cm. U cijenu uključiti po projektu potrebne prodore kroz ploču  za instalacije - koordinirati s projektima instalacija. Armirati prema statičkom proračunu. </t>
  </si>
  <si>
    <t>Betoniranje AB ulaznih stepenica kod gospodarskog ulaza</t>
  </si>
  <si>
    <t>Betoniranje AB ulaznih stepenica kod ulaza  jaslice</t>
  </si>
  <si>
    <t>Sloj konstrukcije KK1, KK1a, KK2</t>
  </si>
  <si>
    <r>
      <rPr>
        <b/>
        <sz val="8"/>
        <rFont val="Arial"/>
        <family val="2"/>
      </rPr>
      <t>Dobava i ugradnja</t>
    </r>
    <r>
      <rPr>
        <sz val="8"/>
        <rFont val="Arial"/>
        <family val="2"/>
      </rPr>
      <t xml:space="preserve"> </t>
    </r>
    <r>
      <rPr>
        <b/>
        <sz val="8"/>
        <rFont val="Arial"/>
        <family val="2"/>
      </rPr>
      <t>ploča kamene vune</t>
    </r>
    <r>
      <rPr>
        <sz val="8"/>
        <rFont val="Arial"/>
        <family val="2"/>
      </rPr>
      <t xml:space="preserve"> (60kg/m3), debljine 3 cm, kao sloj za prekid toplinskog mosta sa vanjske strane fasadnih panela.</t>
    </r>
  </si>
  <si>
    <t>Dobava i ugradba ploča ekstrudiranog polistirena XPS (30kg/m3), debljine 2 cm.</t>
  </si>
  <si>
    <t>Ploče vodootporne iverice debljine su 12 mm. Sve spojeve ploča u podu kitati poliuretanskim  plastičnim kitom.</t>
  </si>
  <si>
    <r>
      <rPr>
        <b/>
        <sz val="8"/>
        <rFont val="Arial"/>
        <family val="2"/>
      </rPr>
      <t>Dobava i ugradnja rubnjaka uz asfaltiranu internu prometnicu, parkiralište i pješački pristup građevini sa strane prometnice:</t>
    </r>
    <r>
      <rPr>
        <sz val="8"/>
        <rFont val="Arial"/>
        <family val="2"/>
      </rPr>
      <t xml:space="preserve"> dobaviti betonski rubnjak veličine 15x24x100 cm . Rubnjak se ugrađuje u betonski temelj MB 20, presjeka 25x25 cm. Temelj betonirati u limenoj oplati i ne dozvoliti da se beton razlije izvan predviđene širine temelja.</t>
    </r>
  </si>
  <si>
    <r>
      <rPr>
        <b/>
        <sz val="8"/>
        <rFont val="Arial"/>
        <family val="2"/>
      </rPr>
      <t xml:space="preserve">Nabava, transport i ugradba betonskih rubnjaka </t>
    </r>
    <r>
      <rPr>
        <sz val="8"/>
        <rFont val="Arial"/>
        <family val="2"/>
      </rPr>
      <t xml:space="preserve"> veličine  10/20/100cm</t>
    </r>
  </si>
  <si>
    <t>Rubnjaci se postavljanju uz pješački pristup sa strane zemljanog terena  i kao nosiva podkonstrukcija metalne rešetke te duž zapadne strane pristupa (ulaza) građevini na podlogu od tucanika. Rubnjak se ugrađuje u betonski temelj MB 20, presjeka 20x20cm. Temelj betonirati u limenoj oplati i ne dozvoliti da se beton razlije izvan predviđene širine temelja.</t>
  </si>
  <si>
    <t>ASFALTERSKI RADOVI - ukupno</t>
  </si>
  <si>
    <t>- dvostruka obloga od impregniranih gips-kartonskih ploča ( 2x1.25cm)</t>
  </si>
  <si>
    <t>- potkonstrukcija je od čeličnih CW, MW ili UW profila širine 75 mm s osnim razmakom CW profila 62,5 cm</t>
  </si>
  <si>
    <t>- međuprostor za vođenje instalacija od 14 cm</t>
  </si>
  <si>
    <t>gornja ploha š=34cm</t>
  </si>
  <si>
    <t>- jednostruka potkonstrukcija od pocinčanih čeličnih UW i CW profila širine 50 mm s osnim razmakom CW profila 62,5 cm  sa međuprostorom od 29 cm za vođenje instalacija</t>
  </si>
  <si>
    <t>Protupožarni zid GK zid _ d=20cm, suhi/mokri prostor</t>
  </si>
  <si>
    <t>- potkonstrukcija od pocinčanih čeličnih UW i CW profila širine 75 mm s osnim razmakom CW profila 62,5 cm 
- ispuna međuprostora izolacijskim slojem od meke mineralne vune (30kg/m3)</t>
  </si>
  <si>
    <t>'- potkonstrukcija od pocinčanih čeličnih UW i CW profila širine 75 mm s osnim razmakom CW profila 62,5 cm za vođenje instalacija</t>
  </si>
  <si>
    <r>
      <t>Sloj konstrukcije:</t>
    </r>
    <r>
      <rPr>
        <b/>
        <sz val="8"/>
        <rFont val="Arial"/>
        <family val="2"/>
      </rPr>
      <t xml:space="preserve"> VZ4</t>
    </r>
  </si>
  <si>
    <t>PP obloga čel. stupa, R 60-A</t>
  </si>
  <si>
    <r>
      <t xml:space="preserve">Sloj konstrukcije: </t>
    </r>
    <r>
      <rPr>
        <b/>
        <sz val="8"/>
        <rFont val="Arial"/>
        <family val="2"/>
      </rPr>
      <t>VZ3</t>
    </r>
    <r>
      <rPr>
        <sz val="8"/>
        <rFont val="Arial"/>
        <family val="2"/>
      </rPr>
      <t xml:space="preserve">, </t>
    </r>
    <r>
      <rPr>
        <b/>
        <sz val="8"/>
        <rFont val="Arial"/>
        <family val="2"/>
      </rPr>
      <t>VZ4</t>
    </r>
  </si>
  <si>
    <t>Visina ovješenja od 5 cm.</t>
  </si>
  <si>
    <t>Spušteni strop u sanitarnim čvorovima (rekuperatori)</t>
  </si>
  <si>
    <t xml:space="preserve"> opšavni lim R.Š. 440 mm, postava  preko sloja kamene vune 3cm</t>
  </si>
  <si>
    <t xml:space="preserve"> opšavni lim R.Š. 1160 mm, postava  ispred oluka do 25cm od n.zida</t>
  </si>
  <si>
    <t>Izrada, dobava i postava okapnog lima na dnu fasadnih panela.</t>
  </si>
  <si>
    <r>
      <rPr>
        <b/>
        <sz val="8"/>
        <rFont val="Arial"/>
        <family val="2"/>
      </rPr>
      <t>Dobava i postava okapnice krova</t>
    </r>
    <r>
      <rPr>
        <sz val="8"/>
        <rFont val="Arial"/>
        <family val="2"/>
      </rPr>
      <t xml:space="preserve"> </t>
    </r>
    <r>
      <rPr>
        <b/>
        <sz val="8"/>
        <rFont val="Arial"/>
        <family val="2"/>
      </rPr>
      <t>na mjestu horizontalnog oluka</t>
    </r>
    <r>
      <rPr>
        <sz val="8"/>
        <rFont val="Arial"/>
        <family val="2"/>
      </rPr>
      <t xml:space="preserve">, od pocinčanog i plastificiranog lima debljine 0,7 mm, boje prema izboru projektanta i investitora. Razvijena širina lima 20 cm. </t>
    </r>
  </si>
  <si>
    <r>
      <t xml:space="preserve">Dobava i postava opšava: </t>
    </r>
    <r>
      <rPr>
        <b/>
        <sz val="8"/>
        <rFont val="Arial"/>
        <family val="2"/>
      </rPr>
      <t>gornji opšav</t>
    </r>
    <r>
      <rPr>
        <sz val="8"/>
        <rFont val="Arial"/>
        <family val="2"/>
      </rPr>
      <t xml:space="preserve"> - okap fasadnih panela na fasadnim otvorima. Okap je iz pocinčanog lima 0,6 mm sa prevlakom 25 my PES-poliestera. Razvijena širina lima r.š. = 100 mm. Gornji opšav - okap postavlja se kao završetak panela koji je spojen na dovratnik - doprozornik preko bytil trake. </t>
    </r>
  </si>
  <si>
    <r>
      <t xml:space="preserve">Dobava i postava opšava: </t>
    </r>
    <r>
      <rPr>
        <b/>
        <sz val="8"/>
        <rFont val="Arial"/>
        <family val="2"/>
      </rPr>
      <t>donji opšav</t>
    </r>
    <r>
      <rPr>
        <sz val="8"/>
        <rFont val="Arial"/>
        <family val="2"/>
      </rPr>
      <t xml:space="preserve"> - okap na
fasadnim otvorima (klupčica). Okap je iz  pocinčanog lima 0,6 mm sa prevlakom 25 my PES-poliestera. Razvijena širina lima r.š. = 150 mm. Donji opšav - okap je učvrsćen na fasadni panel pločastim nosačima okapa (3 kom/m 1) i u donju zonu doprozornika - dovratnika.</t>
    </r>
  </si>
  <si>
    <r>
      <t>Dobava i postava opšava:</t>
    </r>
    <r>
      <rPr>
        <b/>
        <sz val="8"/>
        <rFont val="Arial"/>
        <family val="2"/>
      </rPr>
      <t xml:space="preserve"> bočni opšav</t>
    </r>
    <r>
      <rPr>
        <sz val="8"/>
        <rFont val="Arial"/>
        <family val="2"/>
      </rPr>
      <t xml:space="preserve"> fasadnih panela na fasadnim otvorima. Opšav je iz pocinčanog lima 0,6 mm sa prevlakom 25 my PES-poliestera. Razvijena širina lima r.š. = 100 mm. Bočni opšav - okap je učvršćen na fasadni doprozornik - dovratnik preko bytil brtvene trake 10x3mm nepropusno ina fasadni panel svakih 300 mm. Prije postave bočnog opšava provjeriti brtvljenje panela s čeličnom konstrukcijom i spojeve s doprozornikom - dovratnikom.</t>
    </r>
  </si>
  <si>
    <t>Dobava, transport i postava homogene PVC zidne obloge u prostore sanitarija i kuhinje.</t>
  </si>
  <si>
    <t>Ploče i role spajati varenjem, lijepiti ljepilima sa niskim sadržajem otopina.</t>
  </si>
  <si>
    <t>dim. 800x700x2100 mm</t>
  </si>
  <si>
    <t>dim. 800x700x2030/2100 mm</t>
  </si>
  <si>
    <t>dim. Max 800x700x810 mm</t>
  </si>
  <si>
    <t>Dobava i ugradnja:
- zidni hidrantski ormar nadžbukni, staklena vrata inox sa bravicom i okvirom dim. 500x500x140mm.
Uključivo standardna pripadajuća oprema uz hidrantski ormar:
- tlačna cijev Ø50 x 8,5m sa spojnicama ventil kutni Ms 2” sa stabilnom spojnicom (Al) Ø 50 okretni nastavak Ms 2” mlaznica Ø 50 Al sa zasunom.</t>
  </si>
  <si>
    <t>Ø 120mm</t>
  </si>
  <si>
    <t>Ø 150mm</t>
  </si>
  <si>
    <t>Ø 300mm</t>
  </si>
  <si>
    <t>PP strop, R 90</t>
  </si>
  <si>
    <t>Sloj konstrukcije: KK1b (kuhinjska požarna zona)</t>
  </si>
  <si>
    <t xml:space="preserve">U jediničnoj cijeni su sadržani svi radovi i troškovi potrebni za izvedbu drenaže prema opisu (nabava i dobava materijala drenaže nasipa, razastiranje i  zbijanje u slojevima, kontrola zbijenosti i dr.) </t>
  </si>
  <si>
    <t>Mjesto ugradnje: PVN 0.08</t>
  </si>
  <si>
    <t>Mjesto ugradnje: hodnik/garderobe 0.07, skupna soba 0.24 (jaslice)</t>
  </si>
  <si>
    <t>Dovoz zemljalnog materijala, nasipavanje i planiranje terena</t>
  </si>
  <si>
    <t>VANJSKA RASVJETA I PRISTUPNA INSTALACIJA</t>
  </si>
  <si>
    <t>Izvedba  iskopa rova pristupnog EKI, napojnog voda i vanjske rasvjete. Stavka obuhvaća iskop rova dimenzija 0,45x0,9 m, te postavljanje posteljice od pijeska u sloju od 30 cm, kao i zatrpavanje rova zemljom nakon polaganja cijevi, komplet s postavljanje gal štitnika i PVC trake upozorenja</t>
  </si>
  <si>
    <t>Nabava, isporuka i montaža tipskih montažnih zdenaca pristupne instalacije, dimenzija 78x108x101cm, kpl. Sa poklopcem i svim spojnim elementima, kao i uvlačenjem dvije PEHD cijevi promjera 110 mm, proizvod jednakovrijedan kao: SAMOBORKA MZ-D1</t>
  </si>
  <si>
    <t>Dobava i olaganje plastične cijevi za uvod glavnog napojnohg kabela, EKI i instalacije vanjske rasvjete</t>
  </si>
  <si>
    <t>- PVC ø110 mm</t>
  </si>
  <si>
    <t>- PVC ø70 mm</t>
  </si>
  <si>
    <t>- PVC ø50 mm</t>
  </si>
  <si>
    <t xml:space="preserve">Nabava i montaža vanjske svjetiljke urbane rasvjete naticanjem na vrh rasvjetnog stupa promjera 76mm. Svjetiljka je sa rasvjetnim tijelom  1xLED 38W, 3000K, CRI&gt;=80% , IP66,kpl. Sa spajanjem svjetiljke na pripremljeni vodič unutar stupa
</t>
  </si>
  <si>
    <t>RAZVODNI ORMARI</t>
  </si>
  <si>
    <t>Nabava materijala i postavljanje kućnog priključno - mjernog ormara dimenzija 1050x840x190 mm tip kao: SKPMO-1. U ormar je potrebno montirati slijedeću opremu:</t>
  </si>
  <si>
    <t>podnožje nožastog osigurača 250A NP02</t>
  </si>
  <si>
    <t>ulošci nožastog osigurača NV02 200A</t>
  </si>
  <si>
    <t>Nabava i postavljanje glavnog razdjelnog samostojećeg ormara prizemlja GRO izrađen iz 2 puta dekapiranog lima, zaštićen i plastificiran, dimenzija 1800x800x400 mm (vxšxd), sokl 200 mm. U ormar je potrebno montirati slijedeću opremu</t>
  </si>
  <si>
    <t>mikrosklopka 1NO+1NC, 16A za ugradnju na vrata ormara</t>
  </si>
  <si>
    <t>fluorescentna svjetiljka za rasvjetu ormara, 8W, l=342mm, komplet s konektrorom</t>
  </si>
  <si>
    <t>signalna LED lampica, 230VAC, zelena</t>
  </si>
  <si>
    <t>isklopno tipkalo -gljiva na vratima ormara</t>
  </si>
  <si>
    <t>strujni mjerni transformator 150/5A</t>
  </si>
  <si>
    <t xml:space="preserve">tropolni prekidač 160/25kA sa podesivim termičkim okidačem, el. magnetskim okidaćem, podesiva Ir=(0.7-1.0) x In, okidačem za daljinski isklop 230V 50 Hz </t>
  </si>
  <si>
    <t>tropolno podnožje visokoučinskog niskonaponskog osigurača veličine 00, tip kao NVO-00, 160A</t>
  </si>
  <si>
    <t>uložak visokoučinskog niskonaponskog osigurača tip kao NH-00-50A,</t>
  </si>
  <si>
    <t>uložak visokoučinskog niskonaponskog osigurača tip kao NH-00-63A,</t>
  </si>
  <si>
    <t>Uklopni sat, digitalni, dnevni/tjedni program, 1 C/O, 16A</t>
  </si>
  <si>
    <t>analognu svjetlosnu sklopku sa 1NO kontaktom i sondom za montažu na krov</t>
  </si>
  <si>
    <t>podnožje cilindričnog osigurača 10x38mm, 3p</t>
  </si>
  <si>
    <t>uložak cilindričnog osigurača 10x38mm 35A</t>
  </si>
  <si>
    <t>katodni odvodnik prenapona 15kA, 4 polni, B+C</t>
  </si>
  <si>
    <t>jednopolnu tropoložajnu grebensta sklopka s položajem 0-1-2, 230V, 20A za uključivanje vanjske rasvjete, za ugradnju na vrata ormara,</t>
  </si>
  <si>
    <t>grebenasta sklopka, 20A, 1-0, 1P, za ugradnju na vrata ormara,</t>
  </si>
  <si>
    <t>Instalacijski sklopnik 20A, 230VAC, 4NO</t>
  </si>
  <si>
    <t>automatski zaštitni prekidač B6A, 1p, 10kA</t>
  </si>
  <si>
    <t>automatski zaštitni prekidač C6A, 1p, 10kA</t>
  </si>
  <si>
    <t>automatski zaštitni prekidač B10A,1p, 10kA</t>
  </si>
  <si>
    <t>automatski zaštitni prekidač C16A,1p, 10kA</t>
  </si>
  <si>
    <t>automatski zaštitni prekidač C20A,1p, 10kA</t>
  </si>
  <si>
    <t>automatski zaštitni prekidač C25A,1p, 10kA</t>
  </si>
  <si>
    <t>automatski zaštitni prekidač C6A, 3p, 10kA</t>
  </si>
  <si>
    <t>automatski zaštitni prekidač C40A,3p, 10kA</t>
  </si>
  <si>
    <t>automatski zaštitni prekidač C63A,3p, 10kA</t>
  </si>
  <si>
    <t>dvopolna strujna zaštitna sklopka 25/0.3A</t>
  </si>
  <si>
    <t>četveropolna strujna zaštitna sklopka 25/0.03A</t>
  </si>
  <si>
    <t>četveropolna strujna zaštitna sklopka 40/0.3A</t>
  </si>
  <si>
    <t>četveropolna strujna zaštitna sklopka 63/0.3A</t>
  </si>
  <si>
    <t>četveropolna strujna zaštitna sklopka 63/0.03A</t>
  </si>
  <si>
    <t>montaža i spajanje opreme razdjelnika, te spajanje na objektu</t>
  </si>
  <si>
    <t>plosnate  Cu sabirnice, izolatori, kompaktne sabirnice, kabelske obujmice, uvodnice, šine za montažu elemenata, redne stezaljke, spojni vodovi, plastične kanalice, natpisne pločice, te ostali sitni spojni i montažni materijal i pribor.</t>
  </si>
  <si>
    <t>Komplet</t>
  </si>
  <si>
    <t>Dobava, postava na zid i spajanje nadgradnog zidnog modularnog razvodnog ormara, prema shemi "RO-1", dimenzija 1200×800×300mm (vxšxd). Ormar je izrađen od plastificiranog čeličnog lima sa zaštitnim punim metalnim vratima. Vrata su opremljena tipskim bravicama i nosačem za sheme s unutrašnje strane. Oznaku razdjelnika kao i natpise na vratima izvesti na graviranim plastičnim pločicama. Ormar je tipski testiran prema IEC 60439-1 / IEC 61439-2.</t>
  </si>
  <si>
    <t xml:space="preserve">tropolni prekidač 63/25kA sa podesivim termičkim okidačem, el. magnetskim okidaćem, podesiva Ir=(0.7-1.0) x In, okidačem za daljinski isklop 230V 50 Hz </t>
  </si>
  <si>
    <t>uložak cilindričnog osigurača 10x38mm 40A</t>
  </si>
  <si>
    <t>katodni odvodnik prenapona 15kA, 4 polni, tip C</t>
  </si>
  <si>
    <t>jednopolnu grebensta sklopka s položajem 0-1, 230V, 20A, za ugradnju na vrata ormara,</t>
  </si>
  <si>
    <t>automatski zaštitni prekidač C16A,3p, 10kA</t>
  </si>
  <si>
    <t>automatski zaštitni prekidač C32A,3p, 10kA</t>
  </si>
  <si>
    <t>dvopolna strujna zaštitna sklopka 25/0.03A</t>
  </si>
  <si>
    <t>četveropolna strujna zaštitna sklopka 40/0.03A</t>
  </si>
  <si>
    <t>Dobava, postava na zid i spajanje nadgradnog zidnog modularnog razvodnog ormara, prema shemi "RO-KUH", dimenzija 1200×800×300mm (vxšxd). Ormar je izrađen od plastificiranog čeličnog lima sa zaštitnim punim metalnim vratima. Vrata su opremljena tipskim bravicama i nosačem za sheme s unutrašnje strane. Oznaku razdjelnika kao i natpise na vratima izvesti na graviranim plastičnim pločicama. Ormar je tipski testiran prema IEC 60439-1 / IEC 61439-2.</t>
  </si>
  <si>
    <t>automatski zaštitni prekidač C20A,3p, 10kA</t>
  </si>
  <si>
    <t>automatski zaštitni prekidač C25A,3p, 10kA</t>
  </si>
  <si>
    <t>automatski zaštitni prekidač C50A,3p, 10kA</t>
  </si>
  <si>
    <t>Nabava i postavljanje zidnog razdjelnog ormara kompenzacije jalove energije R-KOMP. Ormar je dimenzija 600x1250x300mmmm. Automatski prigušeni kompenzacijski uređaj predviđen za ukupnu snagu kompenzacije 30kVar i prigušnicama za neutraliziranje viših harmonika p7%.</t>
  </si>
  <si>
    <t>INSTALACIJSKI MATERIJAL</t>
  </si>
  <si>
    <t>Dobava i postava kabelske instalacijske police, sa spojnicama, nosačima, poklopcima, te s izradom horizontalnih i vertikalnih skretanja kutnim elementima i izjednačenjem potencijala, sve komplet:</t>
  </si>
  <si>
    <t>kabelska polica PK200 s poklopcem i montažnim priborom</t>
  </si>
  <si>
    <t xml:space="preserve">      m</t>
  </si>
  <si>
    <t>kabelska polica PK100 s poklopcem i montažnim priborom</t>
  </si>
  <si>
    <t>Dobava i polaganje instalacijskih PVC cijevi u pod, zid i u spušteni strop</t>
  </si>
  <si>
    <t xml:space="preserve">instalacijska samogasiva PVC cijev fi 50 mm </t>
  </si>
  <si>
    <t xml:space="preserve">      m </t>
  </si>
  <si>
    <t xml:space="preserve">instalacijska samogasiva PVC cijev fi 32 mm </t>
  </si>
  <si>
    <t xml:space="preserve">instalacijska samogasiva PVC cijev fi 25 mm </t>
  </si>
  <si>
    <t xml:space="preserve">instalacijska samogasiva PVC cijev fi 20 mm </t>
  </si>
  <si>
    <t>parapetni  kanal dim.120/55 dvodjelni, komplet s poklopcem, krajnjim komadima i spojnim montažnim priborom</t>
  </si>
  <si>
    <t>razvodna kutija 80x80mm</t>
  </si>
  <si>
    <t>ostali nespecificirani sitni spojni i montažni materijal i pribor.</t>
  </si>
  <si>
    <t xml:space="preserve">NAYY-O 4x150mm2 </t>
  </si>
  <si>
    <t xml:space="preserve">NYY-J 5x16mm2 </t>
  </si>
  <si>
    <t xml:space="preserve">NYY-J 5x10 mm2 </t>
  </si>
  <si>
    <t xml:space="preserve">NYY-J 3x2,5 mm2 </t>
  </si>
  <si>
    <t xml:space="preserve">NYM-J 3x1,5 mm2 </t>
  </si>
  <si>
    <t xml:space="preserve">NYM-J 3x2,5 mm2 </t>
  </si>
  <si>
    <t xml:space="preserve">NYM-J 3x4 mm2 </t>
  </si>
  <si>
    <t xml:space="preserve">NYM-J 5x1,5 mm2 </t>
  </si>
  <si>
    <t xml:space="preserve">NYM-J 5x2,5 mm2 </t>
  </si>
  <si>
    <t xml:space="preserve">NYM-J 5x4 mm2 </t>
  </si>
  <si>
    <t xml:space="preserve">NYM-J 5x6 mm2 </t>
  </si>
  <si>
    <t>YSLY 4x0,75mm2</t>
  </si>
  <si>
    <t>YSLY 7x0,75mm2</t>
  </si>
  <si>
    <t>YSLY 3x0,75mm2</t>
  </si>
  <si>
    <t>Dobava montaža i spajanje priključnica i prekidača, ugradnja u montažnu kutiju u zid, parapetni kanal, modularni sistem ugradnje, komplet s kutijama, nosačima i ukrasnim okvirima. Proizvod kao LEGRAND ili jedankovrijedan</t>
  </si>
  <si>
    <t xml:space="preserve">sklopka jednopolna 1M, p/ž, 16A, 250V </t>
  </si>
  <si>
    <t xml:space="preserve">sklopka jednopolna 2M, p/ž, 16A, 250V </t>
  </si>
  <si>
    <t>sklopka izmjenična, 2M, p/ž, 16A, 250V</t>
  </si>
  <si>
    <t>tipkalo s tinjalicom i oznakom,  p/ž, 10A, 230V</t>
  </si>
  <si>
    <t>priključnica p/ž; 16 A, 250 V, 2p+E,  zaštita za djecu od dodira kontakta</t>
  </si>
  <si>
    <t>priključnica p/ž; 16 A, 250 V, 2p+E, s poklopcem</t>
  </si>
  <si>
    <t>Infracrveni senzor pokreta za unutrašnji i vanjski prostor 180°, montaža na zid</t>
  </si>
  <si>
    <t>Infracrveni senzor pokreta za unutrašnji i vanjski prostor 360°, montaža na strop</t>
  </si>
  <si>
    <t>Dobava, izrada otvora u zidu, ugradnja u zid i spajanje tipkala za daljinsko isključenje napajanja u slučaju požara</t>
  </si>
  <si>
    <t>tipkalo za isključenje u nuždi PIT-92, IP66</t>
  </si>
  <si>
    <t>Dobava, montaža i spjanje SOS kompleta invalid WC-a, proizvod HUST ili jednakovrijedan</t>
  </si>
  <si>
    <t>SOS centrala C1T1, komplet s ugradnom kutijom 3M</t>
  </si>
  <si>
    <t>pozivno tipklao BIS TP SOST 1, komplet s ugradnom kutijom</t>
  </si>
  <si>
    <t>razrješno tipkalo BIS-TR 01F 1, komplet s ugradnom kutijom</t>
  </si>
  <si>
    <t>signalna svjetiljka BIS-SS 01</t>
  </si>
  <si>
    <t xml:space="preserve">kompl </t>
  </si>
  <si>
    <t>RASVJETA</t>
  </si>
  <si>
    <t>LED svjetiljka nadgradna 3260 lm 31W 830 600x600mm IP44 white (oznaka A)</t>
  </si>
  <si>
    <t>LED svjetiljka nadgradna 940 lm 15W 830 IP44 white (oznaka B)</t>
  </si>
  <si>
    <t>LED svjetiljka nadgradna 940 lm 15W 830 IP66 white (oznaka C)</t>
  </si>
  <si>
    <t xml:space="preserve">LED svjetiljka nadgradna zidna asimetrična 2300lm 26W 830 L1415mm (oznaka D) </t>
  </si>
  <si>
    <t>LED svjetiljka nadgradna 1330 lm 14W 830 IP44 white/white (oznaka E)</t>
  </si>
  <si>
    <t>LED svjetiljka  nadgradna  3300lm 42W 830 L1444mm IP44 white (oznaka F)</t>
  </si>
  <si>
    <t>FC vodotijesna svjetiljka 2x49W 840 1570mm IP66 4500 lm¸(oznaka G)</t>
  </si>
  <si>
    <t>FC vodotijesna svjetiljka  2x28W 840  1270mm IP66 3000 lm (oznaka F)</t>
  </si>
  <si>
    <t>LED reflektor vanjski montaža na zid 20W, sa senzorom pokreta,  840</t>
  </si>
  <si>
    <t>Svjetiljka protupanične rasvjete koje se koriste kao sigurnosne i protupaničen, elektronička predspojna naprava sa vlastitim napajanjem, sa inverterom za nužnu rasvjetu u pripravnom modu rada i hermetički zatvorenom hibridnom (NiCd) baterijom autonomije 3h, bez održavanja, s elektronskom zaštitom protiv potpunog pražnjenja baterije. Ukupni svjetlosni tok svjetilke min. 325 lm sa digitalno printanim pokazivačem smjera  (oznaka PS)</t>
  </si>
  <si>
    <t>Dobava, polaganje, spajanje i pogonsko priključenje kabela i instalacijskih vodova po položenim instalacijskim cijevima, uključujući potrebni sitni potrošni materijal i pribor</t>
  </si>
  <si>
    <t>U/UTP 4×2×AWG23 cat6.</t>
  </si>
  <si>
    <t>Optički kabel 12 nitni multimode</t>
  </si>
  <si>
    <t>Spajanje kabela tipa U/UTP 4×2×AWG23, kategorije 6 na prespojni panel u komunikacijskom ormaru.</t>
  </si>
  <si>
    <t>Priprema FO kabela sa uvođenjem u panel</t>
  </si>
  <si>
    <t>Dobava, montaža i spajanje komunikacijske priključnice, komplet s kutijama, nosačima i ukrasnim okvirima. Proizvod kao LEGRAND ili jedankovrijedan te sav potrebni sitni potrošni materijal i pribor, sve do pune funkcionalnosti</t>
  </si>
  <si>
    <t xml:space="preserve">priključnica dupla P/Ž RJ45 Cat 6e </t>
  </si>
  <si>
    <t>Nabava i montaža nazidnog komunikacijskog  ormara KO standardnog formata 19", dimenzije 22U - 
Samostojeći komunikacijski ormar DS 600x1080x600, 19", 22U. U ormar je potrebno montirati slijedeću opremu:</t>
  </si>
  <si>
    <t>Nosač po širini za 19" šine, pak=2 kom</t>
  </si>
  <si>
    <t>Sabirnica za uzemljenje</t>
  </si>
  <si>
    <t>Set kabela za uzemljenje</t>
  </si>
  <si>
    <t>Vertikalni kabelski kanal 42U</t>
  </si>
  <si>
    <t>Napojna letva 7x220V  1U, bez prekidača s prenaponskom zaštitom</t>
  </si>
  <si>
    <t>Vodilica kabela  jednako vrijedno kao 1U</t>
  </si>
  <si>
    <t>19" polica 1U, 310 mm</t>
  </si>
  <si>
    <t>svjetlovodni prespojni panel/ladica za prihvat 36 niti, s spojnicama i prostorom za slaganje svjetlovoda, s plastikom zaštićenim prozorom za smještaj tiskanih oznaka</t>
  </si>
  <si>
    <t>modularni prespojni panel 1U sa stražnjom policom za kabele i s plastikom zaštićenim prozorom za smještaj tiskanih oznaka, s prostorom za 50 RJ-ISDN konektora kategorije 3, komplet s konektorima</t>
  </si>
  <si>
    <t>modularni prespojni panel 1U sa stražnjom policom za kabele i s plastikom zaštićenim prozorom za smještaj tiskanih oznaka, s prostorom za 24 RJ-45 konektora kategorije 6, komplet s konektorima</t>
  </si>
  <si>
    <t xml:space="preserve">Spajanje i ranžiranje razvodnog informatičkog ormara patch kabelima, te ostali stini spojni i montažni materijal                                                                                                            </t>
  </si>
  <si>
    <t>INSTALACIJA ZAJEDNIČKOG ANTENSKOG UREĐAJA</t>
  </si>
  <si>
    <t>Dobava, postava i spajanje antenskog sustava sastavljenog iz slijedećih elemenata:</t>
  </si>
  <si>
    <t>aluminijski dvodjelni stup,</t>
  </si>
  <si>
    <t>obujmica za sidrenje,</t>
  </si>
  <si>
    <t>obujmica za pričvršćenje,</t>
  </si>
  <si>
    <t>krovni lim,</t>
  </si>
  <si>
    <t>poklopac za stup,</t>
  </si>
  <si>
    <t>UHF antene</t>
  </si>
  <si>
    <t>UKV antene.</t>
  </si>
  <si>
    <t>SAT antena offset 100/110 cm,</t>
  </si>
  <si>
    <t>nosač 2. LNB-a,</t>
  </si>
  <si>
    <t>LNB quattro</t>
  </si>
  <si>
    <t>ostali nespecificirani sitni materijal i pribor.</t>
  </si>
  <si>
    <t>Sve komplet.</t>
  </si>
  <si>
    <t>Dobava, postava i spajanje RTV stanice sastavljene iz slijedećih elemenata, oprem se ugrađuje u komunikacijski ormar:</t>
  </si>
  <si>
    <t>Višekanalno, programibilno pojačalo sa SD utorom za pohranu postavki, broj ulaza: 6, roj izlaza: 1, broj kanala po pojednom filtru: 10 (svaki filter ima podešavajući propusni pojas od 1-6 kanala (8-48MHz))</t>
  </si>
  <si>
    <t>Multiswitch  za 8 satelitskih i 1 zemaljski ulaz, 12 izlaza s  ugrađeno pojačalo za kompenziranje gubitka po kabelu</t>
  </si>
  <si>
    <t>koax kabel za antenski razvod 75 Ohma. Karakteristike koax kabela: maks. gušenje 13 dB/100 met. kod 500MHz, Centar Cu 1,15mm, 2xfolija +oplet Cu, screening 96%</t>
  </si>
  <si>
    <t>Dobava, ugradnja i spjanje video dana  LCD projektora, komplet s nosačem</t>
  </si>
  <si>
    <t>Dobava, isporuka i postava stropne priključne kutije na za to osigurano mjesto na lokaciji prema nacrtu: 1x HDMI, 1x RJ45, 1x USB, 2x 3,5 audio, 1x230V ukupno zauzeće u modulima: 7x komplet s ugradnom kutijom i ukrasnim okvirom</t>
  </si>
  <si>
    <t>Dobava, isporuka i postava zidne priključne kutije na za to osigurano mjesto na lokaciji prema nacrtu: 1x HDMI, 1x RJ45, 1x USB, 2x 3,5 audio, 1x230V ukupno zauzeće u modulima: 7x komplet s ugradnom kutijom i ukrasnim okvirom</t>
  </si>
  <si>
    <t>Dobava, isporuka i postava panel set bežičnog mikrofona koji se sastoji od prijemnika i ručnog mikrofona</t>
  </si>
  <si>
    <t>Dobava, postava na kabelske police, uvlačenje u plastične cijevi n/žb i p/žb, te spajanje kabela sljedećih tipova:</t>
  </si>
  <si>
    <t>HDMI kabel 10m</t>
  </si>
  <si>
    <t>USB kabel 10m</t>
  </si>
  <si>
    <t>Mikrofonski kabel 10m</t>
  </si>
  <si>
    <t>Ispitivanje instalacije te izdavanje potrebnih atesta.</t>
  </si>
  <si>
    <t>Ostali nespecificirani sitni spojni i montažni materijal i pribor.</t>
  </si>
  <si>
    <t>INSTALACIJA VIDEO PORTAFONA</t>
  </si>
  <si>
    <t>Dobava, postavljanje i spajanje vanjske antivdal pozivne jedinice video portafona (1x1 korisnika) sa kamerom visoke rezolucije dan/noć, zvučnikom, mikrofonom i zvonom, osvjetljeni modul za ime stanara, proizvod V-TEK DT591 ili jednakovrijedan</t>
  </si>
  <si>
    <t>Dobava, postavljanje i spajanje napajačkog i razdjelnog uređaja, sastavljenog iz sljedećih djelova:</t>
  </si>
  <si>
    <t>napajanje 35V 1,4A (u razvodnom ormaru GRO), 4-output distributor for 5-wire systems.</t>
  </si>
  <si>
    <t>Dobava, postavljanje i spajanje unutarnje upravljačke jedinice video portafona sa monitorom  4.3" LCD u boji za audio i video komunikaciju, gumbi osjetljivi na dodir, hadns free komunikacija, proizvod tip kao  V-TEK DT43 ili jednakovrijedan</t>
  </si>
  <si>
    <t>Dobava, postavljanje i spajanje električne brave</t>
  </si>
  <si>
    <t>Dobava, uvlačenje u termoplastične cijevi i spajanje kabela za portafonsku instalaciju</t>
  </si>
  <si>
    <t>PP/L 2x0,75</t>
  </si>
  <si>
    <t>Ostali sitni spojni i montažni materijal i pribor, potreban za potpuno funkcioniranje sistema</t>
  </si>
  <si>
    <t>Programiranje sustava, ispitivanje ispravnosti, puštanje u rad, obuka korisnika</t>
  </si>
  <si>
    <t>Mjerna kutija  za izvođenje mjernh spojeva. U cijenu stavke uključiti rastavnu spojnicu</t>
  </si>
  <si>
    <t>Dobava materijala i izrada hvataljki na krovu izrađenih iz AH1 ŽICA AL LEGURA 8 mm položenih na tipskim krovnim nosačima s izradom svih potrebnih spojeva</t>
  </si>
  <si>
    <t>OSTALO</t>
  </si>
  <si>
    <t>mjerenje otpora izolacije</t>
  </si>
  <si>
    <t>mjerenje otpora uzemljenja metalnih masa</t>
  </si>
  <si>
    <t>kontrola efikasnosti zaštite od ind. napona dodira</t>
  </si>
  <si>
    <t>mjerenje jakosti rasvjete</t>
  </si>
  <si>
    <t>izvršeno funkcionalno ispitivanje</t>
  </si>
  <si>
    <t>funkcionalno ispitivanje sigurnosne rasvjete</t>
  </si>
  <si>
    <t>funkcionalno ispitivanje svih ugrađenih isklopa u nuždi</t>
  </si>
  <si>
    <t>ispitni listovi razvodnih ormara</t>
  </si>
  <si>
    <t>naputak za korištenje i održavanje ugrađenih sustava i opreme</t>
  </si>
  <si>
    <t>Izrada projekta izvedenog stanja u elektronskom obliku i predaja investitoru na el.mediju u .dwg formatu</t>
  </si>
  <si>
    <t>REKAPITULACIJA TROŠKOVA</t>
  </si>
  <si>
    <t xml:space="preserve"> UKUPAN IZNOS :</t>
  </si>
  <si>
    <t>MAP TXT natpisa sa oznaka na hrvatskom jeziku za upravljačku jedinicu</t>
  </si>
  <si>
    <t>Aku baterije 12V / 7Ah</t>
  </si>
  <si>
    <t>Tip kao: B7-X1-C SCHRACK SECONET AG</t>
  </si>
  <si>
    <t>kompl.</t>
  </si>
  <si>
    <t>Tip kao: MTD 533X SCHRACK SECONET AG</t>
  </si>
  <si>
    <t>Podnožje za višekriterijski javljače požara, tip USB502-6
Za spajanje automatskih detektora na X-LINE petlju. Sadrži 6-polni konektor za standardnu konekciju i mogućnost dodatnog 4-polnog konektora za dodatne aplikacije. Integrirani kontakt za provjeru zatvorenosti petlje. Stupanj zaštite IP44, dimenzije 118x28mm, težina 65g, radna temperatura od -20°C do +70°C, od ABS plastike, bijele boje RAL 9016.
VdS certifikat br.G210115
Proizvođač : Schrack-Seconet AG/Austrija</t>
  </si>
  <si>
    <t>Tip kao: USB502-6 SCHRACK SECONET AG</t>
  </si>
  <si>
    <t>Ručni javljač požara, tipa MCP 545X-1R
Za rad u X-LINE adresnoj petlji, tipa A sukladno EN54-11, aktivacija lomom stakla. LED indikacija alarma. Integrirani izolator petlje. Napajanje iz petlje, potrošnja 2,5mA, stupanj zaštite IP24, radna temperatura od -20°C do +50°C, crvene boje RAL 3001.
VdS certifikat br.G210092
Proizvođač : Schrack-Seconet AG/Austrija</t>
  </si>
  <si>
    <t>Tip kao: MCP545X-1R SCHRACK SECONET AG</t>
  </si>
  <si>
    <t>Relejni modul, tipa BX-REL4
Za rad u X-LINE adresnoj petlji, sadrži 4 programabilna fail-safe izlaza. Integrirani izolator petlje. Napajanje iz petlje, potrošnja 0,51mA, stupanj zaštite IP66 s kutijom tipa GEH MOD2, radna temperatura od -20°C do +60°C, dimenzije 100x67x20mm. S kutijom za montažu GEH-MOD2 stupanj zaštite IP66 .
VdS certifikat br.G210134
Proizvođač : Schrack-Seconet AG/Austrija</t>
  </si>
  <si>
    <t xml:space="preserve">Tip kao: BX-REL4 SCHRACK SECONET AG </t>
  </si>
  <si>
    <t>Alarmna sirena u petlji, tip BX-SOL
Za rad u X-LINE adresnoj petlji, za unutarnje prostore (prema EN54-3). Integrirani izolator petlje. Napajanje iz petlje, potrošnja 4,7mA, kontrola glasnoće 89-99dB/m, izbor tona, crvene boje, radna temperatura od -10°C do +55°C, dimenzije 108x91mm .
VdS certifikat br.G210086
Proizvođač : Schrack-Seconet AG/Austrija</t>
  </si>
  <si>
    <t>Tip kao:BX-SOL SCHRACK SECONET AG</t>
  </si>
  <si>
    <t>Bljeskalica u petlji, tip BX-FOL
Za rad u X-LINE adresnoj petlji, za unutarnje prostore (prema EN54-3). Integrirani izolator petlje. Napajanje iz petlje, potrošnja 6,5mA, izbor radne frekvencije 0,5-1Hz, crvene boje, radna temperatura od -10 °C do +50°C, dimenzije 93x54mm .
VdS certifikat br.G210085
Proizvođač : Schrack-Seconet AG/Austrija</t>
  </si>
  <si>
    <t>Tip kao:BX-FOL SCHRACK SECONET AG</t>
  </si>
  <si>
    <t>Alarmna sirena s bljeskalicom, tipa VBT-32E
Konvencionalnog tipa, za vanjsku montažu. Selektor 32 tona, napajanje 18-35V, potrošnja 41mA na 24V, glasnoća 78-98dB/m, crvene boje, radna temperatura od -20°C do +70°C, stupanj zaštite IP65, dimenzije 93,6x106,9mm.
VdS certifikat br.G28702
Proizvođač : Schrack-Seconet AG/Austrija</t>
  </si>
  <si>
    <t>Tip kao: VTB 32E IP 65 SCHRACK SECONET AG</t>
  </si>
  <si>
    <t>Ispitivanje instalacije sustava dojave požara</t>
  </si>
  <si>
    <t>Programiranje sustava, adresiranje javljača, probno ispitivanje funkcionalnosti svih elemenata, puštanje u rad</t>
  </si>
  <si>
    <t>Ispitivanje sustava od strane ovlaštene ustanove sa izdavanjem pozitivnog Zapisnika sa Uvjerenjem</t>
  </si>
  <si>
    <t>Primopredaja sustava korisniku i izrada zapisnika o primopredaji</t>
  </si>
  <si>
    <t xml:space="preserve">Dobava,isporuka i polaganje samogasivog  kabela  Bezhalogeni instalacijski kabel tipa JE-H(St)H FE180 E30
- poboljšanih svojstava za slučaj požara
- konstrukcija kabela: 1x2x0,8 mm
- bez halogena, bez ispuštanja otrovnih i korozivnih plinova u slučaju požara
- reducirana gustoća dima u slučaju požara
- ne širi plamen u okomitom snopu kabela 
- očuvana električna funkcija sustava u zadanom vremenu
-Uključujući ovjesni materijal E30 prema normi , kabelski sustav mora imati važeće ateste 
</t>
  </si>
  <si>
    <t>Ostali nespecificirani potrošni materijal i radovi
   ■ Instalacijski potrošni materijal
   ■ Spojni i vezni elementi</t>
  </si>
  <si>
    <t>UKUPNO  SUSTAV DOJAVE POŽARA</t>
  </si>
  <si>
    <t>elektrotehnike</t>
  </si>
  <si>
    <t>F.</t>
  </si>
  <si>
    <t>8.</t>
  </si>
  <si>
    <t>9.</t>
  </si>
  <si>
    <t xml:space="preserve">Dobava i ugradnja punih, glatkih pregrada između dječjih wc-a. Pregrade se izrađuju od: plexiglas transparentnih ploča u boji prema izboru projektanta, debljine 8-10 mm, u svemu na podkonstrukciji od čeličnih profila i elemenata od nehrđajućeg čelika inox. Završna obrada sa otiskom prema izboru projektanta i investitora. </t>
  </si>
  <si>
    <t>Pregrada uzdignuta 20cm iznad poda, visina 80cm, širina 70 cm, sa zaobljenim uglovima i čeličnom inox nogicom.</t>
  </si>
  <si>
    <t>Protupožarna vrata EI₂60-C.</t>
  </si>
  <si>
    <t>PARNOKONVEKCIJSKA PEĆ S DIREKTNIM 
UBACIVANJEM PARE, ELEKTRIČNA</t>
  </si>
  <si>
    <t xml:space="preserve">Manualne komande s elektroničkom kontrolom 99 programa i 4 ciklusa u automatskom slijedu; 
sa samodijagnozom i poluautomatskim 
programom pranja;
Način kuhanja:
- Konvekcija od 30°C do 300°C
- Na paru od 30°C do 130°C
- Kombinirano od 30°C do 300°C
- Održavanje na temperaturi od 120°C do 140°C
Automatska inverzija smjera kretanja ventilatora;
Serijski opremljena s ovlaživačem; odušak pare
iz komore za kuhanje;
Vrata peći od nehrđajućeg čelika s dvostrukim
staklom, skidljivi za čišćenje i održavanje higijene;
s rasvjetom u komori;
Unutarnja i vanjska struktura konvekcijske peći
od nehrđajućeg čelika;
kapacitet pladnjeva: 10xGN1/1, razmak između
pladnjeva 70mm
priključna snaga 14,5kW, priključni napon AC400V 
</t>
  </si>
  <si>
    <t>dim. 830x640x970mm</t>
  </si>
  <si>
    <t>MAŠINA ZA SLADOLED</t>
  </si>
  <si>
    <t xml:space="preserve">dim. 36(š)x69(d)x70(v)      </t>
  </si>
  <si>
    <t>INOX POSTOLJE PARNOKONVEKCIJSKE PEĆNICE, OTVORENO</t>
  </si>
  <si>
    <t>Sa vodilicama za gastro posude GN 1/1, sa donjom policom za prostor za omekšivač vode.</t>
  </si>
  <si>
    <t>dim. 1000x655x580 mm</t>
  </si>
  <si>
    <t>dim. 620x300x580 mm</t>
  </si>
  <si>
    <t>Mašina za rezanje voća i povrća različitih oblika i veličina sa noževima od nehrđajućeg čelika.
Snaga 0,37kW</t>
  </si>
  <si>
    <t>Izvedbeni nacrt jake struje s položajima izvoda i  ožičenja (visinski, tlocrtno) 1:50</t>
  </si>
  <si>
    <t>Izvedbeni nacrt  s položajima uređaja (visinski, tlocrtno) 1:50</t>
  </si>
  <si>
    <t>Predviđa se 8 sata tjedno, u roku građenja od 20 tjedana svih projektanata (svi projektanti posebnih inženjerskih struka i stručnjaka elaborata, svukupno 11, jednog cjelovitog izvedbenog projekta, uključivo putni troškovi).</t>
  </si>
  <si>
    <t xml:space="preserve">Nasipavanje i planiranje terena zemljanim  materijalom iz iskopa koji je deponiran na parceli. Sloj nasipa visine 0 - 170 cm. </t>
  </si>
  <si>
    <t xml:space="preserve">Dovoz, nasipavanje i planiranje terena zemljanim  materijalom. Sloj nasipa visine 0 - 170 cm. </t>
  </si>
  <si>
    <t>Dobava materijala i izrada u dva sloja od tucanika  podložnog sloja ulaza.</t>
  </si>
  <si>
    <t>A: 650x220mm</t>
  </si>
  <si>
    <t xml:space="preserve">B: 650x40mm </t>
  </si>
  <si>
    <t>Dobava i ugradnja čeličnih pocinčanih L nosača. Postava obodno po rubu krova, kao podkonstrukcija za postavljanje horizontalnog oluka i limenih opšava pročelja. L nosač se postavljaju od cijevi 40/40/4mm na svakih 80cm, te se pričvršćuju za čelične C profile krovne konstrukcije.</t>
  </si>
  <si>
    <t>Ploče debljine 3cm, visine 50cm. Postavljaju se vertikalno na sloj XPSa (nije dio stavke) do visine 25cm iznad tla, dubine do temeljne trake (25-150cm).</t>
  </si>
  <si>
    <t>Obračun po kom</t>
  </si>
  <si>
    <t>e.2  Podgled se sastoji od WPC daski širine 15cm, debljine 25mm, duljine prema projektu. Gornja strana protuklizna, gusto rebrasta. Donja strana glatka.  Podkonstrukcija od WPC sistemskih elemenata dim. 220x3,5x3 cm, postavljena na razmaku 35 cm, uključena u cijenu stavke..</t>
  </si>
  <si>
    <t>Obracun po m2 ugrađenog panela s oduzetim svim otvorima.</t>
  </si>
  <si>
    <t>Postavlja se kao završna obloga pročelja na dijelovima prema grafičkom prikazu u glavnom projektu. Sastoji se od WPC daski širine 15cm, debljine 25mm, duljine prema projektu. Obje strane su glatke.  Podkonstrukcija od WPC sistemskih elemenata dim. 220x3,5x3 cm, postavljena na razmaku do 33 cm, uključena u cijenu stavke.</t>
  </si>
  <si>
    <t>Čelična pocinčana potkonstrukcija se izvodi od C profila dim. 40/140 mm, debljine lima 8 mm i spaja kroz panele.</t>
  </si>
  <si>
    <t>Pregrada uzdignuta 40cm iznad poda, visina 120cm, širina 40 cm, sa zaobljenim uglovima i inox nogicom.</t>
  </si>
  <si>
    <t>Izrada, dobava i RAL ugradnja: dvodijelna fasadna stijena  sa jednim ostakljenim zaokretnim ulaznim vratima i jednim ostakljenim fiksnim krilom. 
Zaokretno krilo vratiju horizontalnim prečkama podijeljeno u četri polja.</t>
  </si>
  <si>
    <t>8. Ugradba unutarnjih aluminijskih žaluzina na krilo dovratnika / doprozornika ("zidna ugradba") za vrata vrtićkih skupina</t>
  </si>
  <si>
    <t>9. Boja PVC profila antracit obostrano, minimalno 5 komora, mini rolete alu antracit, kutija roleta i vodilice antracit</t>
  </si>
  <si>
    <t>Ukupna dimenzija otvora 421x212 cm + visina kutije za rolete. Potrebno je ugraditi tipsko PVC/čelik 100/10mm pojačanje na sredini stijene.</t>
  </si>
  <si>
    <t>Stavka obuhvaća sav potreban drobljenac koji se ugrađuje te zatrpavanje i nabijanje s poravnanjem ±2,00cm. Nasipavanje izvršiti u slojevima max. debljine 20cm te zbijati do potrebne zbijenosti. Potrebno je dobiti zbijenost nosivu za vatrogasno vozilo.</t>
  </si>
  <si>
    <t xml:space="preserve">Površina zahvata  cca  9800 m2. </t>
  </si>
  <si>
    <t>Mašina sa standardnim toplim i hladnim programom. Dvostruka mješalica od nehrđajućeg čelika. Topli dio sa mogućnosti programiranja cream, mousse, puter krem, bešamel, voćni sladoled. Hladni dio sa ručnim sistemom kontrole, velikom brzinom izbacivanja, vremenski kontrolirani sustav; moguća izrada kremastog sladoleda, krema, puter krema, mousseova, sosova, bešamela.
Vrsta kondenzatora: zrak
El.priključak(V/Hz/Ph): 230/50/1
Priključna snaga: 3.3kW</t>
  </si>
  <si>
    <t>ORMAR ZA  ZAMRZAVANJE HRANE</t>
  </si>
  <si>
    <t>Dobava i isporuka vatrootpornog ormarića za smještaj centrale za dojavu požara sa baterijama, minimalno sljedećih karakteristika:
- vatrootpornost T-60
- ostakljena vrata
- ekspandirajuća rešetka za ventilaciju ormarića ELEKTROMETAL  ili jednakovrijedan</t>
  </si>
  <si>
    <t>Krovni L-nosači</t>
  </si>
  <si>
    <t xml:space="preserve"> opšavni lim R.Š. 876 mm, postava  preko sloja kamene vune 3cm</t>
  </si>
  <si>
    <t xml:space="preserve"> opšavni lim R.Š. 944 mm, postava  postava ispred oluka do 25 cm</t>
  </si>
  <si>
    <t>Opšav je iz pocinčanog lima 0,6 mm sa prevlakom 25 my PES-poliestera. Opšav se učvršćuje zakovicama na svakih 300 mm u fasadni panel u svojoj donjoj zoni. U gornjoj zoni se pričvršćuje na potkonstrukciju od čeličnih L nosača (nisu dio ove stavke).</t>
  </si>
  <si>
    <t>vanjski kutni opšavni lim R.Š. 900 mm, postava  preko sloja kamene vune 3cm</t>
  </si>
  <si>
    <t>- moduli OK-S    -svjetlarnik i konstrukcija poda</t>
  </si>
  <si>
    <t>svjetlarnik dim.600,0x271,0x150,0 cm</t>
  </si>
  <si>
    <t>Izrađen je iz C profila, dim. 80/160 mm, debljine lima 8 mm, R.Š. 320 mm, 1 kom/modulu.</t>
  </si>
  <si>
    <t>Izrađen je iz cijevi pravokutnog presjeka, dim. 80/160 mm, debljine lima 8 mm, R.Š. 480 mm, 6 kom/modulu.</t>
  </si>
  <si>
    <t>pod dim. 600,0x244,00x15,0 cm</t>
  </si>
  <si>
    <t>a. OSNOVNA ČELIČNA KONSTRUKCIJA SVJETLARNIKA I PODA</t>
  </si>
  <si>
    <t xml:space="preserve">Osnovna konstrukcija jednog svjetlarnika sastoji se od dva stupa, dvije kose grede, nosive grede te greda za ukrutu. Konstrukciju poda čine 4 podne grede sa potkonstrukcijom. Svi konstruktivni elementi su 'šuplji' profili u cijeloj geometriji, ispunjeni mineralnom vunom i
međusobno se vezuju varenjem i spojnim elementima. </t>
  </si>
  <si>
    <t>JUNIPERUS PROCUMBENS</t>
  </si>
  <si>
    <t>BERBERIS THUNBERGI AUREA</t>
  </si>
  <si>
    <r>
      <t>Staklena vrata su od glatkog kaljenog stakla, d</t>
    </r>
    <r>
      <rPr>
        <vertAlign val="subscript"/>
        <sz val="8"/>
        <rFont val="Arial"/>
        <family val="2"/>
      </rPr>
      <t>min.</t>
    </r>
    <r>
      <rPr>
        <sz val="8"/>
        <rFont val="Arial"/>
        <family val="2"/>
      </rPr>
      <t>=6mm. Kutovi su rezani r=10mm. Rubovi su brušeni r=2mm. Prije izrade uskladiti rupe sa izabranim kvakama i pantima.</t>
    </r>
  </si>
  <si>
    <t xml:space="preserve">Dobava materijala, transport i ugradnja protupožarne obloge stropa dvostrukom oblogom od  protupožarnih ploča (A1 prema DIN 4102 Dio 1 odn. DIN EN 13501-1) debljine 15+12,5mm, ploče tip kao Fermacell Firepanel A1 ili jednakovrijedno. </t>
  </si>
  <si>
    <t>Dobava i ugradnja sedla sa nožem za bušenje pod tlakom PE d90/32, zajedno sa elektrospojnicom za spajanje PE cijevi i svim pomoćnim materijalom za spajanje i brtvljenje, uključivo ispitivanje na nepropusnost.</t>
  </si>
  <si>
    <t>Samostalni brzozatvarajući PE Stopventil, za ugradnju u plinovod kučnog priključka PE d32.</t>
  </si>
  <si>
    <t>PE cijev klase SDR11 za plinovod, za radni tlak do max. 4 bar, kvalitete prema DIN 8075 i dimenzija prema DIN 8074 ili ISO 4437.</t>
  </si>
  <si>
    <t>PE CIJEV, ISO S5 d32</t>
  </si>
  <si>
    <t>PE EL. SPOJNICA SDR 11 d32</t>
  </si>
  <si>
    <t>PE d32 / Če DN25</t>
  </si>
  <si>
    <t>Čelične  cijevi izrađene prema DIN EN 10208-1 iz materijala prema DIN 2470 T1, L 235 GA (St. 37.0). Čelični dio kućnog priključka i spojevi na istom moraju biti atestirani.</t>
  </si>
  <si>
    <t>Cijevni luk za uvarivanje u cjevovod 90°</t>
  </si>
  <si>
    <t>Proturna zaštitna čelična cijev  na prolazu plinovoda kroz zid ili na izlazu iz terena, izrađena prema DIN EN 10208-1 iz materijala prema DIN 2470 T1, L 235 GA (St. 37.0).</t>
  </si>
  <si>
    <t>DN25 PN16</t>
  </si>
  <si>
    <t>Dobava i ugradnja fasadnog ormarića za kućni priključak plina dimenzije 1300x1200x300</t>
  </si>
  <si>
    <t>Montaža specificirane opreme i materijala instalacije kućnog priključka plina (stavke 1.1. do 1.21.) od strane distributera plina, do potpune pogonske gotovosti, uključivo čišćenje instalacije propuhivanjem.</t>
  </si>
  <si>
    <t>Dobava i ugradnja kuglaste prirubničke slavine za plin DN 25.</t>
  </si>
  <si>
    <t>Plinski filter ZEFG DN25 - prirubnički</t>
  </si>
  <si>
    <t>Itron 133-5-730</t>
  </si>
  <si>
    <t>Čelične  cijevi izrađene prema DIN EN 10208-1 iz materijala prema DIN 2470 T1, L 235 GA (St. 37.0). Zaštitna cijev se ugrađuje na izlasku cjevovoda iz zemlje i prodorima kroz građevnu konstrukciju.</t>
  </si>
  <si>
    <t>Cijevni luk za uvarivanje u cjevovod, 90 dimenzija prema DIN 2605 izvedba 3.°.</t>
  </si>
  <si>
    <t>Membranski plinomjer tip Itron, G-10, DN40, u kompletu s korektorom temperature, zajedno sa ugradnjom.</t>
  </si>
  <si>
    <t>Dobava i ugradnja kuglaste prirubničke slavine za plin DN40.</t>
  </si>
  <si>
    <t>Montaža plinomjera G-10, u kompletu sa korektorom te sa sitnim priborom za montažu.</t>
  </si>
  <si>
    <t>Cijevne obujmice s metalnim tiplima
DN40</t>
  </si>
  <si>
    <t>Tlačna proba i preuzimanje instalacije nemjerenog i mjerenog dijela plina od strane IVAPLINA-a d.o.o.</t>
  </si>
  <si>
    <r>
      <t>Elektrospojnica izrađena</t>
    </r>
    <r>
      <rPr>
        <vertAlign val="superscript"/>
        <sz val="8"/>
        <rFont val="Arial"/>
        <family val="2"/>
      </rPr>
      <t xml:space="preserve">  </t>
    </r>
    <r>
      <rPr>
        <sz val="8"/>
        <rFont val="Arial"/>
        <family val="2"/>
      </rPr>
      <t>iz polietilena visoke gustoće klase ISO S5, SDR 11 kvalitete PE 100 za radni pritisak do max. 4 bara prema H kvalitete prema DIN 8075 i dimenzija prema DIN 8074 ili ISO 4437.</t>
    </r>
  </si>
  <si>
    <r>
      <t>m</t>
    </r>
    <r>
      <rPr>
        <vertAlign val="superscript"/>
        <sz val="8"/>
        <rFont val="Arial"/>
        <family val="2"/>
      </rPr>
      <t>3</t>
    </r>
  </si>
  <si>
    <r>
      <t>Ručno planiranje dna rova u padu 3% s točnošću ± 3 cm i prosječnim otkopom od 0,05 m</t>
    </r>
    <r>
      <rPr>
        <vertAlign val="superscript"/>
        <sz val="8"/>
        <rFont val="Arial"/>
        <family val="2"/>
      </rPr>
      <t>3</t>
    </r>
    <r>
      <rPr>
        <sz val="8"/>
        <rFont val="Arial"/>
        <family val="2"/>
      </rPr>
      <t>/m</t>
    </r>
    <r>
      <rPr>
        <vertAlign val="superscript"/>
        <sz val="8"/>
        <rFont val="Arial"/>
        <family val="2"/>
      </rPr>
      <t>2</t>
    </r>
    <r>
      <rPr>
        <sz val="8"/>
        <rFont val="Arial"/>
        <family val="2"/>
      </rPr>
      <t>, s odbacivanjem materijala u stranu. Obračun po m</t>
    </r>
    <r>
      <rPr>
        <vertAlign val="superscript"/>
        <sz val="8"/>
        <rFont val="Arial"/>
        <family val="2"/>
      </rPr>
      <t>2</t>
    </r>
    <r>
      <rPr>
        <sz val="8"/>
        <rFont val="Arial"/>
        <family val="2"/>
      </rPr>
      <t>.</t>
    </r>
  </si>
  <si>
    <r>
      <t>Ručno proširenje i produbljenje iskopa u zemlji III. ktg. na mjestu radnog prostora zavarivača i mjestu stroja za bušenje. Obračun po m</t>
    </r>
    <r>
      <rPr>
        <vertAlign val="superscript"/>
        <sz val="8"/>
        <rFont val="Arial"/>
        <family val="2"/>
      </rPr>
      <t>3</t>
    </r>
    <r>
      <rPr>
        <sz val="8"/>
        <rFont val="Arial"/>
        <family val="2"/>
      </rPr>
      <t>, uključivo odvoz.</t>
    </r>
  </si>
  <si>
    <t>PE CIJEV, ISO S5 d50</t>
  </si>
  <si>
    <t>PE CIJEV, ISO S5 d80 (zaštitna cijev)</t>
  </si>
  <si>
    <t>DN65 (zaštitna cijev)</t>
  </si>
  <si>
    <t>PE EL. SPOJNICA SDR 11 d50</t>
  </si>
  <si>
    <t>PE d50 / Če DN40</t>
  </si>
  <si>
    <t>DN15</t>
  </si>
  <si>
    <t xml:space="preserve">Cijevne obujmice s metalnim tiplima
NO 20, NO 32 i NO40 </t>
  </si>
  <si>
    <t>Montaža rampe kondenzacijskog plinskog kotla te kuhinjskih trošila instalaciju, uključivo sitni montažni materijal</t>
  </si>
  <si>
    <t>kotao</t>
  </si>
  <si>
    <t>GRAĐEVINSKI DIO</t>
  </si>
  <si>
    <t>- koncentrični cijevni luk 87º</t>
  </si>
  <si>
    <t>Granski balans ventil za regulaciju protoka u sustavu grijanja/hlađenja sa 360° rotirajućim mjernim priključcima i slavinom za ispust sa izborom smjera ispuštanja, odvojivim kolom ventila sa skalom za predpodešenje vidljivom iz raznih kuteva. Ugrađeni kuglasti ventil sa indikatorom položaja za funkciju zapornog ventila neovisan o sustavu za predpodešenje, proi zvod kao DANFOSS ili odgovarajući, tip MSV-BD</t>
  </si>
  <si>
    <t>Bakreni cjevovod prema EN1057 u kompletu sa fazonskim komadima, MS prelazima, brtvenim i ovjesnim materijalom sljedećih dimenzija i količina:</t>
  </si>
  <si>
    <t>10 600/400</t>
  </si>
  <si>
    <t>10 400/520</t>
  </si>
  <si>
    <t>10 600/600</t>
  </si>
  <si>
    <t>10 600/720</t>
  </si>
  <si>
    <t>11 K 400/720</t>
  </si>
  <si>
    <t>21 K-S 600/520</t>
  </si>
  <si>
    <t>21 K-S 600/600</t>
  </si>
  <si>
    <t>21 K-S 400/720</t>
  </si>
  <si>
    <t>21 K-S 600/800</t>
  </si>
  <si>
    <t>21 K-S 400/920</t>
  </si>
  <si>
    <t>21 K-S 600/1000</t>
  </si>
  <si>
    <t>21 K-S 400/1120</t>
  </si>
  <si>
    <t>21 K-S 400/1200</t>
  </si>
  <si>
    <t>21 K-S 400/1500</t>
  </si>
  <si>
    <t>22 K 400/1200</t>
  </si>
  <si>
    <t>22 K 400/1320</t>
  </si>
  <si>
    <t>22 K 400/1400</t>
  </si>
  <si>
    <t>22 K 400/1600</t>
  </si>
  <si>
    <t>22 K 400/2000</t>
  </si>
  <si>
    <t>33 K 600/1120</t>
  </si>
  <si>
    <t>33 K 400/1600</t>
  </si>
  <si>
    <t>33 K 400/1800</t>
  </si>
  <si>
    <t>Proizvod SAMSUNG ERV tip AN100JSKLKN</t>
  </si>
  <si>
    <t>Proizvod SAMSUNG ERV tip AN050JSKLKN</t>
  </si>
  <si>
    <t>Proizvod SAMSUNG tip MWR-VH12N</t>
  </si>
  <si>
    <t xml:space="preserve">kom. </t>
  </si>
  <si>
    <t>Završni odsisni element sa zaštitnom mrežicom kao proizvod ''Lindab'' ili odgovarajuće druge.</t>
  </si>
  <si>
    <t>AVU 100</t>
  </si>
  <si>
    <t>AVU 140</t>
  </si>
  <si>
    <t>AVU 200</t>
  </si>
  <si>
    <t>AVU 355</t>
  </si>
  <si>
    <t>NAPOMENA:</t>
  </si>
  <si>
    <t xml:space="preserve">Rešetke usuglasiti sa investitorom i dobavljačem  </t>
  </si>
  <si>
    <t>unutarnje stolarije.</t>
  </si>
  <si>
    <t>325/125</t>
  </si>
  <si>
    <t>825/125</t>
  </si>
  <si>
    <t>500/630</t>
  </si>
  <si>
    <t>Ø140</t>
  </si>
  <si>
    <t>Ø450</t>
  </si>
  <si>
    <t>Ø500</t>
  </si>
  <si>
    <t>Ø100/125</t>
  </si>
  <si>
    <t>Ø400/450</t>
  </si>
  <si>
    <t>PPR cijevi za odvod kondenzata, uključivo ugradbeni sifon za kondenzat kao HL138 - kom 14 ili jednakovrijedan, potrebne fazonske komade, spojni i montažni pribor i materijal.</t>
  </si>
  <si>
    <t xml:space="preserve">Ø20                                                  </t>
  </si>
  <si>
    <t>Ø25</t>
  </si>
  <si>
    <r>
      <t>Elektrospojnica izrađena</t>
    </r>
    <r>
      <rPr>
        <vertAlign val="superscript"/>
        <sz val="8"/>
        <rFont val="Arial "/>
      </rPr>
      <t xml:space="preserve">  </t>
    </r>
    <r>
      <rPr>
        <sz val="8"/>
        <rFont val="Arial "/>
      </rPr>
      <t>iz polietilena visoke gustoće klase ISO S5, SDR 11 kvalitete PE 100 za radni pritisak do max. 4 bara prema HRN G.C6.601 izrađena od polietilenske sirovine prema HRN G.C1.300, spajanje s elektrospojnicom. Tehnički uvjeti i ispitivanje prema HRN G.C6.602</t>
    </r>
  </si>
  <si>
    <r>
      <t>m</t>
    </r>
    <r>
      <rPr>
        <vertAlign val="superscript"/>
        <sz val="8"/>
        <rFont val="Arial "/>
      </rPr>
      <t>3</t>
    </r>
  </si>
  <si>
    <r>
      <t>Ručno planiranje dna rova u padu 3% s točnošću ± 3 cm i prosječnim otkopom od 0,05 m</t>
    </r>
    <r>
      <rPr>
        <vertAlign val="superscript"/>
        <sz val="8"/>
        <rFont val="Arial "/>
      </rPr>
      <t>3</t>
    </r>
    <r>
      <rPr>
        <sz val="8"/>
        <rFont val="Arial "/>
      </rPr>
      <t>/m</t>
    </r>
    <r>
      <rPr>
        <vertAlign val="superscript"/>
        <sz val="8"/>
        <rFont val="Arial "/>
      </rPr>
      <t>2</t>
    </r>
    <r>
      <rPr>
        <sz val="8"/>
        <rFont val="Arial "/>
      </rPr>
      <t>, s odbacivanjem materijala u stranu. Obračun po m</t>
    </r>
    <r>
      <rPr>
        <vertAlign val="superscript"/>
        <sz val="8"/>
        <rFont val="Arial "/>
      </rPr>
      <t>2</t>
    </r>
    <r>
      <rPr>
        <sz val="8"/>
        <rFont val="Arial "/>
      </rPr>
      <t>.</t>
    </r>
  </si>
  <si>
    <r>
      <t>m</t>
    </r>
    <r>
      <rPr>
        <vertAlign val="superscript"/>
        <sz val="8"/>
        <rFont val="Arial "/>
      </rPr>
      <t>2</t>
    </r>
  </si>
  <si>
    <r>
      <t>Ručno proširenje i produbljenje iskopa u zemlji III. ktg. na mjestu radnog prostora zavarivača i mjestu stroja za bušenje. Obračun po m</t>
    </r>
    <r>
      <rPr>
        <vertAlign val="superscript"/>
        <sz val="8"/>
        <rFont val="Arial "/>
      </rPr>
      <t>3</t>
    </r>
    <r>
      <rPr>
        <sz val="8"/>
        <rFont val="Arial "/>
      </rPr>
      <t>, uključivo odvoz.</t>
    </r>
  </si>
  <si>
    <t>INSTALACIJA PLINA NAKON MRS I GRAĐEV. RADOVI - UKUPNO</t>
  </si>
  <si>
    <r>
      <t xml:space="preserve">Plinski zidni kondenzacijski kotao kao proizvod </t>
    </r>
    <r>
      <rPr>
        <b/>
        <sz val="8"/>
        <rFont val="Arial "/>
      </rPr>
      <t>BUDERUS Logamax plus</t>
    </r>
    <r>
      <rPr>
        <sz val="8"/>
        <rFont val="Arial "/>
      </rPr>
      <t xml:space="preserve">,  tip </t>
    </r>
    <r>
      <rPr>
        <b/>
        <sz val="8"/>
        <rFont val="Arial "/>
      </rPr>
      <t xml:space="preserve">GB 112-24 </t>
    </r>
    <r>
      <rPr>
        <sz val="8"/>
        <rFont val="Arial "/>
      </rPr>
      <t>(snaga 24kW) ili jednakovrijedan, s modulirajućim plamenikom 30÷100 %, stupnja iskorištenja do 109 %, s unutarnjom, zatvorenom komorom za izgaranje, keramičkim predmiješajućim plamenikom, izmjenjivačem topline izrađenim od specijalne aluminijske legure otporne na koroziju, kombiVENT plin-zrak kombiniranim uređajem koji se sastoji od ventilatora, plinske armature, plinske sapnice i venturijeve sapnice, ionizacijskom kontrolom i 120 V žarno paljenje.</t>
    </r>
  </si>
  <si>
    <r>
      <t xml:space="preserve">Plinski zidni kondenzacijski kotao kao proizvod </t>
    </r>
    <r>
      <rPr>
        <b/>
        <sz val="8"/>
        <rFont val="Arial "/>
      </rPr>
      <t>BUDERUS Logamax plus</t>
    </r>
    <r>
      <rPr>
        <sz val="8"/>
        <rFont val="Arial "/>
      </rPr>
      <t xml:space="preserve">,  tip </t>
    </r>
    <r>
      <rPr>
        <b/>
        <sz val="8"/>
        <rFont val="Arial "/>
      </rPr>
      <t xml:space="preserve">GB 112-29 </t>
    </r>
    <r>
      <rPr>
        <sz val="8"/>
        <rFont val="Arial "/>
      </rPr>
      <t>(snaga 29kW) ili jednakovrijedan, s modulirajućim plamenikom 30÷100 %, stupnja iskorištenja do 109 %, s unutarnjom, zatvorenom komorom za izgaranje, keramičkim predmiješajućim plamenikom, izmjenjivačem topline izrađenim od specijalne aluminijske legure otporne na koroziju, u cirko izvedbi, plinske armature, plinske sapnice i venturijeve sapnice, ionizacijskom kontrolom i 120 V žarno paljenje.</t>
    </r>
  </si>
  <si>
    <r>
      <t xml:space="preserve">Zrakodimovodni plastični kanal Ø80/125 za koncentrično vođenje zraka-dimnih plinova, tipa </t>
    </r>
    <r>
      <rPr>
        <b/>
        <sz val="8"/>
        <rFont val="Arial "/>
      </rPr>
      <t>DO</t>
    </r>
    <r>
      <rPr>
        <sz val="8"/>
        <rFont val="Arial "/>
      </rPr>
      <t xml:space="preserve">, proizvod kao </t>
    </r>
    <r>
      <rPr>
        <b/>
        <sz val="8"/>
        <rFont val="Arial "/>
      </rPr>
      <t>BUDERUS ili jednakovrijedan</t>
    </r>
    <r>
      <rPr>
        <sz val="8"/>
        <rFont val="Arial "/>
      </rPr>
      <t>, sastavljen od dijelova kako slijede:</t>
    </r>
  </si>
  <si>
    <r>
      <t xml:space="preserve">Akumulacijski spremnik potrošne tople vode kao proizvod </t>
    </r>
    <r>
      <rPr>
        <b/>
        <sz val="8"/>
        <rFont val="Arial "/>
      </rPr>
      <t>BUDERUS</t>
    </r>
    <r>
      <rPr>
        <sz val="8"/>
        <rFont val="Arial "/>
      </rPr>
      <t>,</t>
    </r>
    <r>
      <rPr>
        <b/>
        <sz val="8"/>
        <rFont val="Arial "/>
      </rPr>
      <t xml:space="preserve"> </t>
    </r>
    <r>
      <rPr>
        <sz val="8"/>
        <rFont val="Arial "/>
      </rPr>
      <t xml:space="preserve">tip </t>
    </r>
    <r>
      <rPr>
        <b/>
        <sz val="8"/>
        <rFont val="Arial "/>
      </rPr>
      <t xml:space="preserve">Logalux SU300 </t>
    </r>
    <r>
      <rPr>
        <sz val="8"/>
        <rFont val="Arial "/>
      </rPr>
      <t>stojeće izvedbe, toplinski izoliran, s cijevnom toplovodnom grijalicom i kompletiran s priključcima:</t>
    </r>
  </si>
  <si>
    <r>
      <t xml:space="preserve">Regulacijski uređaji proizvod </t>
    </r>
    <r>
      <rPr>
        <b/>
        <sz val="8"/>
        <rFont val="Arial "/>
      </rPr>
      <t>BUDERUS</t>
    </r>
    <r>
      <rPr>
        <sz val="8"/>
        <rFont val="Arial "/>
      </rPr>
      <t xml:space="preserve"> za upravljanje zidnim kondezacijskim uređajem i pripadajući elementi u polju:</t>
    </r>
  </si>
  <si>
    <r>
      <t>Hidraulička skretnica s izolacijom za max. protok do 3,5 m</t>
    </r>
    <r>
      <rPr>
        <vertAlign val="superscript"/>
        <sz val="8"/>
        <rFont val="Arial "/>
      </rPr>
      <t>3</t>
    </r>
    <r>
      <rPr>
        <sz val="8"/>
        <rFont val="Arial "/>
      </rPr>
      <t xml:space="preserve">/h, s priključcima od 5/4" te priključcima za temperaturni osjetnik, odzračivanje i pražnjenje, kao proizvod </t>
    </r>
    <r>
      <rPr>
        <b/>
        <sz val="8"/>
        <rFont val="Arial "/>
      </rPr>
      <t>MARING d.o.o.</t>
    </r>
    <r>
      <rPr>
        <sz val="8"/>
        <rFont val="Arial "/>
      </rPr>
      <t>, slijedeće oznake:</t>
    </r>
  </si>
  <si>
    <r>
      <t xml:space="preserve">Zidni nosači za hidrauličku skretnicu s izolacijom tip H-HW 160mm u kompletu s vijcima i tiplama, proizvod </t>
    </r>
    <r>
      <rPr>
        <b/>
        <sz val="8"/>
        <rFont val="Arial "/>
      </rPr>
      <t>MARING d.o.o.</t>
    </r>
  </si>
  <si>
    <r>
      <t xml:space="preserve">Cirkulacijska pumpa radijatorskog grijanja  i zagrijavanja tople vode, tip </t>
    </r>
    <r>
      <rPr>
        <b/>
        <sz val="8"/>
        <rFont val="Arial "/>
      </rPr>
      <t>ALPHA 25-60</t>
    </r>
    <r>
      <rPr>
        <sz val="8"/>
        <rFont val="Arial "/>
      </rPr>
      <t>, proizvođač</t>
    </r>
    <r>
      <rPr>
        <b/>
        <sz val="8"/>
        <rFont val="Arial "/>
      </rPr>
      <t xml:space="preserve"> GRUNDFOS</t>
    </r>
    <r>
      <rPr>
        <sz val="8"/>
        <rFont val="Arial "/>
      </rPr>
      <t>, uključivo fitinzi za spajanje pumpe na cjevovod.</t>
    </r>
  </si>
  <si>
    <r>
      <t xml:space="preserve">Recirkulacijska crpka za PTV, kao proizvod </t>
    </r>
    <r>
      <rPr>
        <b/>
        <sz val="8"/>
        <rFont val="Arial "/>
      </rPr>
      <t>GRUNDFOS</t>
    </r>
    <r>
      <rPr>
        <sz val="8"/>
        <rFont val="Arial "/>
      </rPr>
      <t xml:space="preserve"> tip </t>
    </r>
    <r>
      <rPr>
        <b/>
        <sz val="8"/>
        <rFont val="Arial "/>
      </rPr>
      <t>UP 15-14 BUT 80</t>
    </r>
    <r>
      <rPr>
        <sz val="8"/>
        <rFont val="Arial "/>
      </rPr>
      <t xml:space="preserve"> s ugrađenim termostatom i vremenskim relejem komplet s vijčanim spojnicama.</t>
    </r>
  </si>
  <si>
    <r>
      <t xml:space="preserve">Troputni mješajući ventili komplet sa spojnicama i elektromotorni pogoni za krugove grijanja s promjenljivom polaznom temperaturom vode kao proizvod </t>
    </r>
    <r>
      <rPr>
        <b/>
        <sz val="8"/>
        <rFont val="Arial "/>
      </rPr>
      <t>DANFOSS</t>
    </r>
    <r>
      <rPr>
        <sz val="8"/>
        <rFont val="Arial "/>
      </rPr>
      <t>:</t>
    </r>
  </si>
  <si>
    <r>
      <t xml:space="preserve">Pločasti čelični radijator s odzračnim pipcem i ukrasnim čepom, uključivo sav ovjesni i pričvrsni pribor kao </t>
    </r>
    <r>
      <rPr>
        <b/>
        <sz val="8"/>
        <rFont val="Arial "/>
      </rPr>
      <t xml:space="preserve">COMPACT, </t>
    </r>
    <r>
      <rPr>
        <sz val="8"/>
        <rFont val="Arial "/>
      </rPr>
      <t>proizvod</t>
    </r>
    <r>
      <rPr>
        <b/>
        <sz val="8"/>
        <rFont val="Arial "/>
      </rPr>
      <t xml:space="preserve"> VOGEL&amp;NOOT</t>
    </r>
    <r>
      <rPr>
        <sz val="8"/>
        <rFont val="Arial "/>
      </rPr>
      <t xml:space="preserve"> ili jednakovrijedan, sljedećih dimenzija i količina:</t>
    </r>
  </si>
  <si>
    <t>GRIJANJE - UKUPNO</t>
  </si>
  <si>
    <r>
      <t xml:space="preserve">Cijevni kanalski ventilator </t>
    </r>
    <r>
      <rPr>
        <b/>
        <sz val="8"/>
        <rFont val="Arial"/>
        <family val="2"/>
      </rPr>
      <t>SILEO</t>
    </r>
    <r>
      <rPr>
        <sz val="8"/>
        <rFont val="Arial"/>
        <family val="2"/>
      </rPr>
      <t xml:space="preserve"> K 125 XL</t>
    </r>
  </si>
  <si>
    <r>
      <t>Kanalski ventilator za odvod zraka sa kuhinjske nape kao proizvod "</t>
    </r>
    <r>
      <rPr>
        <b/>
        <sz val="8"/>
        <rFont val="Arial"/>
        <family val="2"/>
      </rPr>
      <t xml:space="preserve">Systemair" DVNI 450E4 </t>
    </r>
    <r>
      <rPr>
        <sz val="8"/>
        <rFont val="Arial"/>
        <family val="2"/>
      </rPr>
      <t>sa motorom van struje zraka ili jednakovrijedan.
V =2.450m</t>
    </r>
    <r>
      <rPr>
        <vertAlign val="superscript"/>
        <sz val="8"/>
        <rFont val="Arial"/>
        <family val="2"/>
      </rPr>
      <t>3</t>
    </r>
    <r>
      <rPr>
        <sz val="8"/>
        <rFont val="Arial"/>
        <family val="2"/>
      </rPr>
      <t>/h 
Δp =450 Pa
N = 1027 W; 230 V
u kompletu sa jedrenim fleksibilnim priključcima</t>
    </r>
  </si>
  <si>
    <r>
      <t xml:space="preserve">Prigušivač buke okruglog presjeka tip </t>
    </r>
    <r>
      <rPr>
        <b/>
        <sz val="8"/>
        <rFont val="Arial"/>
        <family val="2"/>
      </rPr>
      <t>LDC 150-300</t>
    </r>
    <r>
      <rPr>
        <sz val="8"/>
        <rFont val="Arial"/>
        <family val="2"/>
      </rPr>
      <t>, proizvod Systemair :</t>
    </r>
  </si>
  <si>
    <r>
      <t xml:space="preserve">Prigušivač buke okruglog presjeka tip </t>
    </r>
    <r>
      <rPr>
        <b/>
        <sz val="8"/>
        <rFont val="Arial"/>
        <family val="2"/>
      </rPr>
      <t>LDE 50-25</t>
    </r>
    <r>
      <rPr>
        <sz val="8"/>
        <rFont val="Arial"/>
        <family val="2"/>
      </rPr>
      <t>, proizvod Systemair :</t>
    </r>
  </si>
  <si>
    <r>
      <t xml:space="preserve">Odsisni ventilator kao </t>
    </r>
    <r>
      <rPr>
        <b/>
        <sz val="8"/>
        <rFont val="Arial"/>
        <family val="2"/>
      </rPr>
      <t>MAICO ECA PIANO</t>
    </r>
    <r>
      <rPr>
        <sz val="8"/>
        <rFont val="Arial"/>
        <family val="2"/>
      </rPr>
      <t xml:space="preserve"> ili jednakovrijedan, nadžbukne izvedbe sa nepovratnom zaklopkom, ugrađenim vremenskim relejem (timer), maksimalnog kapaciteta odsisa do 100 m</t>
    </r>
    <r>
      <rPr>
        <vertAlign val="superscript"/>
        <sz val="8"/>
        <rFont val="Arial"/>
        <family val="2"/>
      </rPr>
      <t>3</t>
    </r>
    <r>
      <rPr>
        <sz val="8"/>
        <rFont val="Arial"/>
        <family val="2"/>
      </rPr>
      <t>/h sa ukrasnom maskom.</t>
    </r>
  </si>
  <si>
    <t>dimenzije 80 x 40 cm</t>
  </si>
  <si>
    <r>
      <t>Dobava i ugradnja separatora  masti biljnog i životinjskog porijekla iz centrifugalno lijevanog polietilena.</t>
    </r>
    <r>
      <rPr>
        <sz val="8"/>
        <color indexed="8"/>
        <rFont val="Arial"/>
        <family val="2"/>
      </rPr>
      <t xml:space="preserve"> Separator mora biti konstruiran, izrađen i testiran prema HRN EN 1825 nazivne veličine NS5,5</t>
    </r>
    <r>
      <rPr>
        <sz val="8"/>
        <rFont val="Arial"/>
        <family val="2"/>
      </rPr>
      <t xml:space="preserve">. </t>
    </r>
  </si>
  <si>
    <t>Sve kao ACO LIPUMAX-C-FST NS7 ST700 ili jednakovrijedan.</t>
  </si>
  <si>
    <t>Minimalni kapacitet uskladištene izdvojene masti mora biti 280 lit dok sveukupni volumen ne smije biti veći od 1.500 lit.
Uljev i izljev separatora moraju biti DN 150, utični spoj s kliznom brtvom (prema HRN EN 1401 - UKC cijevi). 
Dubina uljevne cijevi mjereno od kote poklopca do kote dna cijevi uljeva T = 0,7 m do 5,38 m (točnu dubinu treba definirati prije naručivanja separatora). Separator se treba isporučivati s poklopc-em/-ima prema HRN EN 124 klase nosivosti D400, svijetlog otvora promjera 600mm s natpisom: "SEPARATOR".</t>
  </si>
  <si>
    <t xml:space="preserve">Separator mora biti izrađen iz armiranog betona prema HRN EN 206-1, razreda čvrstoče C35/45, razreda izloženosti: XA2, XC4, XD2, XF3, XS2.
Separator treba biti siguran od djelovanja sila uzgona do visine podzemne vode do uljeva u separator. Interijer separatora  mora biti premazan višeslojnim zaštitnim epoksidnim premazom, a unutarnji elementi separatora trebaju biti izrađeni iz PEHD-a (otpornost na masne kiseline).
Kontrola i pražnjenje separatora se vrši preko poklopca. Pristup u separator mora biti u skladu s HRN EN 476. </t>
  </si>
  <si>
    <t>Separator naftnih derivata (lakih tekućina)</t>
  </si>
  <si>
    <t>BY-PASS SEPARATOR NAFTNIH DERIVATA 
Dobava i ugradnja separatora lakih tekućina iz centrifugalo ljevanog polietilena s mimotokom (bypassom). Separator mora biti konstruiran, izrađen i testiran prema HRN EN 858,  nazivne veličine NS 3/15 (protok kroz separator / ukupni protok). Učinkovitost separatora mora zadovoljiti klasu I - lakih tekućina u izlaznoj vodi do 5mg/l. Separator mora biti siguran od djelovanja sila uzgona do visine podzemne vode najmanje 1m ispod poklopca separatora (bez dodatnog betoniranja). Separator mora imati koalescentni filtar koji se treba moći višekratno koristiti, a za potrebe čišćenja i održavanja jednostavno izvaditi. Separator mora imati sigurnosni plovak tariran na spec. težinu lakih tekućina kao osiguranje od nekontroliranog odljeva istih iz separatora.  Unutarnji elementi separatora trebaju biti izrađeni iz PEHD-a. Sve kao ACO OLEOPASS P NS3/15 ST300 ili jednakovrijedan.</t>
  </si>
  <si>
    <t xml:space="preserve"> Za ugradnju separatora ne smije se koristiti dodatno betoniranje. Pristup u separator mora biti u skladu s HRN EN 476. Separator mora ima integriranu taložnicu minimalne zapremnine 300 litara, minimalni kapacitet uskladištenih lakih tekućina 30 litara dok sveukupni volumen ne smije biti veći od 800 lit.</t>
  </si>
  <si>
    <t>Uljev i izljev separatora moraju biti DN200, utični spoj s kliznom brtvom prema HRN EN 1401. 
Dubina uljevne cijevi mjereno od kote poklopca do kote dna cijevi uljeva treba biti T= 0,42m do 2,02m (točnu dubinu treba definirati prije naručivanja separatora). Separator se treba isporučivati s poklopcem u skladu s HRN EN 124 klase nosivosti A15, svijetlog otvora promjera Ø600mm s natpisom: "SEPARATOR".</t>
  </si>
  <si>
    <r>
      <t xml:space="preserve">Dobava, transport i montaža </t>
    </r>
    <r>
      <rPr>
        <b/>
        <sz val="8"/>
        <rFont val="Arial"/>
        <family val="2"/>
      </rPr>
      <t xml:space="preserve">umivaonika </t>
    </r>
    <r>
      <rPr>
        <sz val="8"/>
        <rFont val="Arial"/>
        <family val="2"/>
      </rPr>
      <t>od bijelog fajansa  za montažu pomoću vijaka, uključivo sva armatura:</t>
    </r>
  </si>
  <si>
    <t>dimenzija 50x32cm (sanitarije vrtićkih i jaslićkih jednica)</t>
  </si>
  <si>
    <r>
      <t xml:space="preserve">Dobava i ugradnja </t>
    </r>
    <r>
      <rPr>
        <b/>
        <sz val="8"/>
        <rFont val="Arial"/>
        <family val="2"/>
      </rPr>
      <t>konzolne WC školjke za djecu</t>
    </r>
    <r>
      <rPr>
        <sz val="8"/>
        <rFont val="Arial"/>
        <family val="2"/>
      </rPr>
      <t xml:space="preserve"> od (bijelog) fajansa sa dubokim dnom, uključivo: </t>
    </r>
  </si>
  <si>
    <r>
      <t xml:space="preserve">Dobava i ugradnja </t>
    </r>
    <r>
      <rPr>
        <b/>
        <sz val="8"/>
        <rFont val="Arial"/>
        <family val="2"/>
      </rPr>
      <t>konzolne WC školjke za invalide</t>
    </r>
    <r>
      <rPr>
        <sz val="8"/>
        <rFont val="Arial"/>
        <family val="2"/>
      </rPr>
      <t xml:space="preserve"> od (bijelog) fajansa sa dubokim dnom, uključivo: </t>
    </r>
  </si>
  <si>
    <r>
      <t xml:space="preserve">Dobava i ugradnja </t>
    </r>
    <r>
      <rPr>
        <b/>
        <sz val="8"/>
        <rFont val="Arial"/>
        <family val="2"/>
      </rPr>
      <t xml:space="preserve">konzolne WC školjke </t>
    </r>
    <r>
      <rPr>
        <sz val="8"/>
        <rFont val="Arial"/>
        <family val="2"/>
      </rPr>
      <t xml:space="preserve">od (bijelog) fajansa sa dubokim dnom, uključivo: </t>
    </r>
  </si>
  <si>
    <t>- ugradbeni vodokotlić, proizvod kao VIEGA  ECO PLUS ili jednakovrijedno</t>
  </si>
  <si>
    <t>- WC školjka konzolna, proizvod kao INKER SARA  3-719  BIJELA ili jednakovrijedno</t>
  </si>
  <si>
    <r>
      <t xml:space="preserve">Dobava i ugradnja </t>
    </r>
    <r>
      <rPr>
        <b/>
        <sz val="8"/>
        <rFont val="Arial"/>
        <family val="2"/>
      </rPr>
      <t>konzolnog pisoara</t>
    </r>
    <r>
      <rPr>
        <sz val="8"/>
        <rFont val="Arial"/>
        <family val="2"/>
      </rPr>
      <t xml:space="preserve"> od (bijelog) fajansa sa dubokim dnom, uključivo: </t>
    </r>
  </si>
  <si>
    <r>
      <t xml:space="preserve">Izvedba betonom </t>
    </r>
    <r>
      <rPr>
        <sz val="8"/>
        <rFont val="Arial"/>
        <family val="2"/>
      </rPr>
      <t>C</t>
    </r>
    <r>
      <rPr>
        <sz val="8"/>
        <rFont val="Arial"/>
        <family val="2"/>
      </rPr>
      <t xml:space="preserve"> 25/30. U cijenu uključiti po projektu potrebne prodore kroz temeljne trake za instalacije - koordinirati s projektima instalacija. Armirati prema statičkom proračunu. </t>
    </r>
  </si>
  <si>
    <r>
      <t xml:space="preserve">Klupčice debljine 16 mm, prednji rub 2 cm (unutarnje prozorske klupčice), širina </t>
    </r>
    <r>
      <rPr>
        <sz val="8"/>
        <rFont val="Arial"/>
        <family val="2"/>
      </rPr>
      <t>do 8</t>
    </r>
    <r>
      <rPr>
        <sz val="8"/>
        <rFont val="Arial"/>
        <family val="2"/>
      </rPr>
      <t xml:space="preserve"> cm.</t>
    </r>
  </si>
  <si>
    <r>
      <t xml:space="preserve">Dobava materijala, transport i izrada </t>
    </r>
    <r>
      <rPr>
        <sz val="8"/>
        <rFont val="Arial"/>
        <family val="2"/>
      </rPr>
      <t xml:space="preserve">samostojećih </t>
    </r>
    <r>
      <rPr>
        <sz val="8"/>
        <rFont val="Arial"/>
        <family val="2"/>
      </rPr>
      <t>zidnih obloga vanjskih stranica modula.</t>
    </r>
  </si>
  <si>
    <t>pregradni zid</t>
  </si>
  <si>
    <r>
      <t xml:space="preserve">Izvedba ulaznih stepenica,  dimenzija stepenika 5x15/30cm, debljina ploče 14 cm, u potrebnoj oplati, betonom   C </t>
    </r>
    <r>
      <rPr>
        <sz val="8"/>
        <rFont val="Arial"/>
        <family val="2"/>
      </rPr>
      <t xml:space="preserve">25/30.  Armirati prema statičkom proračunu. </t>
    </r>
  </si>
  <si>
    <t xml:space="preserve">Izvedba potpornih zidova, visine 30-180 cm, širine 20 cm  u dvostranoj oplati, betonom C 25/30. U cijenu uključiti po projektu potrebne prodore kroz temelje  za instalacije - koordinirati s projektima instalacija. Armirati prema statičkom proračunu. </t>
  </si>
  <si>
    <r>
      <t xml:space="preserve">Izvedba ulaznih stepenica,  dimenzija stepenika 6x15/30cm, debljina ploče 14 cm, u potrebnoj oplati, betonom  </t>
    </r>
    <r>
      <rPr>
        <sz val="8"/>
        <rFont val="Arial"/>
        <family val="2"/>
      </rPr>
      <t xml:space="preserve">C </t>
    </r>
    <r>
      <rPr>
        <sz val="8"/>
        <rFont val="Arial"/>
        <family val="2"/>
      </rPr>
      <t xml:space="preserve">25/30.  Armirati prema statičkom proračunu. </t>
    </r>
  </si>
  <si>
    <t>Sloj visine 10 cm.</t>
  </si>
  <si>
    <t xml:space="preserve">Nanosi se materijal granulacije 0-18 mm, dobro graduirani "cakumpak" bez udjela zemljanih čestica, u sloju cca 5 cm i zbija. Zbijanje vršiti isključivo statičkim (izbjegavanje vibracija, ne upotrebljavati vibracione ploče). </t>
  </si>
  <si>
    <t xml:space="preserve">Nanosi se sloj drobljenog kamena (tucanika) granulacije 0-36 mm u sloju visine cca 1-1,5m. Na taj sloj se nanosi dobro graduirani "cakumpak" granulacije 0/32 mm bez udjela zemljanih čestica, u sloju cca 0,5 m i zbija. Zbijanje vršiti isključivo statički (izbjegavanje vibracija, ne upotrebljavati vibracione ploče). </t>
  </si>
  <si>
    <t>a)  drobljenac 0-18 mm</t>
  </si>
  <si>
    <t>b) "cakumpak" 0-64 mm</t>
  </si>
  <si>
    <t>Priprema tla, nabava, dovoz i ugradnja drvene crvenosmeđe sječke na podlozi od geotekstila. Drvena sječka 3-50 mm, glatko obrađena, bez sadržaja smola, štetnih kemikalija ili teških metala te kore ili lišća. Postava na površinama s pokrivačima tla. Posipavanje sječke u sloju od 20 cm.</t>
  </si>
  <si>
    <t>Dobava i sadnja sadnica drveća i grmlja prema priloženoj specifikacij. Dobaviti samo sadnice iz rasadnika, koje su propisno školovane, nose oznaku vrste, i imaju certifikat o zdravstvenom stanju. Sadnice se moraju u skladu sa strukom izvaditi u rasadniku, pripremiti za transport, balirati korijen ili transportirati u kontejneru. Sadnice na gradilištu propisno uskladištiti i zasaditi u propisanom vremenu; sve radove s biljnim materijalom može obavljati samo stručna radna organizacija s adekvatno educiranom radnom snagom.
Obračun po komadu dobavljene sadnice drveća i grmlja prema specifikaciji.</t>
  </si>
  <si>
    <t xml:space="preserve">Dovratnik od MDF-a završno obrađen CPL, boja i ton prema specifikaciji projektanta, vratno krilo  - okvir od punog drva, ispuna cjevasta iverica, završna obloga CPL ploče debljine 4mm, bojano poliuretanskim lakom, boja i ton prema specifikaciji projektanta. </t>
  </si>
  <si>
    <t>Ukupna dimenzija otvora 210x271 cm.</t>
  </si>
  <si>
    <t>Dovratnik i okvir krila  vanjske bravarije izvesti u sistemima aluminijskih profila bez prekida toplinskog mosta.</t>
  </si>
  <si>
    <t>GK samostojeći parapet za instalacije, h=120cm, d=34cm</t>
  </si>
  <si>
    <t>gornja ploha š= do 20 cm</t>
  </si>
  <si>
    <t>GK predzidni parapet za instalacije, h=120cm</t>
  </si>
  <si>
    <t>Dobava materijala, transport i izrada pregradnog zida  vodootpornim gipskartonskim pločama. Debljina  34cm.</t>
  </si>
  <si>
    <t xml:space="preserve">Dobava materijala, transport i ugradnja protupožarne zaštite čeličnih stupova dvostrukom oblogom od  protupožarnih ploča (A1 prema DIN 4102 Dio 1 odn. DIN EN 13501-1) debljine 15 + 12,5 mm, ploče tip kao Fermacell Firepanel A1 ili jednakovrijedno. </t>
  </si>
  <si>
    <t>ø 150mm</t>
  </si>
  <si>
    <t>MULTI STROJ ZA REZANJE POVRĆA</t>
  </si>
  <si>
    <t>mpl</t>
  </si>
  <si>
    <t xml:space="preserve">INSTALACIJA SUSTAVA ZAŠTITE OD DJELOVANJA MUNJE UKUPNO </t>
  </si>
  <si>
    <t>Pregrade i vrata uzdignuta 10cm iznad poda, puna ploha pregrada i vrata visine 190cm, ukupna visina pregrada 200cm. Svijetla širina vrata 60 cm. Vrata opremiti sa: okovima, bravom, kvakama, pokazivačem zauzetosti, sistemom zatvaranja, graničnikom otvaranja, ublaživačem udara i kuka na vratima,  u svemu od nehrđajućeg čelika inox. U pregradi su uključena i jedna vrata koja su dio pregrade i čine cjelinu.</t>
  </si>
  <si>
    <t>Pregrade i vrata uzdignuta 10cm iznad poda, puna ploha pregrada i vrata visine 190cm, ukupna visina pregrada 200cm. Svijetla širina vrata 70 cm. Vrata opremiti sa: okovima, bravom, kvakama, pokazivačem zauzetosti, sistemom zatvaranja, graničnikom otvaranja, ublaživačem udara i kuka na vratima, u svemu od nehrđajućeg čelika inox. U pregradi su uključena i dvoja vrata koja su dio pregrade i čine cjelinu.</t>
  </si>
  <si>
    <t>Pregrade i vrata uzdignuta 10cm iznad poda, puna ploha pregrada i vrata visine 190cm, ukupna visina pregrada 200cm. Svijetla širina vrata 60 cm. Vrata opremiti sa: okovima, bravom, kvakama, pokazivačem zauzetosti, sistemom zatvaranja, graničnikom otvaranja, ublaživačem udara i kuka na vratima, u svemu od nehrđajućeg čelika inox. U pregradi su uključena i jedna vrata koja su dio pregrade i čine cjelinu.</t>
  </si>
  <si>
    <r>
      <rPr>
        <b/>
        <sz val="8"/>
        <rFont val="Arial"/>
        <family val="2"/>
      </rPr>
      <t>VANJSKE CIJEVI (PEHD)</t>
    </r>
    <r>
      <rPr>
        <sz val="8"/>
        <rFont val="Arial"/>
        <family val="2"/>
      </rPr>
      <t xml:space="preserve">
Nabava, doprema i ugradnja PEHD cijevi prema DIN 8077/88 te spojnih komada i armatura na mreži, za vanjski, temeljni, horizontalni i vertikalni  razvod hladne i tople vode sa ugradnjom metalnih obujmica sa gumom na razmaku od 0,5 - 2,5 m. (u kvaliteti ISO 9001:2000)
Polaganje cijevi i izvedba: 
Cijevi polagati:  
• instalacionim kanalima i šahtovima
• u vanjskom rovu
Cijevi u vanjskom rovu polagati na pripremljenu posteljicu od pijeska granulacije 0-4 mm.</t>
    </r>
  </si>
  <si>
    <r>
      <rPr>
        <b/>
        <sz val="8"/>
        <rFont val="Arial"/>
        <family val="2"/>
      </rPr>
      <t>UNUTARNJE CIJEVI (PP-R)</t>
    </r>
    <r>
      <rPr>
        <sz val="8"/>
        <rFont val="Arial"/>
        <family val="2"/>
      </rPr>
      <t xml:space="preserve">
Nabava, doprema i ugradnja PP-R cijevi prema DIN 8077/88 te spojnih komada i armatura na mreži, za unutarnji horizontalni i vertikalni  razvod hladne i tople vode sa ugradnjom metalnih obujmica sa gumom na razmaku od 0,5 - 2,5 m. (u kvaliteti ISO 9001:2000)
Polaganje cijevi i izvedba: 
Cijevi polagati:  
• u prostoru
• u šlicevima
• instalacionim kanalima i šahtovima
Cijevi u vanjskom rovu polagati na pripremljenu posteljicu od pijeska granulacije 0-4 mm.</t>
    </r>
  </si>
  <si>
    <r>
      <rPr>
        <b/>
        <sz val="8"/>
        <rFont val="Arial"/>
        <family val="2"/>
      </rPr>
      <t>UNUTARNJE CIJEVI (POCINČANE)</t>
    </r>
    <r>
      <rPr>
        <sz val="8"/>
        <rFont val="Arial"/>
        <family val="2"/>
      </rPr>
      <t xml:space="preserve">
Nabava, doprema i ugradnja </t>
    </r>
    <r>
      <rPr>
        <b/>
        <sz val="8"/>
        <rFont val="Arial"/>
        <family val="2"/>
      </rPr>
      <t xml:space="preserve">pocinčanih </t>
    </r>
    <r>
      <rPr>
        <sz val="8"/>
        <rFont val="Arial"/>
        <family val="2"/>
      </rPr>
      <t>cijevi prema DIN 8077/88 te spojnih komada i armatura na mreži, za unutarnji horizontalni i vertikalni  razvod hladne i tople vode sa ugradnjom metalnih obujmica sa gumom na razmaku od 0,5 - 2,5 m. (u kvaliteti ISO 9001:2000)
Polaganje cijevi i izvedba: 
Cijevi polagati:  
• u prostoru
• u šlicevima</t>
    </r>
  </si>
  <si>
    <t>Ø 150 mm</t>
  </si>
  <si>
    <t>dimenzija 70/70 cm.</t>
  </si>
  <si>
    <t>dimenzija 90/90 cm.</t>
  </si>
  <si>
    <r>
      <t xml:space="preserve">Dobava i ugradba </t>
    </r>
    <r>
      <rPr>
        <b/>
        <sz val="8"/>
        <rFont val="Arial"/>
        <family val="2"/>
      </rPr>
      <t>tuš kade</t>
    </r>
  </si>
  <si>
    <t>Izvedba  armirano-betonskog vodonepropusnog okna za ugradnju vodomjera, prema uputama vodoopskrbnog poduzeća. Dimenzije okna 160x220x190cm (svijetli otvor)</t>
  </si>
  <si>
    <t>Dobava, prijenos i montaža električnog bojlera s priborom za pričvršćenje. Donja montaža.</t>
  </si>
  <si>
    <t>Dobava, prijenos i montaža električnog bojlera s priborom za pričvršćenje. Gornja montaža.</t>
  </si>
  <si>
    <t xml:space="preserve"> 5 l</t>
  </si>
  <si>
    <t xml:space="preserve"> 50 l</t>
  </si>
  <si>
    <t xml:space="preserve">Dobava,isporuka i montaža PVC instalacijske cijevi Ø20 mm  uključujući potrebni instalacijski spojni i montažni pribor i materijal (gips, čavle, obujmice i vezice) </t>
  </si>
  <si>
    <t>Izrada tehničke dokumentacije izvedenog stanja sustava dojave požara u 3 primjerka (3 pisana i 1 CD) uključujući svu potrebnu dokumentaciju za tehnički pregled sustava i za ishođenje pozitivnog mišljenja.</t>
  </si>
  <si>
    <t>Višekriterijski javljač požara, tip MTD 533X
Može biti konfiguriran kao optički detektor, termički detektor ili kombinirani optičko-termički detektor sukladno EN 54-7 i EN 54-5 normama, za ranu detekciju tinjajućih i otvorenih požara sa pojavom dima ili bez dima.</t>
  </si>
  <si>
    <t xml:space="preserve">Centrala ima mogućnost umreženja s drugim centralama preko TCP / IP protokola, slanja email poruka, povezivanja sa virtualnom upravljačkom konzolom instaliranom na računalu/laptopu ili IOS/Andorid smartphone.
Centrala sadrži sat realnog vremena, brojač alarma, programabilnu
2-zonsku ovisnost, programabilno 2-stupanjsko vrijeme kašnjenja i intervencije,
automatsko prepoznavanje nečistoća u detektoru, memoriju alarma do 65000 događaja.
</t>
  </si>
  <si>
    <t>Dimezije centrale 300x360x85 (VxŠxD), kućište crvene boje RAL 3000,
IP zaštita IP30, radna temperatura od -5°C do 50°C, težina 19kg (s baterijama).
Centrala je proizvedena u skladu s EN 54-2, EN 54-4, VdS2344, VdS2540, VdS2541
VdS certifikat G212110, S212004
Proizvođač: Schrack-Seconet AG/Austrija</t>
  </si>
  <si>
    <t>Radna temperatura od -25°C do +60°C, dozvoljena vlažnost 70% dugotrajno, 95% kratkotrajno, radni napon 16-30V, napajanje iz petlje, potrošnja u mirnom stanju 235μA, u alarmu 20mA. Stupnjeve zaštite IP 44 (s bazom), dimenzije sa bazom 118x67,5mm (DxV), težina 125g, kućište od ABS plastike, bijele boje RAL 9016.
VdS certifikat br.G210115
Proizvođač: Schrack-Seconet AG/Austrija</t>
  </si>
  <si>
    <t>Optički detektor radi na principu CUBUS efekta, s automatskom adaptacijom na stanje okoliša u kojoj se nalazi. Termički detektor se konfigurira za rad u klasi A1, A2 i B, u uvjetima normalno povišene temperatura (indeks S) i normalno smanjene temerature (indeks R). Detektor ima mogućnost programski postavljenog praga alarma i trajnog samo-nadzora u cilju automatske interaktivne adaptacije. Sadrži integrirani izolator petlje. Programsko dodjeljivanje adrese i automatsko prepoznavanje jedinstvenog serijskog broja detektora.</t>
  </si>
  <si>
    <t>Integral IP BX centrala za dojavu požara, tipa B7-X1-C
Mikroprocesorska centrala Integral IP BX osnovnoj konfiguraciji sadrži:
- Plastični ABS kabinet s integriranim internim kontrolno-upravljačkim panelom B7-CIIl;
- B7-X1-MCU matičnu ploču s glavnim procesorom. Matična ploča sadrži: B7-PSU naponsku jedinicu s punjačem baterija, utor za memorijsku SD karticu, USB 1.1 sučelje za spajanje s računalom.
- B7-PSU naponska jedinica, s punjačem baterija, karakteristika: ulazni napon 110-230Vac +15% / - 20%, 47-63Hz, izlazni napon 26,3Vdc-28,3Vdc.
- B7-CII kontrolno upravljački panel s LCD ekranom sa 6 redova/40 znakova u svakom redu, sadrži 2 programabilne slobodne tipke, 2 programabilna slobodna 3-bojna LED indikatora, priključak za EIP indikator panel, ispis na hrvatskom jeziku, prikaz 5 statusnih lista (alarmi, pogreške, isključenja, aktivacije, ostalo), prikaz isključenja/uključenja zona, izlaza, ulaza, petlji.</t>
  </si>
  <si>
    <t>Brtvljenje proboja za vatrodojavne instalacije među požarnim sektorima vatrootpornim materijalom</t>
  </si>
  <si>
    <t>Kuhinjska zidna napa, inox izvedbe, u kompletu s filterima, rasvjetom i ovjesima s dva odsisna priključka.
Dimenzije nape  3900X800X500 mm.</t>
  </si>
  <si>
    <t>Sitni potrošni materijal, neophodan za montažu prethodno specificirane opreme, kao što je pomoćni materijal za spajanje i btrvljenje, kisik, disu plin, elektrode i slično.</t>
  </si>
  <si>
    <t>Montaža specificirane opreme i materijala instalacije nemjerenog plina  do potpune pogonske gotovosti, uključivo čišćenje instalacije propuhivanjem.</t>
  </si>
  <si>
    <r>
      <t xml:space="preserve">Proizvod kao </t>
    </r>
    <r>
      <rPr>
        <b/>
        <sz val="8"/>
        <rFont val="Arial"/>
        <family val="2"/>
      </rPr>
      <t>Armacell</t>
    </r>
    <r>
      <rPr>
        <sz val="8"/>
        <rFont val="Arial"/>
        <family val="2"/>
      </rPr>
      <t xml:space="preserve">, tip </t>
    </r>
    <r>
      <rPr>
        <b/>
        <sz val="8"/>
        <rFont val="Arial"/>
        <family val="2"/>
      </rPr>
      <t xml:space="preserve">Armaflex XG </t>
    </r>
    <r>
      <rPr>
        <sz val="8"/>
        <rFont val="Arial"/>
        <family val="2"/>
      </rPr>
      <t xml:space="preserve">ili </t>
    </r>
    <r>
      <rPr>
        <sz val="8"/>
        <rFont val="Arial"/>
        <family val="2"/>
      </rPr>
      <t xml:space="preserve">jednakovrijedan*   </t>
    </r>
    <r>
      <rPr>
        <u/>
        <sz val="8"/>
        <rFont val="Arial"/>
        <family val="2"/>
      </rPr>
      <t xml:space="preserve">      _______.</t>
    </r>
  </si>
  <si>
    <r>
      <t xml:space="preserve">Proizvod kao Klimaoprema ili </t>
    </r>
    <r>
      <rPr>
        <u/>
        <sz val="8"/>
        <rFont val="Arial"/>
        <family val="2"/>
      </rPr>
      <t>j</t>
    </r>
    <r>
      <rPr>
        <sz val="8"/>
        <rFont val="Arial"/>
        <family val="2"/>
        <charset val="238"/>
      </rPr>
      <t>ednakovrijedan</t>
    </r>
  </si>
  <si>
    <r>
      <t xml:space="preserve">Krovna kapa za ugradnju na zračni kanal za ispuh otpadnog zraka/dovod svježeg zraka, u boji prema rješenju eksterijera, kao proizvod </t>
    </r>
    <r>
      <rPr>
        <b/>
        <sz val="8"/>
        <rFont val="Arial"/>
        <family val="2"/>
      </rPr>
      <t xml:space="preserve">Lindab ili </t>
    </r>
    <r>
      <rPr>
        <b/>
        <u/>
        <sz val="8"/>
        <rFont val="Arial"/>
        <family val="2"/>
      </rPr>
      <t xml:space="preserve"> </t>
    </r>
    <r>
      <rPr>
        <b/>
        <sz val="8"/>
        <rFont val="Arial"/>
        <family val="2"/>
        <charset val="238"/>
      </rPr>
      <t>jednakovrijedan</t>
    </r>
  </si>
  <si>
    <r>
      <t xml:space="preserve">Proizvod kao </t>
    </r>
    <r>
      <rPr>
        <b/>
        <sz val="8"/>
        <rFont val="Arial"/>
        <family val="2"/>
      </rPr>
      <t>DEC</t>
    </r>
    <r>
      <rPr>
        <sz val="8"/>
        <rFont val="Arial"/>
        <family val="2"/>
      </rPr>
      <t xml:space="preserve"> tip </t>
    </r>
    <r>
      <rPr>
        <b/>
        <sz val="8"/>
        <rFont val="Arial"/>
        <family val="2"/>
      </rPr>
      <t>Sonodec</t>
    </r>
    <r>
      <rPr>
        <sz val="8"/>
        <rFont val="Arial"/>
        <family val="2"/>
      </rPr>
      <t>, ili jednakovrijedan</t>
    </r>
  </si>
  <si>
    <r>
      <t>Proizvod kao Klimaoprema ili</t>
    </r>
    <r>
      <rPr>
        <sz val="8"/>
        <rFont val="Arial"/>
        <family val="2"/>
        <charset val="238"/>
      </rPr>
      <t xml:space="preserve"> jednakovrijedan</t>
    </r>
  </si>
  <si>
    <r>
      <t>Jedinica za dobavu i zagrijavanje svježeg zraka,  kao  proizvod Systemair tip TOPVEX SF06 EL 27,5 kW ili j</t>
    </r>
    <r>
      <rPr>
        <u/>
        <sz val="8"/>
        <rFont val="Arial"/>
        <family val="2"/>
      </rPr>
      <t xml:space="preserve">ednakovrijedan * </t>
    </r>
    <r>
      <rPr>
        <b/>
        <sz val="8"/>
        <rFont val="Arial"/>
        <family val="2"/>
      </rPr>
      <t>.</t>
    </r>
    <r>
      <rPr>
        <sz val="8"/>
        <rFont val="Arial"/>
        <family val="2"/>
      </rPr>
      <t xml:space="preserve"> 
Ugradnja na ventilacijski kanal, uređaj je toplinski izoliran. 
Sa ugrađenim elektrogrijačem 27,5 kW, te filterom F5 BFT SF04 F7 . U kompetu sa spojnim i zavjesnim materijalom.
</t>
    </r>
  </si>
  <si>
    <t>3 LCD system, nativna rezolucija: (1280x800px), Throw Ratio 1.40:1 ~ 2.27:1,
trajanje lampe: 10000 sati. Lampa: 210W (3200 ANSI lm), 
Keystone: Vertical +/-20°, Konekcije: 2x VGA, 1x S-Video, 1x kompozitni video, 3x audio IN, 1x monitor out, 1x audio out, 1x RS232, 1x RJ (LAN), 2x USB, 1x HDMI. 
Uključen stropni nagibni (15°) / zakretni (360°) nosač sa tubom 13cm.</t>
  </si>
  <si>
    <t>Ugradnja mora teći bez zastoja, jednolično, a sloj se potom valja valjcima s čeličnim bandažama. Tijekom valjanja asfaltni sloj posipati eruptivnom kamenom sitneži, granulacije 2/4 mm, u količini od 1-2 kg/m2, sitnež se posipa strojno.</t>
  </si>
  <si>
    <t>Izrada habajućeg sloja od splitmastiks asfalta SMA 11, BIT 60, debljine sloja 4 cm. proizvodnja asfaltne mješavine je automatska, ugradnja je strojna, dozvoljena temperatura zraka je min. 10 stupnjeva, a temperatura mješavine je 150 stupnjeva.</t>
  </si>
  <si>
    <t>Svi metalni elementi moraju biti pocinčani, antikorozivno zaštićeni i završno ličeni! Sve uzemljeno u cijeni stavke.</t>
  </si>
  <si>
    <t>Donji sloj ploča izvesti s tupim spojem. Spojeve ploča kod vanjskog sloja ploča izvesti kao zalijepljene ili gletani spoj. Isporuka i montaža spuštenog stropa od gips-vlaknastih ploča sukladno propisima proizvođača, uključujući sav 
materijal, spojne brtve i sredstva za pričvršćenje, kao i gletanje spojeva vanjskog sloja ploča i vidljivih sredstava za pričvršćenje.</t>
  </si>
  <si>
    <t>Karakteristike centrale:
- 1 adresabilna X-LINE petlje, za spajanje do 250 adresnih elemenata u petlji;
- Duljina petlje do 3500m;
- 2 nadzirana izlaza za glavnu sirenu i udaljenu dojavu alarma;
- 2 nadzirana VdS ulaza;
- Integriran LAN TCP / IP priključak, 100MB / s.
- Prostor za 2 aku baterije 12V / 7,2Ah za rad bez mrežnog napajanja 72h + 0,5F.</t>
  </si>
  <si>
    <t>I</t>
  </si>
  <si>
    <t>II</t>
  </si>
  <si>
    <t>sveukupno (I + II)</t>
  </si>
  <si>
    <t>ukupno dio I</t>
  </si>
  <si>
    <t xml:space="preserve">sveukupno S PDV-om  </t>
  </si>
  <si>
    <t>TEHNIČKA SPECIFIKACIJA</t>
  </si>
  <si>
    <t>IZGRADNJA KUĆE PREMA PROJEKTU I TEHNIČKOJ SPECIFIKACIJI GRAĐEVINSKIH, OBRTNIČKIH I INSTALATERSKIH RADOVA</t>
  </si>
  <si>
    <t>UVJETI UZ TEHNIČKU SPECIFIKACIJU GRAĐEVINSKO OBRTNIČKIH RADOVA</t>
  </si>
  <si>
    <t>GRAĐEVINSKI I OBRTIČNI RADOVI</t>
  </si>
  <si>
    <t>VATRODOJAVA</t>
  </si>
  <si>
    <t>STROJARSKE INSTALACIJA</t>
  </si>
  <si>
    <t>ELEKTROINSTALACIJE</t>
  </si>
  <si>
    <t>VODOVOD I ODVODNJA</t>
  </si>
  <si>
    <t>OPREMA</t>
  </si>
  <si>
    <t>Ovaj dio  obrađuje sve izolaterske radove koji se izvode na gradilištu. Izolaterski radovi koji su u sastavu predgotovljenih modularnih jedinica iskazani su u poglavlju PREDGOTOVLJENE
MODULARNE JEDINICE.</t>
  </si>
  <si>
    <t>OVI OPĆI UVJETI SASTAVNI SU I NEODVOJIVI DIO OVE TEHNIČKE SPECIFIKACIJE, A MJENJAJU SE I NADOPUNJUJU POJEDINIM STAVKAMA.</t>
  </si>
  <si>
    <t>OVI OPĆI UVJETI SASTAVNI SU I NEODVOJIVI DIO OVE TEHNIČKESPECIFIKACIJE, A MJENJAJU SE I NADOPUNJUJU POJEDINIM STAVKAMA.</t>
  </si>
  <si>
    <t>OVI OPĆI UVJETI SASTAVNI SU I NEODVOJIVI DIO OVETEHNIČKE SPECIFIKACIJE, A MJENJAJU SE I NADOPUNJUJU POJEDINIM STAVKAMA .</t>
  </si>
  <si>
    <t>OVI OPĆI UVJETI SASTAVNI SU I NEODVOJIVI DIO OVE TEHNIČKE SPECIFIKACIJE, A MJENJAJU SE I NADOPUNJUJU POJEDINIM STAVKAMA .</t>
  </si>
  <si>
    <t>Pri izvedbi limarskih radova Izvođač je dužan pridržavati se svih uvjeta i opisa, kao i važećih propisa i to posebno:</t>
  </si>
  <si>
    <t>OVI OPĆI UVJETI SASTAVNI SU I NEODVOJIVI DIO OVOG TEHNIČKE SPECIFIKACIJE, A MJENJAJU SE I NADOPUNJUJU POJEDINIM STAVKAMA.</t>
  </si>
  <si>
    <t>U stavkama su izdvojeni  radovi dobave i ugradnje fasadnih panela od limarskih detalja spojeva istih koji su sastavni dio tehnologije izvedbe panela radi bolje preglednosti. Sve nabrojene radove obavezno izvodi jedan izvoditelj koji na ukupni sustav daje sve potrebne garancije. U stavkama je opisano pripadajuće brtvljenje elemenata međusobno koje je vezano tehnološki sa spojevima i brtvljenjem dijelova iz lima. Nikakva dodatna spojna sredstva i brtve se neće priznati kao dodatni rad, sve uključiti u cijene stavki.</t>
  </si>
  <si>
    <t>OVI UVJETI SASTAVNI SU I NEODVOJIVI DIO OVE TEHNIČKE SPECIFIKACIJE I NADOPUNJUJU OPIS STAVAKA U ODGOVARAJUĆIM RADOVIMA.</t>
  </si>
  <si>
    <t>Soboslikarsko ličilački radovi izvode se isključivo prema opisima stavaka , kao i prema važećim propisima i normama za ovu vrstu radova.</t>
  </si>
  <si>
    <t>TEHNIČKA SPECIFIKACIJA VODOVODA I ODVODNJE</t>
  </si>
  <si>
    <t>UVJETI UZ TEHNIČKU SPECIFIKACIJU ELEKTROINSTALACIJA</t>
  </si>
  <si>
    <t>TEHNIČKA SPECIFIKACIJA ELEKTROINSTALACIJA</t>
  </si>
  <si>
    <t>Ovim radovima nisu obuhvaćene električne instalacije strojarske opreme</t>
  </si>
  <si>
    <t>TEHNIČKA SPECIFIKACIJA SUSTAVA DOJAVE POŽARA</t>
  </si>
  <si>
    <t>TEHNIČKA SPECIFIKACIJA STROJARSKIH RADOVA</t>
  </si>
  <si>
    <t>Ponuditeljima tj. izvoditeljima radova je omogučeno da temeljito pregledaju predmetnu građevinu na kojoj je potrebno izvršiti radove sadržane u tehničkoj specifikaciji provjeriti mogućnost prometnog pristupa građevinskim strojevima i mehanizaciji, mogućnost privremenog odlaganja materijala, te se smatra kako je ponuditelj/izvoditelj radova u cijelosti upoznat s opsegom i vrstom posebnih poslova, da su mu jasne sve stavke  te isto potvrđuje svojim potpisom i zakonski valjanim pečatom tvrke ponuditelja/izvoditelja na kraju tehničke specifikacije. Ponuditelj/izvoditelj je obavezan u pismenom obliku obavijestiti naručitelja o eventualno uočenim propustima ili nedostacima ponude, a koje bi bile ustanovljene pregledom iste ili lokacije izvedbe radova. Naknadne primjedbe izvoditelja radova neće biti uvažene.</t>
  </si>
  <si>
    <t xml:space="preserve">Sve radove izvesti prema opisu pojedinih stavaka  i uvodnih općih opisa pojedinih grupa radova. </t>
  </si>
  <si>
    <t>Ovi opći uvjeti su sastavni dio tehničke specifikacije i u svemu ih se treba pridržavati, osim ako u stavci tehničke specifikacije  to nije drugačije navedeno.</t>
  </si>
  <si>
    <t>Radove treba nuditi točno prema opisu tehničke specifikacije i  projektnoj dokumentaciji, a u stavkama gdje nije objašnjen način rada i posebne osobine finalnog produkta, izvođač je dužan pridržavati se pravila struke, uvažavajući odredbe važećih standarda, uz obvezu izvedbe kvalitetnog proizvoda, cjelovito izvedenih prema uputama proizvođača materijala a što je uključeno u jedinične cijene primjene materijala.</t>
  </si>
  <si>
    <t>Osim toga, izvođač je obvezan pridržavati se uputa projektanta/nadzora u svim pitanjima koja se odnose na izbor i obradu materijala i način izvedbe pojedinih detalja, ukoliko to nije već detaljno opisano tehničkom specifikacijom a naročito u slučajevima kada se zahtjeva izvedba van propisanih standarda.</t>
  </si>
  <si>
    <t>Sav materijal za izgradnju mora biti kvalitetan i mora odgovarati opisu tehničkoj specifikaciji, ZOG, HRN, EN i postojećim jednakovrijednim građevinskim normama i propisima.</t>
  </si>
  <si>
    <t>Cijene pojedinih radova moraju sadržavati sve elemente koji određuju cijenu gotovog proizvoda, a u skladu sa odredbama tehničke specifikacije. Ako izvođač sumnja u valjanost ili kvalitetu nekog propisanog materijala i drži da za takvu izvedbu ne bi mogao preuzeti odgovornost, dužan je o tome obavijestiti projektanta s obrazloženjem i dokumentacijom. Konačnu odluku donosi projektant u suglasnosti s nadzornim inženjerom, nakon proučenog prijedloga izvođača.</t>
  </si>
  <si>
    <t xml:space="preserve">Izvedeni radovi moraju u cijelosti odgovarati opisuu  tehničkoj specifikaciji, a u tu svrhu investitor  ima pravo od izvoditelja tražiti prije početka radova uzorke materijala i specifičnih sklopova (fasadnih sistema, boja i sl.), koji se čuvaju  u  upravi  gradilišta. Izvedeni  radovi  moraju  odgovarati uzorcima  u  cijelosti. </t>
  </si>
  <si>
    <t>Specifikacije (tekstualni dio) i grafički prikazi predstavljaju cjelinu i što je makar u jednom od njih naznačeno, obaveza je za izvoditelja. Sve eventualne nejasnoće treba izvođač riješiti sa projektantom prije davanja ponude, jer se naknadni zahtjevi neće uvažiti. Prije izvođenja radova treba provjeriti kvalitetu materijala koji se ugrađuje, od strane projektanta i nadzornog inženjera i izvesti radove u skladu s detaljima izvedbe i opisom iz tehničke specifikacije.</t>
  </si>
  <si>
    <t>Jedinična  cijena  sadrži  sve  nabrojano  kod  opisa  pojedine  grupe  radova, te  se na  taj  način  vrši  i  obračun  istih. Jedinične  cijene  primjenjivati  će  se na  izvedbene  količine  bez  obzira  u  kojem postotku iste odstupaju od količine u tehničkoj specifikaciji. Ukoliko investitor odluči neki rad ne izvoditi, izvoditelj nema pravo  na  odštetu ukoliko  vrijednost  navedenih  radova  ne prelazi više od 49 % ukupne vrijednosti ugovora.</t>
  </si>
  <si>
    <t xml:space="preserve">Izvedeni radovi moraju u cijelosti odgovarati opisu u tehničkoj specifikaciji, a u tu svrhu investitor  ima pravo od izvoditelja tražiti da bez dodatne naknade, dostavi prije početka radova uzorke materijala i specifičnih sklopova, koji se čuvaju  u  upravi  gradilišta. Izvedeni  radovi  moraju  odgovarati uzorcima  u  cijelosti. </t>
  </si>
  <si>
    <t xml:space="preserve">Opseg radova koje je potrebno izvršiti su unutarnji i vanjski građevinski, obrtnički i instalaterski radovi te s njima povezan utovar i transport svog potrebnog materijala i opreme, sva potrebna mjerenja i kontrole potrebne za dokaze kakvoće materijala od kojeg se izvode radovi propisani ovom tehničkom specifikacijom. </t>
  </si>
  <si>
    <t>U okviru ponude su, iako nisu posebno navedeni, sadržani svi radovi kojima se osiguravaju postojeće nadzemne i podzemne građevine na parceli i njenim granicama od oštećenja uslijed izvedbe radova koji su opisani ovim tehničkom specifikacijom ili su nužni za izvedbu istih.</t>
  </si>
  <si>
    <t>Promjena opsega radova ponudbene tehničke specifikacije</t>
  </si>
  <si>
    <t>Doprema i odvoz svog potrebnog materijala, radnika, alata, posebnih uređaja i strojeva potrebnih za izvedbu  radova, ponuditelj/izvoditelj radova se obvezuje obaviti bez ikakve posebne naknade, osim ako to nije posebno iskazano kao stavka. Svi vertikalni i horizontalni transporti materijala u području izvedbe radova (cijela površina parcele) također se ne obračunava posebno. Eventualan nedostatak potrebnog prostora za odlaganje materijala, ponuditelj/izvoditelj radova će nadoknaditi odlaganjem materijala na odgovarajućoj lokaciji, a svi troškovi s tim u vezi su na teret ponuditelja/izvoditelja radova. Ako se uspostavlja gradilišno odlagalište, na mjestu po odobrenju naručitelja, Izvoditelj će isto o svom trošku dovesti u stanje pogodno za odlagalište, kao i vratiti u prvotno stanje.</t>
  </si>
  <si>
    <t xml:space="preserve">* 'Uvjeti uz tehničku specifikaciju' sastavni su dio ove  tehničke specifikacije  </t>
  </si>
  <si>
    <t>Aktualizacija tehničke specifikacije</t>
  </si>
  <si>
    <t>Sve radove koju će se na objektu izvoditi van ove  tehničke specifikacije izvoditelj je dužan izvesti uz pisani poziv ili odobrenje nadzornog inženjera i investitora. Višeradnje se izvode prema ovoj tehničkoj specifikaciji bez dodatnih nadoknada nad već ugovorenom jediničnom cijenom po tehničkoj specifikaciji. Za vantroškovničke radove izvoditelj je prije početka rada dužan dostaviti ponudu nadzoru, a koju ponudu čini i analiza cijena koja je u proporcionalnom odnosu sa sličnim radom ugovorenim ovom tehničkom specifikacijom te je cijena formirana prema vrijednosti sata radnika u skladu s Kolektivnim ugovorom za graditeljstvo i prosječnom cijenom materijala na tržištu, hrvatskim te proizvođačkim normama, a što je uz primjenu faktora tvrtke način za utvrđivanje cijene radova.</t>
  </si>
  <si>
    <t>Svi radovi trebaju biti izvedeni prema hrvatskim normama, ali i drugim normama (DIN, europske norma ili sl.) ako je stavkom  definirana daljnja norma.</t>
  </si>
  <si>
    <t>Nikakvi režijski sati niti posebne naplate po navedenim radovima neće se posebno priznati, jer sve ovo ima biti uključeno u jediničnu cijenu. Prema ovom uvodu, opisu stavaka i grupi radova treba sastaviti jediničnu cijenu za svaku stavku.</t>
  </si>
  <si>
    <t>U jedinične cijene stavki imaju biti uračunati svi radovi i potrebni materijali (eventualno ne specificirani posebno u samoj tehničkoj specifikaciji), a koji su (prema uzancama struke i pravilima dobrog zanata) potrebni za potpuno dovršenje građevine, tj. dovođenje u stanje "potpuno spremno za uporabu". Svi takovi radovi imaju biti uračunati u jedinične cijene, tj. neće se posebno plaćati.</t>
  </si>
  <si>
    <t>Davanjem ponude izvoditelj se obavezuje da će pravovremeno nabaviti sav materijal opisan u pojedinim stavkama. U slučaju nemogućnosti nabave opisanog materijala tijekom izvođenja radova, za svaku će se izmjenu prikupiti ponude i u prisutnosti naručitelja i nadzornog inženjera odabrati najpovoljnija.</t>
  </si>
  <si>
    <t>Prije izrade ponude izvoditelj je u mogućnosti obići i pregledati građevinu zbog ocjene njezinog građevinskog stanja, radova obuhvaćenih teh. specifikacijom, uvjeta organizacije gradilišta, načina i mogućnosti pristupa građevini, mogućnosti zauzimanja javne površine, postave skele, osiguranja ulaza u građevinu i sl.</t>
  </si>
  <si>
    <t>Prema tome, ponuđena cijena je konačna cijena za realizaciju pojedine  stavke i ne može se mijenjati.</t>
  </si>
  <si>
    <t>Tehnička specifikacija je intelektualno vlasništvo projektnog ureda izraditelja tehničke specifikacije. Sve manipulacije koje su moguće sa tehničkom specifikacijom: promjena opisa stavaka, promjena količina, promjena tehničkih uvjeta i sl. nakon predaje naručiocu nastoje se eliminirati zaključavanjem digitalnog formata  u formi .xls datoteke.
Naručiocu koji zatraži digitalni pin za otključavanje omogućuje se da izvrši manje izmjene u opisu stavki te izmjene u formi. Ukoliko se naručioc nakon izmjena koje je izvršio odluči na slanje tehničke specifikacije u digitalnom formatu ponuđačima na ispunjavanje obavezan je tehničku specifikaciju ponovno zaključati čime će spriječiti manipulacije s prethodno spomenutim faktorima u tehničkoj specifikaciji.
Nakon predaje tehničke specifikacije naručiocu izrađivač ne odgovara za eventualne razlike u odnosu na originalno predanu tehničke specifikaciju.
Svako korištenje cijelog ili dijelova tehničke specifikacije, opisa stavki i formata tehničke specifikacije za izradu drugih tehničkih specifikacija bez dopuštenja izrađivača smatrati će se povredom autorskih prava.</t>
  </si>
  <si>
    <t>Ukoliko ponuđač nudi jednakovrijedan proizvod, obavezan je već u sklopu same ponude priložiti tehnički ispravan dokaz jednakovrijednosti (važeći certifikat, atest ili sl., što će u konačnici biti sastavni dio  ukupne dokumentacije za ishođenje uporabne dozvole). Također jednakovrijedan proizvod potrebno je upisati na za to predviđeno mjesto u zadnjoj desnoj koloni "napomena".</t>
  </si>
  <si>
    <t>Kao način obračuna radova načelno vrijedi obračun prema stvarno izvedenoj količini radova (m3, m2, m1, kom. i sl.) pri čemu se u stvarnoj količini radova odbijaju prazni prostori, otvori, niše i sl. Prihvaćanjem izvedbe radova, ponuditelj/izvoditelj prihvaća i ovaj osnovni princip obračuna radova čak ako je isti u suprotnosti s važećim hrvatskim normama ili nekim drugim normama koje se standardno primjenjuju u RH (npr. DIN, ÖNORM i sl.). Za stvarno izvedene količine radova se ne priznaju nikakve nadoplate ili povećane količine radova, a koje bi bile vezane uz način obračuna samo stvarno izvedenih radova uz odbitak svih otvora, niša, praznih prostora i sl. U zemljanim radovima svi iskopi, nasipi, transporti i sl. obračunavaju se isključivo u zbijenom ili sraslom stanju, bez ikakvih koeficijenata rastresitosti. Odstupanje od ovih principa je moguće jedino ako je u pojedinoj stavki  izrijekom drugačije navedeno. Jedinične cijene za pojedine stavke ostaju nepromijenjene i ako dolazi do povećanja ili smanjenja količine stvarno izvedenih radova.</t>
  </si>
  <si>
    <t>Sve radove koji će se na objektu izvoditi van ove tehničke specifikacije izvoditelj je dužan izvesti po pisanom pozivu ili odobrenju nadzornog inženjera. Za naknadne radove čiji se opisi nalaze u tehničkoj specifikaciji primjenjivat će se ugovorne jedinične cijene. Za vantroškovničke radove koji se ne nalaze u tehničkoj specifikaciji , izvoditelj je prije početka rada dužan dostaviti ponudu nadzoru, a koju čini i analiza cijene koja je u proporcionalnom odnosu sa sličnim radom ugovorenim ovom tehničkom specifikacijom te je cijena formirana prema vrijednosti sata radnika u skladu s Kolektivnim ugovorom za graditeljstvo i prosječnom cijenom materijala na tržištu, hrvatskim te proizvođačkim normama, a što je uz primjenu faktora tvrtke način za utvrđivanje cijene radova.</t>
  </si>
  <si>
    <r>
      <t xml:space="preserve">Obaveza je izvođača </t>
    </r>
    <r>
      <rPr>
        <u/>
        <sz val="8"/>
        <rFont val="Arial"/>
        <family val="2"/>
      </rPr>
      <t>provjeriti količine potrebnih materijala</t>
    </r>
    <r>
      <rPr>
        <sz val="8"/>
        <rFont val="Arial"/>
        <family val="2"/>
      </rPr>
      <t xml:space="preserve"> (prema projektu, nacrtima, detaljima, izmjeri i stanju na gradilištu i sl.), te naručiti i dobaviti potreban materijal prema vlastitom izračunu, izmjeri, procjeni i stvarnom stanju na gradilištu (ne prema količinama iz ove tehničke specifikacije ).</t>
    </r>
  </si>
  <si>
    <t>Kategoriju tla predviđenu tehničkom specifikacijom  izvoditelj će provjeriti na licu mjesta. Ukoliko kategorija ne odgovara stvarnom stanju, ustanoviti ispravnu i to unijeti u građevinski dnevnik koji obostrano potpisuju nadzorni inženjer i voditelj građenja, te  zajedno s projektantom ili statičarom izvršiti korekciju dimenzija temelja.</t>
  </si>
  <si>
    <t>Prije početka radova na sadnji izvođač mora iskolčiti položaje podzemnih instalacija prema prikazu u projektu i tražiti potvrdu trase od predstavnika komunalnih poduzeća. Izvođač snosi troškove popravka oštećenih instalacija, koji nastanu za vrijeme izvođenja radova na sadnji.
Nije dozvoljeno ostavljati otvorene jame od iskopa bez kontrole i izvan radnog vremena. Izvođač mora imati na gradilištu primjerak projekta s planom sadnje i ugovornu tehničku specifikaciju.  Svako odstupanje od sadnje prema projektu mora biti evidentirano i ovjereno u građevinskom dnevniku od strane nadzornog inženjera, projektanta i investitora.</t>
  </si>
  <si>
    <t>Prije početka radova na sadnji izvođač mora iskolćiti položaje svih stablašica i ostalog bilja prema prikazu u nacrtima i za to dobiti potvrdu nadzornog inženjera i projektanta te predstavnika investitora.
Izvođač mora dobaviti za sadnju stabla i ostalo bilje, školovano u rasadniku, drveće starosti 6-8 godina, dobro i pravilno oblikovane i dobro razvijene krošnje karakteristične za svoju vrstu, te dobro razvijenog korijenovog sistema.
Sav sadni materijal mora biti stručno izvađen u rasadniku, mora imati baliran korijen ili kontejniran, mora biti pravilno transportiran na gradilište i zasađen u propisanom vremenskom terminu. 
Radove iz ove stavke tehničke specifikacije  može obavljati samo radna organizacija registrirana za izvedbu s kvalificiranom radnom snagom.
Izvođač mora nadzornom inženjeru predoćiti certifikat o zdravstvenom stanju sadnica: smije se saditi samo zdrave, neoštećene sadnice s jasnom oznakom vrste, pažljivo izvađene u rasadniku i isto tako transportirane.</t>
  </si>
  <si>
    <t>Po završenoj sadnji izvođač mora fino planirati površinutla u skladu s kotama u nacrtima.
Za hranidbu sadnica treba koristiti kompost ili rahli odstajali stajski gnoj goveđeg porijekla, koji ne smije doći u kontakt s korijenovim sustavom.
Izvođač mora prije početka radova na građevini zaštititi postojeća stabla.
Po završenoj sadnji nasutu zemlju oprezno sabiti gaženjem, poravnati, te izvesti zdjelicu oko stabala i drvo zatim učvrstiti s 3 kolca i jutenom trakom. Stabla po sadnji obilno zalijevati.
U slučaju šteta nastalih namjernim uništavanjem ili zbog loših vremenskih prilika, izvođač treba zatražiti očevid i uz prisustvo investitora, nadzornog inženjera i projektanta konstatirati štete i način sanacije što treba upisati u građevinski dnevnik.
Izvođač radova dužan je prema opisu tehničke specifikacije  preuzeti njegu sadnica u trajanju kako je opisano u tehničkoj specifikaciji  i u sklopljenom ugovoru; svu štetu nastalu zbog loših sadnica ili pogrešaka u sadnji i održavanju, izvođač je dužan u garantnom roku ukloniti o svom trošku 
Izvođač ne smije samoinicijativno odstupiti u izvedbi od ove tehničke specifikacije .</t>
  </si>
  <si>
    <t>Predviđenu kategoriju tla u tehničkoj specifikaciji  izvođač treba provjeriti na licu mjesta. Ukoliko kategorija u tehničkoj specifikaciji  ne odgovara, ustanoviti ispravnu i unjeti u građevinski dnevnik, a što obostrano potpisuju nadzorni inženjer i rukovodilac gradnje, te zajedno sa projektantom (statičarom) izvršiti korekciju temelja. Za sve štete nastale usljed pogrešnog temeljenja odgovoran je izvođač.</t>
  </si>
  <si>
    <t>Kod izvedbe betonskih, armiranobetonskih i armiračkih radova izvođač se mora pridržavati svih uvjeta i opisa iz tehničke specifikacije  kao i važećih propisa i to posebno:</t>
  </si>
  <si>
    <t>Tesarske radove izvesti prema opisu tehničke specifikacije  i nacrtima, te u skladu sa važećim normama za izvedbu i materijal:</t>
  </si>
  <si>
    <t>Armiračke radove izvesti prema opisu  tehničke specifikacije  te u skladu sa važećim normama za armaturu i armirane betone.</t>
  </si>
  <si>
    <t>Čvrstoća betona određena je projektom konstrukcije.
Svaka pozicija armirano-betonskih elemenata definirana je u statičkom proračunu, planu armature kao i stavci tehničke specifikacije  te ima svoju odgovarajuću tlačnu čvrstoću. Osim tlačne čvrstoće u projektu se mogu tražiti i posebni zahtjevi za druge karakteristike betona (otpornost protiv habanja, vodonepropusnost, otpornost na mraz itd.).</t>
  </si>
  <si>
    <t>Kod izvedbe zidarkih radova izvođač se mora pridržavati svih uvjeta i opisa iz tehničke specifikacije  kao i važećih propisa i to posebno:</t>
  </si>
  <si>
    <t>Zidarske radove izvesti prema opisutehničke specifikacije , te u skladu sa važećim standardima. Ako koja stavka nije izvođaču jasna mora prije predaje ponude tražiti objašnjenje od projektanta. Eventualne izmjene materijala, te načina izvedbe tokom gradnje, moraju se izvršiti isključivo pismenim dogovorom sa projektantom i nadzornim inženjerom. Više radnje, koje neće biti na taj način utvrđene, neće se priznati u obračun. Ukoliko se stavkom tehničke specifikacije  traži materijal koji nije obuhvaćen propisima, mora se u svemu izvesti prema uputama proizvođača, te s garancijom i certifikatima od za to ovlaštenih ustanova. Štete pri ugradbama i sl, nastale na vlastitim i tuđim radovima, moraju se popraviti na račun izvršioca štete.</t>
  </si>
  <si>
    <t>Pri  zidanju  ostaviti  sve  otvore  za  kanale, instalacije  i  sl., a prema  projektu. Kod  zidova  od 7 ili 12 cm uključiti  u  jediničnu  cijenu  zida  izradu i montažu  armiranobetonskih    nadvoja ili predgotovljenih opečnih nadvoja. Pri  obračunu  količine  svi  otvori  se  odbijaju  po  zidarskim  mjerama, uključujući  armiranobetonske  nadvoje  kod punog  zida. Svježe  zidove  treba  zaštititi  od  utjecaja  visoke  i  niske  temperature i  atmosferskih  nepogoda. Površine  kod  kojih  se  naknadno  samo  obrađuju  ili  fugiraju  reške  treba  pažljivo  zidati  sa  čistim  licem  i  oštrobridnom  opekom. Zidati treba u potpuno horizontalnim redovima, a reške moraju biti širine 1 cm. Na plohama koje će se kasnije žbukati trebaju spojnice odnosno reške biti prazne na dubini od 2 cm zbog bolje veze žbuke sa zidom, ukoliko stavkom tehničke specifikacije  nije drugačije navedeno.</t>
  </si>
  <si>
    <t>Mort za zidanje i žbukanje mora biti marke predviđene stavkom tehničke specifikacije .</t>
  </si>
  <si>
    <t>Žbukanje po velikoj vrućini ili zimi treba izbjegavati. Nepropisno ožbukani zidovi i stropovi moraju se ispraviti bez prava naplate. Betonske plohe moraju prije žbukanja biti obrađene tako da se žbuka dobro prihvati na bet. površinu, štokanjem i špricanjem cem. mlijekom, ako oplata nije bila premazana sredstvom za ohrapljivanje bet. površine (što se određuje opisom tehničke specifikacije ).</t>
  </si>
  <si>
    <t>Obračun izvedenih radova vrši se kako je to naznačeno u opisu stavke tehničke specifikacije .</t>
  </si>
  <si>
    <t>Radove toplinske i zvučne izolacije izvesti na mjestima određenim projektom, prema opisu tehničke specifikacije , a u skladu sa postojećim propisima prema:</t>
  </si>
  <si>
    <t>Pri izvedbi toplinskih i zvučnih izolacija Izvođač je dužan pridržavati se svih uvjeta i opisa  tehničke specifikacije , kao i važećih propisa i to posebno:</t>
  </si>
  <si>
    <t>Sve radove treba izvoditi prema detaljnim nacrtima, opisima tehničke specifikacije , tehničkim propisima te uputama Projektanta i Nadzornog inženjera. Sav uporabljeni materijal mora zadovoljiti propise i mora imati odgovarajuće isprave o sukladnosti. Svi materijali koji su predviđeni Projektom a nisu obuhvaćeni Normama moraju imati certifikate od za to ovlaštenih ustanova. Materijali za izolaciju moraju biti deponirani do ugradnje, propisno odležani te zaštićeni nakon ugradnje, u svemu prema uputama Proizvođača materijala.</t>
  </si>
  <si>
    <t>Ako se stavkom tehničke specifikacije  traži materijal koji nije obuhvaćen propisima, mora se u svemu izvesi prema uputama Proizvođača, te s garancijom i certifikatima od za to ovlaštenih ustanova. Sve više radnje koje neće biti na taj način utvrđene neće se priznati u obračunu.</t>
  </si>
  <si>
    <t>Termoizolacija se izvodi od materijala koji imaju osobine da slabo provode toplinu (proračunom je određena vrijednost toplinske izolacije). Izvode se prema opisu tehničke specifikacije , kvalitetno i prema HRN-a, te tehničkim propisima  za toplinsku i zvučnu izolaciju. 
Prije ugradnje izolacijskih materijala potrebno je ispitati ili dokazati atestom vrijednosti koeficijanata provodljivosti topline i difuznog otpora za sve materijale koji su korišteni u proračunima prolaza topline i otpora difuziji vodene pare. 
U slučaju potrebe zamjene bilo kojeg predviđenog materijala nekim drugim, treba tražiti uz potrebne ateste suglasnost projektanta.</t>
  </si>
  <si>
    <t>Kod izvedbe hidroizolacijskih radova izvođač se mora pridržavati svih uvjeta i opisa tehničke specifikacije  kao i važećih propisa i to posebno:</t>
  </si>
  <si>
    <t xml:space="preserve">Sve radove treba izvoditi prema detaljnim nacrtima, opisima tehničke specifikacije , tehničkim propisima te uputama Projektanta i Nadzornog inženjera. Sav uporabljeni materijal mora zadovoljiti propise i mora imati odgovarajuće isprave o sukladnosti. </t>
  </si>
  <si>
    <t>Ukoliko  se  stavkom  tehničke specifikacije   traži  materijal koji  nije  obuhvaćen  propisima, ima  se  u  svemu  izvesti  prema  uputama  proizvođača, te uz  garanciju  i  ateste  za to ovlaštenih  ustanova.</t>
  </si>
  <si>
    <t>Sav materijal i način izvedbe izolacije mora zadovoljiti postojeće tehničke propise i HRN standarde ili druge standarde ako je tako definirano u stavci tehničke specifikacije .</t>
  </si>
  <si>
    <t>Slojevi izolacijskih traka i premaza izvode se, po vrsti i položaju, isključivo prema opisu u stavci tehničke specifikacije . Bitumenska masa za vruće premaze mora biti zagrijana na 180°C, a nanosi se neposredno ispred izolacione trake koja mora biti zalijepljena na prethodni sloj cijelom površinom.</t>
  </si>
  <si>
    <t>Slojevi izolacijskih traka i premaza izvode se, po vrsti i položaju, striktno prema opisu u stavci tehničke specifikacije . Bitumenska masa za vruće premaze mora biti zagrijana na 180°C, a nanosi se neposredno ispred izolacione trake koja mora biti zalijepljena na prethodni sloj cijelom svojom površinom.</t>
  </si>
  <si>
    <t>Svi preklopi traka ljepenke moraju biti min 15 cm i premazani vrućom bitumenskom masom. Ukoliko se u stavci tehničke specifikacije  traži druga širina preklopa, ima se po tome postupiti. Spajanje vršiti zagrijavanjem pomoću plamenika. Ovisno o detalju pri polaganju izolacije uz zidove istu treba uzdići vertikalno 15-20 cm  što se ne plaća posebno, već je to dio izolacije.</t>
  </si>
  <si>
    <t>Kod polaganja bitumenskih masa za izolaciju iste treba zagrijati do propisane temperature, prema uputstvu proizvođača, te mora biti otporna na tu temperaturu ukoliko se u samoj stavci tehničke specifikacije , obzirom na klimatske prilike, ne traži veća temperatura otpornosti ili se primjenjuje druga izolacija sa drugim svojstvima. Prije polaganja hidroizolacije provjeriti kvalitetu podloge.</t>
  </si>
  <si>
    <t>Predgotovljene modularne jedinice dopremaju se na gradilište do gotovosti opisaneovom tehničkm specifikacijom .</t>
  </si>
  <si>
    <t>Ponuđač je dužan nuditi solidan i ispravan rad, na temelju shema i tehničke specifikacije  ako koja stavka nije ponuđaču jasna treba prije davanja ponude od projektanta tražiti pojašnjenje, naknadno pozivanje na eventualno nerazumjevanje ili manjkavosti opisa ili nacrta se neće uzeti u obzir.</t>
  </si>
  <si>
    <t xml:space="preserve">Opseg radova koje je potrebno izvršiti su zemljani radovi te s njima povezan utovar i transport, kako iskopanog materijala na samoj parceli, tako i materijala kojim će se izvoditi nasip, sva potrebna mjerenja i kontrole potrebne za dokaze kakvoće materijala od kojeg se izvodi nasip i stupnja zbijenosti nasipanog i uvaljanog materijala u slojevima propisanim ovim tehničkom specifikacijom. </t>
  </si>
  <si>
    <t>Zaokretna vrata ili prozorsko krilo je lijevo ako je okovano s lijeve strane, odnosno ako se otvara u smjeru negativne rotacije (kazaljke na satu).
Stolarski elementi se izrađuju prema shemama i detaljima, te u dogovoru s projektantom i nadzornim organom, a označavaju brojem  stavke. Obračun po komadu.</t>
  </si>
  <si>
    <t>4. prostrujna rešetka (425x125mm) - rešetku ugraditi pri dnu vrata - tip rešetke opisna u  strojarskim radovima.</t>
  </si>
  <si>
    <t>4. prostrujna rešetka (425x125mm) - rešetku ugraditi pri dnu vrata - tip rešetke opisna u   strojarskim radovima</t>
  </si>
  <si>
    <t>4. prostrujna rešetka (425x125mm) - rešetku ugraditi pri dnu i vrhu vrata - tip rešetke opisana u  strojarskim radovima</t>
  </si>
  <si>
    <t xml:space="preserve"> ukupne troškove rada opisanog u tehničkoj specifikaciji,  uključujući rad u radionici i montažu na gradilištu</t>
  </si>
  <si>
    <t>Pri izvedbi bravarskih radova Izvođač je dužan pridržavati se svih uvjeta i opisa tehničke specifikacije  kao i važećih propisa i to posebno:</t>
  </si>
  <si>
    <t>Predmet ove tehničke specifikacije  su bravarski, staklarski, stolarski i ličilački radovi koji su u direktnoj vezi sa bravarskim radovima na izvedbi unutarnjih i fasadnih stijena.</t>
  </si>
  <si>
    <t>Zaokretna vrata ili prozorsko krilo je lijevo ako je okovano s lijeve strane.
Bravarski elementi se izrađuju prema shemama i detaljima, te u dogovoru s projektantom i nadzornim organom, a označavaju brojem  stavke, te se obračunavaju po komadu.</t>
  </si>
  <si>
    <t xml:space="preserve"> - opisu radova u tehničkoj specifikaciji</t>
  </si>
  <si>
    <t>Za sve radove predviđene tehničkom specifikacijom  Izvođač radova je dužan pribaviti ateste od odgovarajućih Instituta, za: kvalitetu materijala, površinske obrade, ispravnost po Izvoditelju predloženih detalja kao i antikorozivne zaštite.</t>
  </si>
  <si>
    <t xml:space="preserve"> - troškove radne snage za kompletan rad opisan u tehničkoj specifikaciji </t>
  </si>
  <si>
    <t>Sve radove treba izvesti prema nacrtima, opisima tehničke specifikacije  postojećim tehničkim propisima, te uputama projektanta i ovlaštenog predstavnika investitora.</t>
  </si>
  <si>
    <t>Ovjes spuštenog stropa izvršiti upucavanjem u armirano-betonsku konstrukciju stropa. Na mjestima gdje ovjes treba pričvrstiti u drugu vrstu podloge (drveni strop ili sl.) izvođač je dužan jediničnom cijenom ponuditi i obuhvatiti eventualno potrebnu konstrukciju kao što je drveni roštilj ili sl. Osim vrijednosti jedinične cijene  za kompletno dovršen i funkcionalno osposobljen strop, troškovi za više radnje neće biti priznati.</t>
  </si>
  <si>
    <t>Sve limarske radove izvesti točno prema opisu tehničke specifikacije u, tamo gdje je to projektom predviđeno.
Materijali moraju zadovoljavati odgovarajuće propise i standarde. Svi ostali materijali, koji nisu  obuhvaćeni standardima, moraju imati ateste od za to ovlaštenih organizacija.</t>
  </si>
  <si>
    <t>Ukoliko se traži stavkom tehničke specifikacije  pokrov materijalom koji nije obuhvaćen propisima, ima se u svemu izvesti prema uputama proizvođača, te s garancijom i certifikatima od za to ovlaštenih ustanova.</t>
  </si>
  <si>
    <t>Ako tehničkom specifikacijom  nije označena debljina lima, tada se mora upotrebljavati bakreni lim najmanje debljine 0,6 mm, cinčani lim 0,55 mm, aluminijski lim 0,7 i olovni lim 1,5 mm.</t>
  </si>
  <si>
    <t xml:space="preserve">Limarija mora biti odvojena od površine betona i žbuke bitumenskom ljepenkom ili polietilenskom folijom, što je uključeno u jediničnoj cijeni, ako nije drugačije označeno tehničkom specifikacijom. </t>
  </si>
  <si>
    <t>Ukoliko se traži stavkom tehničke specifikacije  pokrov materijalom koji nije obuhvaćen propisima, ima se u svemu izvesti prema uputama Proizvođača, te s garancijom i certifikatima od za to ovlaštenih ustanova.</t>
  </si>
  <si>
    <t xml:space="preserve">Ispod svih opšava treba položiti sloj krovne ljepenke, ukoliko je u stavci tehničke specifikacije  tako naznačeno. </t>
  </si>
  <si>
    <t>Opšav se postavlja  na svu potrebnu podkonstrukciju koja je uključena u cijenu ove stavke. Limeni opšav se postavlja preko sloja kamene vune na udaljenosti 3 cm od nosivog zida i  ispred vertikalnog oluka do 25 cm udaljnosti od nosivog zida na vlastitu potkonstrukciju. Vuna i oluk su obračunati u drugoj stavci ove tehničke specifikacije .</t>
  </si>
  <si>
    <t>Opšav se postavlja  na svu potrebnu podkonstrukciju koja je uključena u cijenu ove stavke. Limeni opšav se postavlja preko sloja kamene vunena udaljenosti 3 cm od nosivog zida i  ispred horizontalnog oluka na 13 cm udaljnosti od nosivog zida na vlastitu potkonstrukciju. Vuna i oluk su obračunati u drugoj stavci ove tehničke specifikacije .</t>
  </si>
  <si>
    <t xml:space="preserve">Materijali za izradu moraju zadovoljavati odgovarajuće propise i standarde. Ukoliko se stavkom tehničke specifikacije  traži materijal, koji nije obuhvaćen propisima, izvest će se prema uputama proizvođača. Ako koja stavka nije izvođaču jasna, mora prije predaje ponude tražiti objašnjenje od projektanta. </t>
  </si>
  <si>
    <t xml:space="preserve">Obračun radova vršiti će se po m2, a prema tehničkim uvjetima za soboslikarsko ličilačke radove, odnosno prema opisu stavke tehničke specifikacije </t>
  </si>
  <si>
    <t xml:space="preserve">- troškove radne snage za kompletan rad opisan u tehničkoj specifikaciji </t>
  </si>
  <si>
    <t>UVJETI UZ TEHNIKU SPECIFIKACIJU INSTALACIJA VODOVODA I KANALIZACIJE</t>
  </si>
  <si>
    <t>Ponuđač je dužan pažljivo proučiti kompletnu tehničku dokumentaciju i tehničku specifikaciju  i razjasniti sve eventualne nejasnoće prije predaje ponude.</t>
  </si>
  <si>
    <t>Nadalje, jedinične cijene za pojedine vrste radova sadrže i sve one posredne troškove, koji nisu iskazani u tehničkoj specifikaciji  ali su neminovni za izvršenje radova predviđenih projektom.</t>
  </si>
  <si>
    <t>Za sve radove Izvođač se treba pridržavati svih važećih zakona i pripadajućih propisa koji su vrijedili u vrijeme prikupljanja ponude, a pogotovo: Zakona o gradnji, Zakona o zaštiti na radu, Hrvatskih normi - HRN (ili Tehničkog dopuštenja ukoliko nema propisanih normi za proizvod ili isti bitno odstupa od istih) i svih važećih relevantnih Tehničkih propisa. 
Cjelinu projekta čine nacrti, tehnički opis i ova tehnička specifikacija sa općim uvjetima.
Ovi opći uvjeti jednako vrijede za sve građevinske, obrtničke, instalaterske radove i nabavu opreme.</t>
  </si>
  <si>
    <t>Izvođač će ugraditi proizvod predviđen projektom te za isti sukladno Hrvatskim propisima isporučiti i dokaz uporabljivosti (potvrda (certifikat) sukladnosti ili tehničko dopuštenje).
Izvođač je dužan ugrađivati građevinske proizvode koji su kao referentni navedeni u ovom tehničkoj specifikaciji  ili one koje je u svoj ponudi naveo kao jednakovrijedne, a isti su odobreni i prihvaćeni od strane Investitora. Sva eventualna odstupanja od ovoga moraju prethodno biti odobreni od strane Investitora, a u dogovoru s projektantom.</t>
  </si>
  <si>
    <t>Prilikom uvođenja Izvođača u gradilište, o tome će se sastaviti primopredajni zapisnik u kojem je potrebno navesti sve ustanovljene nepravilnosti, oštećenja i slično, a koje mogu utjecati na kvalitetu izvedenih radova.
Od tog trenutka pa do primopredaje zgrade Investitoru, izvođač je odgovoran za stvari i osobe koje se nalaze unutar gradilišta.
Izvođač treba obavijestiti nadležne službe o početku radova.
Od ulaska na gradilište izvođač je obavezan voditi građevinski dnevnik u kojem bilježi opis radnih procesa i građevinsku knjigu u kojoj bilježi i dokumentira mjerenja, sve faze izvršenog posla prema stavkama tehničke specifikacije  i projektu.
Izvođač će na gradilištu čuvati Građevnu dozvolu, kao i sve druge zakonski propisane dokumente i dati ih na uvid ovlaštenim inspekcijskim službama.</t>
  </si>
  <si>
    <t>Cijena za svaku točku ovog tehničke specifikacije  mora obuhvatiti dobavu, montažu, spajanje, te po potrebi uzemljenje. Isto tako cijenom obuhvatiti dubljenje i sanaciju šliceva za polaganje instalacije, te dovođenje stavke u stanje potpune funkcionalnosti.</t>
  </si>
  <si>
    <t xml:space="preserve">Jamstveni rok počinje teći od dana ugradnje/primopredaje opreme i iznosi:
- za ugrađenu opremu jamstvo se daje prema jamstvu proizvođača opreme, ukoliko nije drugačije traženo u tehničkoj specifikaciji  </t>
  </si>
  <si>
    <t>Izvođač treba upotrijebiti materijal koji u svemu (vrsti, boji i kvaliteti) mora biti jednak uzorku što ga odabere projektant od uzoraka predloženih po izvođaču.
Materijal predviđen za izvedbu naveden je u stavkama tehničke specifikacije  .
Prozorsko staklo (3 - 4 ili više mm) i kaljeno staklo (6 - 10 mm ili više) mora bit jednolične tražene debljine, strojne izrade potpuno prozirno, bez valova i mjehura, a sliku mora davati bez deformacija.
Izo staklo sastavljeno je od dva stakla d = 4 mm ili više i šupljine 16 mm ili više.
Laminirano staklo (4 + 4 = 8 mm, do 5 + 5 + 5 + 5 = 20 mm) mora imati vidljivu oznaku o broju slojeva, ukupnoj debljini i atest o otpornosti na udar.</t>
  </si>
  <si>
    <t>Izvođenje radova kao i kvaliteta materijala moraju kvalitetom i svojstvima odgovarati zahtjevima iz projekta što treba dokazati odgovarajućim atestima. Sva ispitivanja i atesti pribavljaju se o trošku izvođača. Radove treba izvoditi točno prema opisu iz specifikacije radova, a u stavkama gdje nije objašnjen način rada i posebna svojstva materijala, izvođač je dužan držati se uobičajenog načina rada, uvažavajući odredbe važećih normi i propisa. Ukoliko dođe do odstupanja od projekta, odnosno odstupanja u opisu specifikacije radova izvođač je dužan konzultirati nadzornog inženjera ili projektanta. Ako izvođač sumnja u kvalitetu ili valjanost nekog od propisanih materijala dužan je o tome obavijestiti nadzor i projektanta s obrazloženjem i odgovarajućom dokumentacijom. Konačnu odluku donosi projektant u suglasnosti s nadzornim inženjerom investitora. Sve radove na instalaciji vodoopskrbe i odvodnje i pratećih elemenata potrebno je izvesti prema ovim uvjetima, tehničkom opisu, specifikaciji radova i tehničkoj specifikaciji  te priloženim nacrtima, a u kvaliteti kako je određeno normama u graditeljstvu i tehničkim odrednicama za ovu vrstu radova.</t>
  </si>
  <si>
    <t>Ukoliko to ne bude učinjeno prije predaje ponude, investitor će smatrati, da je ponuditelj u potpunosti prihvatio zahtjeve tehničke specifikacije  .</t>
  </si>
  <si>
    <t xml:space="preserve">Jedinična cijena primjenit će se na izvedene količine bez obzira u kojem postotku one odstupaju od količina u tehničkoj specifikaciji.  </t>
  </si>
  <si>
    <t>6.1.</t>
  </si>
  <si>
    <t>6.2.</t>
  </si>
  <si>
    <t>Količine iskazane u tehničkoj specifikaciji su informativne i ne obvezuju naručitelja ni na koji način. Naručitelj naručuje gradnju objekta po principu "ključ u ruke".</t>
  </si>
</sst>
</file>

<file path=xl/styles.xml><?xml version="1.0" encoding="utf-8"?>
<styleSheet xmlns="http://schemas.openxmlformats.org/spreadsheetml/2006/main">
  <numFmts count="10">
    <numFmt numFmtId="6" formatCode="#,##0\ &quot;kn&quot;;[Red]\-#,##0\ &quot;kn&quot;"/>
    <numFmt numFmtId="44" formatCode="_-* #,##0.00\ &quot;kn&quot;_-;\-* #,##0.00\ &quot;kn&quot;_-;_-* &quot;-&quot;??\ &quot;kn&quot;_-;_-@_-"/>
    <numFmt numFmtId="43" formatCode="_-* #,##0.00\ _k_n_-;\-* #,##0.00\ _k_n_-;_-* &quot;-&quot;??\ _k_n_-;_-@_-"/>
    <numFmt numFmtId="164" formatCode="#,##0.00_ ;[Red]\-#,##0.00\ "/>
    <numFmt numFmtId="165" formatCode="#,##0_ ;[Red]\-#,##0\ "/>
    <numFmt numFmtId="166" formatCode="#,##0.0"/>
    <numFmt numFmtId="168" formatCode="#,##0.00\ _k_n"/>
    <numFmt numFmtId="172" formatCode="#&quot;.&quot;"/>
    <numFmt numFmtId="173" formatCode="[$€-C07]\ #,##0.00;[Red]\-[$€-C07]\ #,##0.00"/>
    <numFmt numFmtId="174" formatCode="_-* #,##0.00\ _k_n_-;\-* #,##0.00\ _k_n_-;_-* \-??\ _k_n_-;_-@_-"/>
  </numFmts>
  <fonts count="117">
    <font>
      <sz val="10"/>
      <name val="Arial"/>
    </font>
    <font>
      <sz val="10"/>
      <name val="Arial"/>
      <family val="2"/>
    </font>
    <font>
      <u/>
      <sz val="10"/>
      <color indexed="12"/>
      <name val="Arial"/>
      <family val="2"/>
    </font>
    <font>
      <sz val="10"/>
      <name val="Arial"/>
      <family val="2"/>
    </font>
    <font>
      <sz val="10"/>
      <name val="Arial"/>
      <family val="2"/>
    </font>
    <font>
      <b/>
      <sz val="5"/>
      <name val="Arial"/>
      <family val="2"/>
    </font>
    <font>
      <sz val="8"/>
      <name val="Arial"/>
      <family val="2"/>
    </font>
    <font>
      <b/>
      <sz val="8"/>
      <name val="Arial"/>
      <family val="2"/>
    </font>
    <font>
      <b/>
      <sz val="10"/>
      <name val="Arial"/>
      <family val="2"/>
    </font>
    <font>
      <sz val="9"/>
      <name val="Arial"/>
      <family val="2"/>
    </font>
    <font>
      <sz val="6"/>
      <name val="Arial"/>
      <family val="2"/>
    </font>
    <font>
      <sz val="9"/>
      <name val="Arial"/>
      <family val="2"/>
    </font>
    <font>
      <b/>
      <sz val="9"/>
      <name val="Arial"/>
      <family val="2"/>
    </font>
    <font>
      <sz val="10"/>
      <name val="Helvetica"/>
      <family val="2"/>
    </font>
    <font>
      <sz val="12"/>
      <name val="Arial CE"/>
    </font>
    <font>
      <sz val="8"/>
      <name val="Arial"/>
      <family val="2"/>
    </font>
    <font>
      <b/>
      <sz val="8"/>
      <name val="Arial"/>
      <family val="2"/>
    </font>
    <font>
      <sz val="18"/>
      <name val="Arial"/>
      <family val="2"/>
    </font>
    <font>
      <b/>
      <sz val="18"/>
      <name val="Arial"/>
      <family val="2"/>
    </font>
    <font>
      <sz val="5"/>
      <name val="Arial"/>
      <family val="2"/>
    </font>
    <font>
      <sz val="7"/>
      <name val="Arial"/>
      <family val="2"/>
    </font>
    <font>
      <sz val="7"/>
      <name val="Arial"/>
      <family val="2"/>
    </font>
    <font>
      <b/>
      <sz val="7"/>
      <name val="Arial"/>
      <family val="2"/>
    </font>
    <font>
      <b/>
      <sz val="8"/>
      <name val="Arial CE"/>
    </font>
    <font>
      <sz val="8"/>
      <name val="Helvetica"/>
      <family val="2"/>
    </font>
    <font>
      <sz val="8"/>
      <name val="Arial CE"/>
    </font>
    <font>
      <vertAlign val="superscript"/>
      <sz val="8"/>
      <name val="Arial"/>
      <family val="2"/>
    </font>
    <font>
      <u/>
      <sz val="8"/>
      <name val="Arial"/>
      <family val="2"/>
    </font>
    <font>
      <b/>
      <i/>
      <sz val="8"/>
      <name val="Arial"/>
      <family val="2"/>
    </font>
    <font>
      <i/>
      <sz val="8"/>
      <name val="Arial"/>
      <family val="2"/>
    </font>
    <font>
      <vertAlign val="superscript"/>
      <sz val="9"/>
      <name val="Arial"/>
      <family val="2"/>
    </font>
    <font>
      <i/>
      <sz val="9"/>
      <name val="Arial"/>
      <family val="2"/>
    </font>
    <font>
      <b/>
      <i/>
      <sz val="9"/>
      <name val="Arial"/>
      <family val="2"/>
    </font>
    <font>
      <b/>
      <sz val="10"/>
      <name val="Arial"/>
      <family val="2"/>
    </font>
    <font>
      <sz val="12"/>
      <name val="Arial"/>
      <family val="2"/>
    </font>
    <font>
      <sz val="8"/>
      <name val="Arial CE"/>
    </font>
    <font>
      <i/>
      <sz val="7"/>
      <name val="Arial"/>
      <family val="2"/>
    </font>
    <font>
      <sz val="11"/>
      <name val="Calibri"/>
      <family val="2"/>
    </font>
    <font>
      <b/>
      <sz val="11"/>
      <name val="Calibri"/>
      <family val="2"/>
    </font>
    <font>
      <sz val="8"/>
      <color indexed="10"/>
      <name val="Arial"/>
      <family val="2"/>
    </font>
    <font>
      <sz val="8"/>
      <color indexed="10"/>
      <name val="Arial"/>
      <family val="2"/>
    </font>
    <font>
      <sz val="8"/>
      <color indexed="8"/>
      <name val="Arial"/>
      <family val="2"/>
    </font>
    <font>
      <b/>
      <u/>
      <sz val="8"/>
      <name val="Arial"/>
      <family val="2"/>
    </font>
    <font>
      <b/>
      <i/>
      <sz val="8"/>
      <name val="Arial"/>
      <family val="2"/>
    </font>
    <font>
      <b/>
      <u/>
      <sz val="8"/>
      <name val="Arial"/>
      <family val="2"/>
    </font>
    <font>
      <sz val="8"/>
      <name val="Arial Narrow"/>
      <family val="2"/>
    </font>
    <font>
      <b/>
      <i/>
      <sz val="8"/>
      <name val="Arial Narrow"/>
      <family val="2"/>
    </font>
    <font>
      <sz val="8"/>
      <name val="Calibri"/>
      <family val="2"/>
    </font>
    <font>
      <sz val="6"/>
      <name val="Arial"/>
      <family val="2"/>
    </font>
    <font>
      <vertAlign val="subscript"/>
      <sz val="8"/>
      <name val="Arial"/>
      <family val="2"/>
    </font>
    <font>
      <sz val="10"/>
      <name val="Arial"/>
      <family val="2"/>
    </font>
    <font>
      <sz val="9"/>
      <name val="Calibri"/>
      <family val="2"/>
    </font>
    <font>
      <sz val="7"/>
      <name val="Times New Roman"/>
      <family val="1"/>
    </font>
    <font>
      <sz val="10"/>
      <name val="Times New Roman"/>
      <family val="1"/>
    </font>
    <font>
      <sz val="10"/>
      <color indexed="10"/>
      <name val="Arial"/>
      <family val="2"/>
    </font>
    <font>
      <b/>
      <sz val="10"/>
      <name val="Times New Roman"/>
      <family val="1"/>
    </font>
    <font>
      <b/>
      <sz val="10"/>
      <color indexed="10"/>
      <name val="Arial"/>
      <family val="2"/>
    </font>
    <font>
      <sz val="10"/>
      <color indexed="8"/>
      <name val="Arial"/>
      <family val="2"/>
    </font>
    <font>
      <sz val="9"/>
      <name val="Arial"/>
      <family val="2"/>
    </font>
    <font>
      <sz val="8"/>
      <name val="Times New Roman"/>
      <family val="1"/>
    </font>
    <font>
      <sz val="11"/>
      <color indexed="8"/>
      <name val="Calibri"/>
      <family val="2"/>
    </font>
    <font>
      <b/>
      <sz val="10"/>
      <name val="Calibri"/>
      <family val="2"/>
    </font>
    <font>
      <sz val="10"/>
      <name val="ISOCPEUR"/>
      <family val="2"/>
    </font>
    <font>
      <sz val="10"/>
      <name val="Tahoma"/>
      <family val="2"/>
    </font>
    <font>
      <sz val="12"/>
      <name val="HRHelvetica"/>
    </font>
    <font>
      <sz val="11"/>
      <color indexed="17"/>
      <name val="Calibri"/>
      <family val="2"/>
    </font>
    <font>
      <b/>
      <sz val="11"/>
      <color indexed="63"/>
      <name val="Calibri"/>
      <family val="2"/>
    </font>
    <font>
      <b/>
      <sz val="18"/>
      <color indexed="56"/>
      <name val="Cambria"/>
      <family val="2"/>
    </font>
    <font>
      <sz val="11"/>
      <color indexed="10"/>
      <name val="Calibri"/>
      <family val="2"/>
    </font>
    <font>
      <sz val="10"/>
      <name val="Arial"/>
      <family val="2"/>
    </font>
    <font>
      <b/>
      <sz val="8"/>
      <color indexed="10"/>
      <name val="Arial"/>
      <family val="2"/>
    </font>
    <font>
      <sz val="8"/>
      <color indexed="8"/>
      <name val="Arial"/>
      <family val="2"/>
    </font>
    <font>
      <sz val="10"/>
      <name val="MS Sans Serif"/>
      <family val="2"/>
    </font>
    <font>
      <sz val="10"/>
      <name val="Myriad Pro"/>
      <family val="2"/>
    </font>
    <font>
      <sz val="10"/>
      <name val="Arial CE"/>
    </font>
    <font>
      <sz val="10"/>
      <name val="Arial"/>
      <family val="2"/>
    </font>
    <font>
      <sz val="12"/>
      <name val="Times"/>
      <family val="1"/>
    </font>
    <font>
      <sz val="11"/>
      <name val="Arial"/>
      <family val="1"/>
    </font>
    <font>
      <b/>
      <i/>
      <u/>
      <sz val="8"/>
      <name val="Arial"/>
      <family val="2"/>
    </font>
    <font>
      <sz val="8"/>
      <name val="Arial "/>
    </font>
    <font>
      <vertAlign val="superscript"/>
      <sz val="8"/>
      <name val="Arial "/>
    </font>
    <font>
      <sz val="8"/>
      <color indexed="10"/>
      <name val="Arial "/>
    </font>
    <font>
      <u/>
      <sz val="8"/>
      <name val="Arial "/>
    </font>
    <font>
      <b/>
      <u/>
      <sz val="8"/>
      <name val="Arial "/>
    </font>
    <font>
      <b/>
      <sz val="8"/>
      <color indexed="10"/>
      <name val="Arial "/>
    </font>
    <font>
      <b/>
      <sz val="8"/>
      <name val="Arial "/>
    </font>
    <font>
      <b/>
      <u/>
      <sz val="8"/>
      <color indexed="10"/>
      <name val="Arial "/>
    </font>
    <font>
      <sz val="8"/>
      <name val="Arial"/>
      <family val="2"/>
      <charset val="238"/>
    </font>
    <font>
      <sz val="10"/>
      <name val="Arial"/>
      <family val="2"/>
      <charset val="238"/>
    </font>
    <font>
      <b/>
      <sz val="8"/>
      <name val="Arial"/>
      <family val="2"/>
      <charset val="238"/>
    </font>
    <font>
      <sz val="8"/>
      <color indexed="10"/>
      <name val="Arial"/>
      <family val="2"/>
      <charset val="238"/>
    </font>
    <font>
      <b/>
      <sz val="8"/>
      <color indexed="10"/>
      <name val="Arial"/>
      <family val="2"/>
      <charset val="238"/>
    </font>
    <font>
      <sz val="8"/>
      <color indexed="8"/>
      <name val="Arial"/>
      <family val="2"/>
      <charset val="238"/>
    </font>
    <font>
      <b/>
      <sz val="7"/>
      <name val="Times New Roman"/>
      <family val="1"/>
      <charset val="238"/>
    </font>
    <font>
      <sz val="11"/>
      <color rgb="FF006100"/>
      <name val="Calibri"/>
      <family val="2"/>
      <scheme val="minor"/>
    </font>
    <font>
      <sz val="9"/>
      <name val="Calibri"/>
      <family val="2"/>
      <scheme val="minor"/>
    </font>
    <font>
      <b/>
      <sz val="10"/>
      <color theme="1"/>
      <name val="Calibri"/>
      <family val="2"/>
      <scheme val="minor"/>
    </font>
    <font>
      <sz val="11"/>
      <color theme="1"/>
      <name val="Calibri"/>
      <family val="2"/>
      <scheme val="minor"/>
    </font>
    <font>
      <sz val="10"/>
      <color theme="1"/>
      <name val="Myriad Pro"/>
      <family val="2"/>
    </font>
    <font>
      <sz val="11"/>
      <color theme="1"/>
      <name val="Arial"/>
      <family val="2"/>
    </font>
    <font>
      <b/>
      <sz val="10"/>
      <name val="Calibri"/>
      <family val="2"/>
      <scheme val="minor"/>
    </font>
    <font>
      <b/>
      <sz val="8"/>
      <color rgb="FFFF0000"/>
      <name val="Arial"/>
      <family val="2"/>
    </font>
    <font>
      <sz val="7"/>
      <color rgb="FFFF0000"/>
      <name val="Arial"/>
      <family val="2"/>
    </font>
    <font>
      <sz val="8"/>
      <color rgb="FFFF0000"/>
      <name val="Arial"/>
      <family val="2"/>
    </font>
    <font>
      <sz val="7"/>
      <color rgb="FFC00000"/>
      <name val="Arial"/>
      <family val="2"/>
    </font>
    <font>
      <sz val="7"/>
      <color theme="1"/>
      <name val="Arial"/>
      <family val="2"/>
    </font>
    <font>
      <sz val="8"/>
      <color theme="1"/>
      <name val="Arial"/>
      <family val="2"/>
    </font>
    <font>
      <b/>
      <sz val="7"/>
      <color rgb="FFFF0000"/>
      <name val="Arial"/>
      <family val="2"/>
    </font>
    <font>
      <sz val="8"/>
      <color rgb="FFC00000"/>
      <name val="Arial"/>
      <family val="2"/>
    </font>
    <font>
      <sz val="10"/>
      <color theme="4" tint="-0.249977111117893"/>
      <name val="Arial CE"/>
      <family val="2"/>
    </font>
    <font>
      <i/>
      <sz val="8"/>
      <color rgb="FFC00000"/>
      <name val="Arial"/>
      <family val="2"/>
    </font>
    <font>
      <b/>
      <sz val="8"/>
      <color theme="1"/>
      <name val="Arial"/>
      <family val="2"/>
    </font>
    <font>
      <sz val="11"/>
      <color rgb="FF555555"/>
      <name val="Calibri"/>
      <family val="2"/>
    </font>
    <font>
      <b/>
      <sz val="8"/>
      <color rgb="FFC00000"/>
      <name val="Arial"/>
      <family val="2"/>
    </font>
    <font>
      <b/>
      <sz val="10"/>
      <color rgb="FFFF0000"/>
      <name val="Arial"/>
      <family val="2"/>
    </font>
    <font>
      <sz val="8"/>
      <color rgb="FFFF0000"/>
      <name val="Arial"/>
      <family val="2"/>
      <charset val="238"/>
    </font>
    <font>
      <sz val="8"/>
      <color rgb="FF000000"/>
      <name val="Arial"/>
      <family val="2"/>
      <charset val="238"/>
    </font>
  </fonts>
  <fills count="12">
    <fill>
      <patternFill patternType="none"/>
    </fill>
    <fill>
      <patternFill patternType="gray125"/>
    </fill>
    <fill>
      <patternFill patternType="solid">
        <fgColor indexed="26"/>
      </patternFill>
    </fill>
    <fill>
      <patternFill patternType="solid">
        <fgColor indexed="22"/>
      </patternFill>
    </fill>
    <fill>
      <patternFill patternType="solid">
        <fgColor indexed="42"/>
      </patternFill>
    </fill>
    <fill>
      <patternFill patternType="solid">
        <fgColor indexed="8"/>
        <bgColor indexed="64"/>
      </patternFill>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249977111117893"/>
        <bgColor indexed="64"/>
      </patternFill>
    </fill>
    <fill>
      <patternFill patternType="solid">
        <fgColor theme="9" tint="0.39997558519241921"/>
        <bgColor indexed="64"/>
      </patternFill>
    </fill>
  </fills>
  <borders count="17">
    <border>
      <left/>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style="thin">
        <color indexed="64"/>
      </bottom>
      <diagonal/>
    </border>
    <border>
      <left style="hair">
        <color indexed="64"/>
      </left>
      <right style="hair">
        <color indexed="64"/>
      </right>
      <top/>
      <bottom/>
      <diagonal/>
    </border>
  </borders>
  <cellStyleXfs count="154">
    <xf numFmtId="0" fontId="0" fillId="0" borderId="0"/>
    <xf numFmtId="0" fontId="4" fillId="2" borderId="1" applyNumberFormat="0" applyFont="0" applyAlignment="0" applyProtection="0"/>
    <xf numFmtId="43" fontId="1"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174" fontId="4" fillId="0" borderId="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0" fontId="4" fillId="0" borderId="0" applyFill="0" applyBorder="0" applyAlignment="0" applyProtection="0"/>
    <xf numFmtId="43" fontId="4" fillId="0" borderId="0" applyFill="0" applyBorder="0" applyAlignment="0" applyProtection="0"/>
    <xf numFmtId="43" fontId="3" fillId="0" borderId="0" applyFill="0" applyBorder="0" applyAlignment="0" applyProtection="0"/>
    <xf numFmtId="43" fontId="3" fillId="0" borderId="0" applyFont="0" applyFill="0" applyBorder="0" applyAlignment="0" applyProtection="0"/>
    <xf numFmtId="43" fontId="50" fillId="0" borderId="0" applyFont="0" applyFill="0" applyBorder="0" applyAlignment="0" applyProtection="0"/>
    <xf numFmtId="43" fontId="4" fillId="0" borderId="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69"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0" fontId="65" fillId="4" borderId="0" applyNumberFormat="0" applyBorder="0" applyAlignment="0" applyProtection="0"/>
    <xf numFmtId="0" fontId="34" fillId="0" borderId="0"/>
    <xf numFmtId="0" fontId="94" fillId="6" borderId="0" applyNumberFormat="0" applyBorder="0" applyAlignment="0" applyProtection="0"/>
    <xf numFmtId="0" fontId="2" fillId="0" borderId="0" applyNumberFormat="0" applyFill="0" applyBorder="0" applyAlignment="0" applyProtection="0">
      <alignment vertical="top"/>
      <protection locked="0"/>
    </xf>
    <xf numFmtId="0" fontId="66" fillId="3" borderId="2" applyNumberFormat="0" applyAlignment="0" applyProtection="0"/>
    <xf numFmtId="4" fontId="95" fillId="0" borderId="3">
      <alignment horizontal="right" vertical="center" indent="1"/>
      <protection locked="0"/>
    </xf>
    <xf numFmtId="4" fontId="51" fillId="0" borderId="3">
      <alignment horizontal="right" vertical="center" indent="1"/>
      <protection locked="0"/>
    </xf>
    <xf numFmtId="0" fontId="3" fillId="0" borderId="0">
      <alignment horizontal="justify" vertical="top" wrapText="1"/>
    </xf>
    <xf numFmtId="0" fontId="67" fillId="0" borderId="0" applyNumberFormat="0" applyFill="0" applyBorder="0" applyAlignment="0" applyProtection="0"/>
    <xf numFmtId="0" fontId="96" fillId="0" borderId="4">
      <alignment horizontal="left" vertical="center"/>
    </xf>
    <xf numFmtId="0" fontId="96" fillId="0" borderId="0">
      <alignment horizontal="left" vertical="center"/>
    </xf>
    <xf numFmtId="0" fontId="4" fillId="0" borderId="0"/>
    <xf numFmtId="0" fontId="4" fillId="0" borderId="0"/>
    <xf numFmtId="0" fontId="3" fillId="0" borderId="0"/>
    <xf numFmtId="0" fontId="97" fillId="0" borderId="0"/>
    <xf numFmtId="0" fontId="3" fillId="0" borderId="0"/>
    <xf numFmtId="0" fontId="75" fillId="0" borderId="0"/>
    <xf numFmtId="0" fontId="4" fillId="0" borderId="0"/>
    <xf numFmtId="0" fontId="4" fillId="0" borderId="0"/>
    <xf numFmtId="0" fontId="97" fillId="0" borderId="0"/>
    <xf numFmtId="0" fontId="97" fillId="0" borderId="0"/>
    <xf numFmtId="0" fontId="4" fillId="0" borderId="0"/>
    <xf numFmtId="0" fontId="4" fillId="0" borderId="0"/>
    <xf numFmtId="0" fontId="4" fillId="0" borderId="0"/>
    <xf numFmtId="0" fontId="4" fillId="0" borderId="0"/>
    <xf numFmtId="0" fontId="34" fillId="0" borderId="0"/>
    <xf numFmtId="0" fontId="4" fillId="0" borderId="0"/>
    <xf numFmtId="0" fontId="4" fillId="0" borderId="0"/>
    <xf numFmtId="0" fontId="4" fillId="0" borderId="0"/>
    <xf numFmtId="0" fontId="76" fillId="0" borderId="0"/>
    <xf numFmtId="0" fontId="72" fillId="0" borderId="0"/>
    <xf numFmtId="0" fontId="4" fillId="0" borderId="0"/>
    <xf numFmtId="0" fontId="72" fillId="0" borderId="0"/>
    <xf numFmtId="0" fontId="3" fillId="0" borderId="0"/>
    <xf numFmtId="0" fontId="4" fillId="0" borderId="0"/>
    <xf numFmtId="0" fontId="4" fillId="0" borderId="0"/>
    <xf numFmtId="0" fontId="98" fillId="0" borderId="0"/>
    <xf numFmtId="0" fontId="97" fillId="0" borderId="0"/>
    <xf numFmtId="0" fontId="4" fillId="0" borderId="0"/>
    <xf numFmtId="0" fontId="4" fillId="0" borderId="0"/>
    <xf numFmtId="0" fontId="4" fillId="0" borderId="0"/>
    <xf numFmtId="0" fontId="3"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98" fillId="0" borderId="0"/>
    <xf numFmtId="0" fontId="3" fillId="0" borderId="0"/>
    <xf numFmtId="0" fontId="98" fillId="0" borderId="0"/>
    <xf numFmtId="0" fontId="99" fillId="0" borderId="0"/>
    <xf numFmtId="0" fontId="4" fillId="0" borderId="0"/>
    <xf numFmtId="0" fontId="3" fillId="0" borderId="0"/>
    <xf numFmtId="0" fontId="34" fillId="0" borderId="0"/>
    <xf numFmtId="0" fontId="60" fillId="0" borderId="0"/>
    <xf numFmtId="0" fontId="60" fillId="0" borderId="0"/>
    <xf numFmtId="0" fontId="4" fillId="0" borderId="0"/>
    <xf numFmtId="0" fontId="97" fillId="0" borderId="0"/>
    <xf numFmtId="0" fontId="97" fillId="0" borderId="0"/>
    <xf numFmtId="0" fontId="97" fillId="0" borderId="0"/>
    <xf numFmtId="0" fontId="97" fillId="0" borderId="0"/>
    <xf numFmtId="0" fontId="97" fillId="0" borderId="0"/>
    <xf numFmtId="0" fontId="4" fillId="0" borderId="0"/>
    <xf numFmtId="0" fontId="97" fillId="0" borderId="0"/>
    <xf numFmtId="0" fontId="73" fillId="0" borderId="0"/>
    <xf numFmtId="0" fontId="4" fillId="0" borderId="0"/>
    <xf numFmtId="0" fontId="62" fillId="0" borderId="0"/>
    <xf numFmtId="0" fontId="97" fillId="0" borderId="0"/>
    <xf numFmtId="0" fontId="97" fillId="0" borderId="0"/>
    <xf numFmtId="0" fontId="97" fillId="0" borderId="0"/>
    <xf numFmtId="0" fontId="97" fillId="0" borderId="0"/>
    <xf numFmtId="0" fontId="97" fillId="0" borderId="0"/>
    <xf numFmtId="0" fontId="97" fillId="0" borderId="0"/>
    <xf numFmtId="0" fontId="15" fillId="0" borderId="0" applyAlignment="0">
      <alignment horizontal="justify" vertical="top"/>
      <protection locked="0"/>
    </xf>
    <xf numFmtId="0" fontId="34" fillId="0" borderId="0"/>
    <xf numFmtId="0" fontId="4" fillId="0" borderId="0"/>
    <xf numFmtId="0" fontId="34" fillId="0" borderId="0"/>
    <xf numFmtId="0" fontId="6" fillId="0" borderId="0" applyAlignment="0">
      <alignment horizontal="justify" vertical="top"/>
      <protection locked="0"/>
    </xf>
    <xf numFmtId="0" fontId="97" fillId="0" borderId="0"/>
    <xf numFmtId="0" fontId="97" fillId="0" borderId="0"/>
    <xf numFmtId="0" fontId="4" fillId="0" borderId="0"/>
    <xf numFmtId="0" fontId="4" fillId="0" borderId="0"/>
    <xf numFmtId="0" fontId="4" fillId="0" borderId="0"/>
    <xf numFmtId="0" fontId="3" fillId="0" borderId="0"/>
    <xf numFmtId="0" fontId="1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 fillId="0" borderId="0"/>
    <xf numFmtId="0" fontId="4" fillId="0" borderId="0"/>
    <xf numFmtId="0" fontId="4" fillId="0" borderId="0"/>
    <xf numFmtId="0" fontId="13" fillId="0" borderId="0"/>
    <xf numFmtId="0" fontId="4" fillId="0" borderId="0"/>
    <xf numFmtId="0" fontId="14" fillId="0" borderId="0"/>
    <xf numFmtId="0" fontId="63" fillId="0" borderId="0"/>
    <xf numFmtId="0" fontId="4" fillId="0" borderId="0"/>
    <xf numFmtId="0" fontId="77" fillId="0" borderId="0"/>
    <xf numFmtId="0" fontId="4" fillId="0" borderId="0"/>
    <xf numFmtId="0" fontId="98" fillId="0" borderId="0"/>
    <xf numFmtId="0" fontId="97" fillId="0" borderId="0"/>
    <xf numFmtId="0" fontId="74" fillId="0" borderId="0"/>
    <xf numFmtId="0" fontId="4" fillId="0" borderId="0"/>
    <xf numFmtId="0" fontId="64" fillId="0" borderId="0"/>
    <xf numFmtId="0" fontId="4" fillId="0" borderId="0"/>
    <xf numFmtId="0" fontId="4" fillId="0" borderId="0"/>
    <xf numFmtId="0" fontId="4" fillId="0" borderId="0"/>
    <xf numFmtId="0" fontId="64" fillId="0" borderId="0"/>
    <xf numFmtId="0" fontId="4" fillId="0" borderId="0"/>
    <xf numFmtId="0" fontId="4" fillId="0" borderId="0"/>
    <xf numFmtId="0" fontId="4" fillId="0" borderId="0"/>
    <xf numFmtId="0" fontId="4" fillId="0" borderId="0"/>
    <xf numFmtId="0" fontId="37" fillId="0" borderId="0" applyFill="0" applyProtection="0">
      <alignment horizontal="justify" vertical="center" wrapText="1"/>
    </xf>
    <xf numFmtId="0" fontId="13" fillId="0" borderId="0"/>
    <xf numFmtId="0" fontId="3" fillId="0" borderId="0"/>
    <xf numFmtId="0" fontId="68" fillId="0" borderId="0" applyNumberFormat="0" applyFill="0" applyBorder="0" applyAlignment="0" applyProtection="0"/>
    <xf numFmtId="0" fontId="38" fillId="0" borderId="4" applyFill="0">
      <alignment horizontal="left" vertical="center"/>
      <protection locked="0"/>
    </xf>
    <xf numFmtId="4" fontId="100" fillId="0" borderId="4">
      <alignment horizontal="right" vertical="center" indent="1"/>
    </xf>
    <xf numFmtId="4" fontId="61" fillId="0" borderId="4">
      <alignment horizontal="right" vertical="center" indent="1"/>
    </xf>
  </cellStyleXfs>
  <cellXfs count="2622">
    <xf numFmtId="0" fontId="0" fillId="0" borderId="0" xfId="0"/>
    <xf numFmtId="0" fontId="19" fillId="0" borderId="0" xfId="106" applyFont="1" applyFill="1" applyBorder="1" applyAlignment="1" applyProtection="1">
      <alignment horizontal="justify" vertical="center" wrapText="1"/>
    </xf>
    <xf numFmtId="43" fontId="6" fillId="0" borderId="0" xfId="148" applyNumberFormat="1" applyFont="1" applyFill="1" applyBorder="1" applyAlignment="1" applyProtection="1">
      <alignment horizontal="right" vertical="top"/>
    </xf>
    <xf numFmtId="0" fontId="6" fillId="0" borderId="0" xfId="148" applyFont="1" applyFill="1" applyProtection="1">
      <protection hidden="1"/>
    </xf>
    <xf numFmtId="43" fontId="7" fillId="0" borderId="5" xfId="148" applyNumberFormat="1" applyFont="1" applyFill="1" applyBorder="1" applyAlignment="1" applyProtection="1">
      <alignment horizontal="right" vertical="top"/>
      <protection hidden="1"/>
    </xf>
    <xf numFmtId="2" fontId="7" fillId="0" borderId="0" xfId="148" applyNumberFormat="1" applyFont="1" applyFill="1" applyBorder="1" applyAlignment="1" applyProtection="1">
      <alignment horizontal="right" vertical="top"/>
    </xf>
    <xf numFmtId="0" fontId="15" fillId="0" borderId="0" xfId="0" applyFont="1" applyFill="1" applyAlignment="1" applyProtection="1">
      <protection hidden="1"/>
    </xf>
    <xf numFmtId="0" fontId="15" fillId="0" borderId="0" xfId="0" applyFont="1" applyFill="1" applyBorder="1" applyAlignment="1" applyProtection="1">
      <alignment horizontal="left" vertical="top"/>
      <protection hidden="1"/>
    </xf>
    <xf numFmtId="0" fontId="15" fillId="0" borderId="0" xfId="0" applyFont="1" applyFill="1" applyBorder="1" applyAlignment="1" applyProtection="1">
      <alignment horizontal="center"/>
      <protection hidden="1"/>
    </xf>
    <xf numFmtId="4" fontId="15" fillId="0" borderId="0" xfId="0" applyNumberFormat="1" applyFont="1" applyFill="1" applyBorder="1" applyAlignment="1" applyProtection="1">
      <alignment horizontal="left"/>
      <protection hidden="1"/>
    </xf>
    <xf numFmtId="0" fontId="15" fillId="0" borderId="0" xfId="0" applyFont="1" applyFill="1" applyBorder="1" applyProtection="1">
      <protection hidden="1"/>
    </xf>
    <xf numFmtId="0" fontId="15" fillId="0" borderId="0" xfId="0" applyFont="1" applyFill="1" applyProtection="1">
      <protection hidden="1"/>
    </xf>
    <xf numFmtId="0" fontId="15" fillId="0" borderId="0" xfId="148" applyFont="1" applyFill="1" applyProtection="1">
      <protection hidden="1"/>
    </xf>
    <xf numFmtId="0" fontId="15" fillId="0" borderId="0" xfId="0" applyFont="1" applyFill="1" applyBorder="1" applyAlignment="1" applyProtection="1">
      <alignment horizontal="right"/>
      <protection hidden="1"/>
    </xf>
    <xf numFmtId="0" fontId="15" fillId="0" borderId="6" xfId="0" applyFont="1" applyFill="1" applyBorder="1" applyAlignment="1" applyProtection="1">
      <alignment horizontal="left" vertical="top"/>
      <protection hidden="1"/>
    </xf>
    <xf numFmtId="0" fontId="15" fillId="0" borderId="6" xfId="0" applyFont="1" applyFill="1" applyBorder="1" applyAlignment="1" applyProtection="1">
      <alignment horizontal="center"/>
      <protection hidden="1"/>
    </xf>
    <xf numFmtId="4" fontId="15" fillId="0" borderId="6" xfId="0" applyNumberFormat="1" applyFont="1" applyFill="1" applyBorder="1" applyAlignment="1" applyProtection="1">
      <alignment horizontal="left"/>
      <protection hidden="1"/>
    </xf>
    <xf numFmtId="0" fontId="16" fillId="0" borderId="6" xfId="0" applyFont="1" applyFill="1" applyBorder="1" applyProtection="1">
      <protection hidden="1"/>
    </xf>
    <xf numFmtId="0" fontId="15" fillId="0" borderId="6" xfId="0" applyFont="1" applyFill="1" applyBorder="1" applyProtection="1">
      <protection hidden="1"/>
    </xf>
    <xf numFmtId="0" fontId="15" fillId="0" borderId="7" xfId="0" applyFont="1" applyFill="1" applyBorder="1" applyAlignment="1" applyProtection="1">
      <alignment wrapText="1"/>
      <protection locked="0"/>
    </xf>
    <xf numFmtId="0" fontId="15" fillId="0" borderId="7" xfId="148" applyFont="1" applyFill="1" applyBorder="1" applyAlignment="1" applyProtection="1">
      <alignment wrapText="1"/>
      <protection locked="0"/>
    </xf>
    <xf numFmtId="4" fontId="16" fillId="0" borderId="6" xfId="0" applyNumberFormat="1" applyFont="1" applyFill="1" applyBorder="1" applyAlignment="1" applyProtection="1">
      <alignment horizontal="right" wrapText="1"/>
      <protection locked="0"/>
    </xf>
    <xf numFmtId="0" fontId="16" fillId="0" borderId="0" xfId="0" applyFont="1" applyFill="1" applyBorder="1" applyProtection="1">
      <protection hidden="1"/>
    </xf>
    <xf numFmtId="4" fontId="16" fillId="0" borderId="7" xfId="0" applyNumberFormat="1" applyFont="1" applyFill="1" applyBorder="1" applyAlignment="1" applyProtection="1">
      <alignment horizontal="right" wrapText="1"/>
      <protection locked="0"/>
    </xf>
    <xf numFmtId="0" fontId="15" fillId="0" borderId="0" xfId="0" applyFont="1" applyFill="1" applyBorder="1" applyAlignment="1" applyProtection="1">
      <alignment horizontal="right"/>
    </xf>
    <xf numFmtId="43" fontId="15" fillId="0" borderId="0" xfId="0" applyNumberFormat="1" applyFont="1" applyFill="1" applyBorder="1" applyAlignment="1" applyProtection="1">
      <alignment horizontal="right"/>
    </xf>
    <xf numFmtId="0" fontId="16" fillId="0" borderId="0" xfId="148" applyFont="1" applyFill="1" applyBorder="1" applyAlignment="1" applyProtection="1">
      <alignment horizontal="left" vertical="top"/>
    </xf>
    <xf numFmtId="0" fontId="16" fillId="0" borderId="0" xfId="148" applyFont="1" applyFill="1" applyBorder="1" applyAlignment="1" applyProtection="1">
      <alignment horizontal="justify" vertical="top" wrapText="1"/>
    </xf>
    <xf numFmtId="0" fontId="15" fillId="0" borderId="0" xfId="148" applyFont="1" applyFill="1" applyBorder="1" applyAlignment="1" applyProtection="1">
      <alignment horizontal="right"/>
    </xf>
    <xf numFmtId="2" fontId="15" fillId="0" borderId="0" xfId="148" applyNumberFormat="1" applyFont="1" applyFill="1" applyBorder="1" applyAlignment="1" applyProtection="1">
      <alignment horizontal="left" vertical="top"/>
    </xf>
    <xf numFmtId="0" fontId="15" fillId="0" borderId="0" xfId="148" applyFont="1" applyFill="1" applyBorder="1" applyAlignment="1" applyProtection="1">
      <alignment horizontal="left" vertical="top"/>
    </xf>
    <xf numFmtId="0" fontId="15" fillId="0" borderId="0" xfId="148" applyFont="1" applyFill="1" applyBorder="1" applyAlignment="1" applyProtection="1">
      <alignment horizontal="justify" vertical="top" wrapText="1"/>
    </xf>
    <xf numFmtId="0" fontId="16" fillId="0" borderId="6" xfId="148" applyFont="1" applyFill="1" applyBorder="1" applyAlignment="1" applyProtection="1">
      <alignment horizontal="left" vertical="top"/>
    </xf>
    <xf numFmtId="0" fontId="15" fillId="0" borderId="6" xfId="148" applyFont="1" applyFill="1" applyBorder="1" applyAlignment="1" applyProtection="1">
      <alignment horizontal="right"/>
    </xf>
    <xf numFmtId="0" fontId="15" fillId="0" borderId="0" xfId="0" applyFont="1" applyFill="1" applyBorder="1" applyAlignment="1" applyProtection="1">
      <alignment vertical="top" wrapText="1"/>
      <protection hidden="1"/>
    </xf>
    <xf numFmtId="43" fontId="15" fillId="0" borderId="0" xfId="0" applyNumberFormat="1" applyFont="1" applyFill="1" applyBorder="1" applyAlignment="1" applyProtection="1">
      <alignment horizontal="right"/>
      <protection hidden="1"/>
    </xf>
    <xf numFmtId="2" fontId="16" fillId="0" borderId="8" xfId="148" applyNumberFormat="1" applyFont="1" applyFill="1" applyBorder="1" applyAlignment="1" applyProtection="1">
      <alignment horizontal="left" vertical="top"/>
    </xf>
    <xf numFmtId="0" fontId="15" fillId="0" borderId="9" xfId="148" applyFont="1" applyFill="1" applyBorder="1" applyAlignment="1" applyProtection="1">
      <alignment wrapText="1"/>
      <protection locked="0"/>
    </xf>
    <xf numFmtId="0" fontId="6" fillId="0" borderId="0" xfId="148" applyFont="1" applyFill="1" applyBorder="1" applyAlignment="1" applyProtection="1">
      <alignment horizontal="justify" vertical="top" wrapText="1"/>
    </xf>
    <xf numFmtId="0" fontId="7" fillId="0" borderId="0" xfId="148" applyFont="1" applyFill="1" applyBorder="1" applyAlignment="1" applyProtection="1">
      <alignment horizontal="left" vertical="top"/>
    </xf>
    <xf numFmtId="0" fontId="7" fillId="0" borderId="0" xfId="148" applyFont="1" applyFill="1" applyBorder="1" applyAlignment="1" applyProtection="1">
      <alignment horizontal="justify" vertical="top" wrapText="1"/>
    </xf>
    <xf numFmtId="0" fontId="6" fillId="0" borderId="0" xfId="148" applyFont="1" applyFill="1" applyBorder="1" applyAlignment="1" applyProtection="1">
      <alignment horizontal="right"/>
    </xf>
    <xf numFmtId="43" fontId="15" fillId="0" borderId="0" xfId="148" applyNumberFormat="1" applyFont="1" applyFill="1" applyBorder="1" applyAlignment="1" applyProtection="1">
      <alignment horizontal="right"/>
    </xf>
    <xf numFmtId="43" fontId="6" fillId="0" borderId="0" xfId="0" applyNumberFormat="1" applyFont="1" applyFill="1" applyBorder="1" applyAlignment="1" applyProtection="1">
      <alignment horizontal="right"/>
    </xf>
    <xf numFmtId="0" fontId="6" fillId="0" borderId="0" xfId="0" applyFont="1" applyFill="1" applyBorder="1" applyAlignment="1" applyProtection="1">
      <alignment horizontal="justify" vertical="top" wrapText="1"/>
    </xf>
    <xf numFmtId="0" fontId="6" fillId="0" borderId="0" xfId="0" applyFont="1" applyFill="1" applyBorder="1" applyAlignment="1" applyProtection="1">
      <alignment horizontal="right"/>
    </xf>
    <xf numFmtId="43" fontId="7" fillId="0" borderId="0" xfId="148" applyNumberFormat="1" applyFont="1" applyFill="1" applyBorder="1" applyAlignment="1" applyProtection="1">
      <alignment horizontal="right"/>
    </xf>
    <xf numFmtId="43" fontId="6" fillId="0" borderId="0" xfId="148" applyNumberFormat="1" applyFont="1" applyFill="1" applyBorder="1" applyAlignment="1" applyProtection="1">
      <alignment horizontal="right"/>
    </xf>
    <xf numFmtId="0" fontId="6" fillId="0" borderId="0" xfId="106" applyFont="1" applyFill="1" applyBorder="1" applyAlignment="1" applyProtection="1">
      <alignment horizontal="left" vertical="top"/>
    </xf>
    <xf numFmtId="0" fontId="6" fillId="0" borderId="0" xfId="106" applyFont="1" applyFill="1" applyBorder="1" applyAlignment="1" applyProtection="1">
      <alignment horizontal="right"/>
    </xf>
    <xf numFmtId="4" fontId="6" fillId="0" borderId="0" xfId="106" applyNumberFormat="1" applyFont="1" applyFill="1" applyBorder="1" applyAlignment="1" applyProtection="1">
      <alignment wrapText="1"/>
    </xf>
    <xf numFmtId="43" fontId="6" fillId="0" borderId="0" xfId="106" applyNumberFormat="1" applyFont="1" applyFill="1" applyBorder="1" applyAlignment="1" applyProtection="1">
      <alignment horizontal="right"/>
    </xf>
    <xf numFmtId="0" fontId="6" fillId="0" borderId="0" xfId="106" applyFont="1" applyFill="1" applyBorder="1" applyAlignment="1" applyProtection="1">
      <alignment horizontal="justify" vertical="top" wrapText="1"/>
    </xf>
    <xf numFmtId="2" fontId="7" fillId="0" borderId="8" xfId="148" applyNumberFormat="1" applyFont="1" applyFill="1" applyBorder="1" applyAlignment="1" applyProtection="1">
      <alignment horizontal="left" vertical="top"/>
    </xf>
    <xf numFmtId="0" fontId="7" fillId="0" borderId="6" xfId="148" applyFont="1" applyFill="1" applyBorder="1" applyAlignment="1" applyProtection="1">
      <alignment horizontal="left" vertical="top"/>
    </xf>
    <xf numFmtId="0" fontId="6" fillId="0" borderId="6" xfId="148" applyFont="1" applyFill="1" applyBorder="1" applyAlignment="1" applyProtection="1">
      <alignment horizontal="right"/>
    </xf>
    <xf numFmtId="0" fontId="15" fillId="0" borderId="0" xfId="0" applyFont="1" applyFill="1" applyBorder="1" applyAlignment="1" applyProtection="1">
      <alignment horizontal="justify" vertical="top" wrapText="1"/>
    </xf>
    <xf numFmtId="49" fontId="15" fillId="0" borderId="0" xfId="148" applyNumberFormat="1" applyFont="1" applyFill="1" applyBorder="1" applyAlignment="1" applyProtection="1">
      <alignment horizontal="justify" vertical="top" wrapText="1"/>
    </xf>
    <xf numFmtId="0" fontId="15" fillId="0" borderId="0" xfId="0" applyFont="1" applyFill="1" applyBorder="1" applyAlignment="1" applyProtection="1">
      <alignment horizontal="right" vertical="top"/>
    </xf>
    <xf numFmtId="4" fontId="15" fillId="0" borderId="0" xfId="148" applyNumberFormat="1" applyFont="1" applyFill="1" applyBorder="1" applyAlignment="1" applyProtection="1">
      <alignment horizontal="right" wrapText="1"/>
    </xf>
    <xf numFmtId="0" fontId="25" fillId="0" borderId="0" xfId="0" applyFont="1" applyFill="1" applyBorder="1" applyAlignment="1" applyProtection="1">
      <alignment horizontal="left" vertical="top"/>
    </xf>
    <xf numFmtId="0" fontId="21" fillId="0" borderId="7" xfId="148" applyFont="1" applyFill="1" applyBorder="1" applyAlignment="1" applyProtection="1">
      <alignment wrapText="1"/>
      <protection locked="0"/>
    </xf>
    <xf numFmtId="0" fontId="21" fillId="0" borderId="7" xfId="0" applyFont="1" applyFill="1" applyBorder="1" applyAlignment="1" applyProtection="1">
      <alignment wrapText="1"/>
      <protection locked="0"/>
    </xf>
    <xf numFmtId="0" fontId="21" fillId="0" borderId="7" xfId="106" applyFont="1" applyFill="1" applyBorder="1" applyAlignment="1" applyProtection="1">
      <alignment vertical="top" wrapText="1"/>
      <protection locked="0"/>
    </xf>
    <xf numFmtId="2" fontId="7" fillId="0" borderId="0" xfId="148" applyNumberFormat="1" applyFont="1" applyFill="1" applyBorder="1" applyAlignment="1" applyProtection="1">
      <alignment horizontal="left" vertical="top"/>
    </xf>
    <xf numFmtId="2" fontId="6" fillId="0" borderId="0" xfId="0" applyNumberFormat="1" applyFont="1" applyFill="1" applyBorder="1" applyAlignment="1" applyProtection="1">
      <alignment horizontal="left" vertical="top"/>
    </xf>
    <xf numFmtId="43" fontId="7" fillId="0" borderId="6" xfId="148" applyNumberFormat="1" applyFont="1" applyFill="1" applyBorder="1" applyAlignment="1" applyProtection="1">
      <alignment horizontal="right"/>
    </xf>
    <xf numFmtId="0" fontId="20" fillId="0" borderId="7" xfId="106" applyFont="1" applyFill="1" applyBorder="1" applyAlignment="1" applyProtection="1">
      <alignment wrapText="1"/>
      <protection locked="0"/>
    </xf>
    <xf numFmtId="0" fontId="20" fillId="0" borderId="7" xfId="0" applyFont="1" applyFill="1" applyBorder="1" applyAlignment="1" applyProtection="1">
      <alignment wrapText="1"/>
      <protection locked="0"/>
    </xf>
    <xf numFmtId="0" fontId="22" fillId="0" borderId="0" xfId="106" applyFont="1" applyFill="1" applyBorder="1" applyAlignment="1" applyProtection="1">
      <alignment horizontal="left" vertical="top"/>
      <protection hidden="1"/>
    </xf>
    <xf numFmtId="0" fontId="21" fillId="7" borderId="0" xfId="115" applyFont="1" applyFill="1" applyBorder="1" applyAlignment="1" applyProtection="1">
      <alignment horizontal="justify" vertical="top" wrapText="1"/>
      <protection hidden="1"/>
    </xf>
    <xf numFmtId="0" fontId="21" fillId="7" borderId="0" xfId="115" applyFont="1" applyFill="1" applyBorder="1" applyAlignment="1" applyProtection="1">
      <alignment horizontal="right" vertical="top"/>
      <protection hidden="1"/>
    </xf>
    <xf numFmtId="2" fontId="21" fillId="7" borderId="0" xfId="115" applyNumberFormat="1" applyFont="1" applyFill="1" applyBorder="1" applyAlignment="1" applyProtection="1">
      <alignment horizontal="right" vertical="top" wrapText="1" indent="1"/>
      <protection hidden="1"/>
    </xf>
    <xf numFmtId="0" fontId="21" fillId="0" borderId="0" xfId="106" applyFont="1" applyFill="1" applyBorder="1" applyAlignment="1" applyProtection="1">
      <alignment horizontal="left" vertical="top"/>
      <protection hidden="1"/>
    </xf>
    <xf numFmtId="0" fontId="21" fillId="0" borderId="10" xfId="106" applyFont="1" applyFill="1" applyBorder="1" applyAlignment="1" applyProtection="1">
      <alignment horizontal="left" vertical="top"/>
      <protection hidden="1"/>
    </xf>
    <xf numFmtId="0" fontId="15" fillId="0" borderId="8" xfId="0" applyFont="1" applyFill="1" applyBorder="1" applyProtection="1">
      <protection hidden="1"/>
    </xf>
    <xf numFmtId="2" fontId="25" fillId="0" borderId="0" xfId="0" applyNumberFormat="1" applyFont="1" applyFill="1" applyBorder="1" applyAlignment="1" applyProtection="1">
      <alignment horizontal="left" vertical="top"/>
    </xf>
    <xf numFmtId="4" fontId="20" fillId="0" borderId="7" xfId="148" applyNumberFormat="1" applyFont="1" applyFill="1" applyBorder="1" applyAlignment="1" applyProtection="1">
      <alignment wrapText="1"/>
      <protection locked="0"/>
    </xf>
    <xf numFmtId="4" fontId="20" fillId="0" borderId="7" xfId="148" applyNumberFormat="1" applyFont="1" applyFill="1" applyBorder="1" applyAlignment="1" applyProtection="1">
      <alignment horizontal="right"/>
      <protection locked="0"/>
    </xf>
    <xf numFmtId="0" fontId="25" fillId="0" borderId="0" xfId="148" applyFont="1" applyFill="1" applyBorder="1" applyAlignment="1" applyProtection="1">
      <alignment horizontal="left" vertical="top"/>
    </xf>
    <xf numFmtId="0" fontId="6" fillId="0" borderId="0" xfId="106" applyFont="1" applyFill="1" applyBorder="1" applyAlignment="1" applyProtection="1">
      <alignment vertical="top" wrapText="1"/>
      <protection locked="0"/>
    </xf>
    <xf numFmtId="2" fontId="7" fillId="0" borderId="0" xfId="0" applyNumberFormat="1" applyFont="1" applyFill="1" applyBorder="1" applyAlignment="1" applyProtection="1">
      <alignment horizontal="left" vertical="top"/>
    </xf>
    <xf numFmtId="0" fontId="7" fillId="0" borderId="0" xfId="0" applyFont="1" applyFill="1" applyBorder="1" applyAlignment="1" applyProtection="1">
      <alignment horizontal="left" vertical="top"/>
    </xf>
    <xf numFmtId="4" fontId="6" fillId="0" borderId="0" xfId="148" applyNumberFormat="1" applyFont="1" applyFill="1" applyBorder="1" applyAlignment="1" applyProtection="1">
      <alignment horizontal="right" vertical="top" wrapText="1"/>
    </xf>
    <xf numFmtId="0" fontId="20" fillId="0" borderId="7" xfId="106" applyFont="1" applyFill="1" applyBorder="1" applyAlignment="1" applyProtection="1">
      <alignment vertical="top" wrapText="1"/>
      <protection locked="0"/>
    </xf>
    <xf numFmtId="164" fontId="6" fillId="0" borderId="0" xfId="106" applyNumberFormat="1" applyFont="1" applyFill="1" applyBorder="1" applyAlignment="1" applyProtection="1">
      <alignment horizontal="right"/>
    </xf>
    <xf numFmtId="0" fontId="6" fillId="0" borderId="0" xfId="148" applyFont="1" applyFill="1" applyBorder="1" applyAlignment="1" applyProtection="1">
      <alignment horizontal="left" vertical="top"/>
    </xf>
    <xf numFmtId="2" fontId="7" fillId="0" borderId="8" xfId="106" applyNumberFormat="1" applyFont="1" applyFill="1" applyBorder="1" applyAlignment="1" applyProtection="1">
      <alignment horizontal="left" vertical="top"/>
    </xf>
    <xf numFmtId="0" fontId="7" fillId="0" borderId="6" xfId="106" applyFont="1" applyFill="1" applyBorder="1" applyAlignment="1" applyProtection="1">
      <alignment horizontal="left" vertical="top"/>
    </xf>
    <xf numFmtId="0" fontId="6" fillId="0" borderId="6" xfId="106" applyFont="1" applyFill="1" applyBorder="1" applyAlignment="1" applyProtection="1">
      <alignment horizontal="right"/>
    </xf>
    <xf numFmtId="0" fontId="7" fillId="0" borderId="0" xfId="106" applyFont="1" applyFill="1" applyBorder="1" applyAlignment="1" applyProtection="1">
      <alignment horizontal="left" vertical="top"/>
    </xf>
    <xf numFmtId="0" fontId="6" fillId="0" borderId="0" xfId="106" applyFont="1" applyFill="1" applyBorder="1" applyAlignment="1" applyProtection="1">
      <alignment wrapText="1"/>
      <protection locked="0"/>
    </xf>
    <xf numFmtId="2" fontId="6" fillId="0" borderId="0" xfId="106" applyNumberFormat="1" applyFont="1" applyFill="1" applyBorder="1" applyAlignment="1" applyProtection="1">
      <alignment horizontal="left" vertical="top"/>
    </xf>
    <xf numFmtId="2" fontId="6" fillId="0" borderId="0" xfId="148" applyNumberFormat="1" applyFont="1" applyFill="1" applyBorder="1" applyAlignment="1" applyProtection="1">
      <alignment horizontal="left" vertical="top"/>
    </xf>
    <xf numFmtId="2" fontId="7" fillId="0" borderId="0" xfId="106" applyNumberFormat="1" applyFont="1" applyFill="1" applyBorder="1" applyAlignment="1" applyProtection="1">
      <alignment horizontal="left" vertical="top"/>
    </xf>
    <xf numFmtId="43" fontId="6" fillId="0" borderId="0" xfId="44" applyNumberFormat="1" applyFont="1" applyFill="1" applyBorder="1" applyAlignment="1" applyProtection="1">
      <alignment horizontal="right"/>
    </xf>
    <xf numFmtId="0" fontId="6" fillId="0" borderId="0" xfId="106" applyFont="1" applyFill="1" applyBorder="1" applyAlignment="1" applyProtection="1">
      <alignment horizontal="right" vertical="top"/>
    </xf>
    <xf numFmtId="43" fontId="6" fillId="0" borderId="0" xfId="106" applyNumberFormat="1" applyFont="1" applyFill="1" applyBorder="1" applyAlignment="1" applyProtection="1">
      <alignment horizontal="right" vertical="top"/>
    </xf>
    <xf numFmtId="0" fontId="6" fillId="0" borderId="6" xfId="106" applyFont="1" applyFill="1" applyBorder="1" applyAlignment="1" applyProtection="1">
      <alignment horizontal="right" vertical="top"/>
    </xf>
    <xf numFmtId="0" fontId="22" fillId="0" borderId="0" xfId="0" applyFont="1" applyFill="1" applyProtection="1">
      <protection hidden="1"/>
    </xf>
    <xf numFmtId="0" fontId="20" fillId="0" borderId="9" xfId="106" applyFont="1" applyFill="1" applyBorder="1" applyAlignment="1" applyProtection="1">
      <alignment vertical="top" wrapText="1"/>
      <protection locked="0"/>
    </xf>
    <xf numFmtId="2" fontId="25" fillId="0" borderId="0" xfId="106" applyNumberFormat="1" applyFont="1" applyFill="1" applyBorder="1" applyAlignment="1" applyProtection="1">
      <alignment horizontal="left" vertical="top"/>
    </xf>
    <xf numFmtId="0" fontId="25" fillId="0" borderId="0" xfId="44" applyFont="1" applyFill="1" applyBorder="1" applyAlignment="1" applyProtection="1">
      <alignment horizontal="left" vertical="top"/>
    </xf>
    <xf numFmtId="0" fontId="25" fillId="0" borderId="0" xfId="106" applyFont="1" applyFill="1" applyBorder="1" applyAlignment="1" applyProtection="1">
      <alignment horizontal="left" vertical="top"/>
    </xf>
    <xf numFmtId="2" fontId="25" fillId="0" borderId="0" xfId="44" applyNumberFormat="1" applyFont="1" applyFill="1" applyBorder="1" applyAlignment="1" applyProtection="1">
      <alignment horizontal="left" vertical="top"/>
    </xf>
    <xf numFmtId="0" fontId="15" fillId="0" borderId="0" xfId="106" applyFont="1" applyFill="1" applyBorder="1" applyProtection="1">
      <alignment horizontal="justify" vertical="top"/>
      <protection locked="0"/>
    </xf>
    <xf numFmtId="4" fontId="6" fillId="0" borderId="0" xfId="106" applyNumberFormat="1" applyFont="1" applyFill="1" applyBorder="1" applyAlignment="1" applyProtection="1">
      <alignment horizontal="right" wrapText="1"/>
    </xf>
    <xf numFmtId="2" fontId="15" fillId="0" borderId="0" xfId="106" applyNumberFormat="1" applyFont="1" applyFill="1" applyBorder="1" applyAlignment="1" applyProtection="1">
      <alignment horizontal="left" vertical="top"/>
    </xf>
    <xf numFmtId="0" fontId="15" fillId="0" borderId="0" xfId="106" applyFont="1" applyFill="1" applyBorder="1" applyAlignment="1" applyProtection="1">
      <alignment horizontal="left" vertical="top"/>
    </xf>
    <xf numFmtId="2" fontId="15" fillId="0" borderId="0" xfId="106" applyNumberFormat="1" applyFont="1" applyFill="1" applyBorder="1" applyAlignment="1" applyProtection="1">
      <alignment horizontal="right" wrapText="1"/>
    </xf>
    <xf numFmtId="2" fontId="25" fillId="0" borderId="0" xfId="148" applyNumberFormat="1" applyFont="1" applyFill="1" applyBorder="1" applyAlignment="1" applyProtection="1">
      <alignment horizontal="right" vertical="top"/>
    </xf>
    <xf numFmtId="0" fontId="6" fillId="0" borderId="0" xfId="148" applyFont="1" applyFill="1" applyBorder="1" applyAlignment="1" applyProtection="1">
      <alignment horizontal="left" vertical="top" wrapText="1"/>
      <protection locked="0"/>
    </xf>
    <xf numFmtId="2" fontId="23" fillId="0" borderId="0" xfId="106" applyNumberFormat="1" applyFont="1" applyFill="1" applyBorder="1" applyAlignment="1" applyProtection="1">
      <alignment horizontal="left" vertical="top"/>
    </xf>
    <xf numFmtId="0" fontId="6" fillId="0" borderId="0" xfId="106" applyFont="1" applyFill="1" applyBorder="1" applyAlignment="1" applyProtection="1">
      <alignment horizontal="left" vertical="top" wrapText="1"/>
      <protection locked="0"/>
    </xf>
    <xf numFmtId="0" fontId="20" fillId="0" borderId="7" xfId="106" applyFont="1" applyFill="1" applyBorder="1" applyAlignment="1" applyProtection="1">
      <alignment horizontal="left" vertical="top" wrapText="1"/>
      <protection locked="0"/>
    </xf>
    <xf numFmtId="0" fontId="20" fillId="0" borderId="9" xfId="106" applyFont="1" applyFill="1" applyBorder="1" applyAlignment="1" applyProtection="1">
      <alignment horizontal="left" vertical="top" wrapText="1"/>
      <protection locked="0"/>
    </xf>
    <xf numFmtId="43" fontId="16" fillId="0" borderId="6" xfId="106" applyNumberFormat="1" applyFont="1" applyFill="1" applyBorder="1" applyAlignment="1" applyProtection="1">
      <alignment horizontal="right"/>
    </xf>
    <xf numFmtId="43" fontId="16" fillId="0" borderId="6" xfId="106" applyNumberFormat="1" applyFont="1" applyFill="1" applyBorder="1" applyAlignment="1" applyProtection="1">
      <alignment horizontal="right" vertical="top"/>
    </xf>
    <xf numFmtId="4" fontId="20" fillId="0" borderId="9" xfId="148" applyNumberFormat="1" applyFont="1" applyFill="1" applyBorder="1" applyAlignment="1" applyProtection="1">
      <alignment wrapText="1"/>
      <protection locked="0"/>
    </xf>
    <xf numFmtId="4" fontId="20" fillId="0" borderId="7" xfId="148" applyNumberFormat="1" applyFont="1" applyFill="1" applyBorder="1" applyAlignment="1" applyProtection="1">
      <alignment horizontal="right" vertical="top"/>
      <protection locked="0"/>
    </xf>
    <xf numFmtId="0" fontId="22" fillId="0" borderId="7" xfId="148" applyFont="1" applyFill="1" applyBorder="1" applyAlignment="1" applyProtection="1">
      <alignment wrapText="1"/>
      <protection locked="0"/>
    </xf>
    <xf numFmtId="0" fontId="21" fillId="0" borderId="7" xfId="106" applyFont="1" applyFill="1" applyBorder="1" applyAlignment="1" applyProtection="1">
      <alignment wrapText="1"/>
      <protection locked="0"/>
    </xf>
    <xf numFmtId="43" fontId="21" fillId="0" borderId="7" xfId="106" applyNumberFormat="1" applyFont="1" applyFill="1" applyBorder="1" applyAlignment="1" applyProtection="1">
      <alignment horizontal="right"/>
      <protection locked="0"/>
    </xf>
    <xf numFmtId="0" fontId="15" fillId="0" borderId="0" xfId="106" applyFont="1" applyFill="1" applyBorder="1" applyAlignment="1" applyProtection="1">
      <alignment wrapText="1"/>
      <protection locked="0"/>
    </xf>
    <xf numFmtId="4" fontId="15" fillId="0" borderId="0" xfId="106" applyNumberFormat="1" applyFont="1" applyFill="1" applyBorder="1" applyAlignment="1" applyProtection="1">
      <alignment wrapText="1"/>
    </xf>
    <xf numFmtId="0" fontId="6" fillId="0" borderId="7" xfId="106" applyFont="1" applyFill="1" applyBorder="1" applyAlignment="1" applyProtection="1">
      <alignment wrapText="1"/>
      <protection locked="0"/>
    </xf>
    <xf numFmtId="0" fontId="25" fillId="0" borderId="0" xfId="106" applyFont="1" applyFill="1" applyBorder="1" applyAlignment="1" applyProtection="1">
      <alignment horizontal="center" vertical="top"/>
    </xf>
    <xf numFmtId="4" fontId="101" fillId="0" borderId="6" xfId="0" applyNumberFormat="1" applyFont="1" applyFill="1" applyBorder="1" applyAlignment="1" applyProtection="1">
      <alignment horizontal="right" wrapText="1"/>
      <protection locked="0"/>
    </xf>
    <xf numFmtId="0" fontId="102" fillId="0" borderId="7" xfId="106" applyFont="1" applyFill="1" applyBorder="1" applyAlignment="1" applyProtection="1">
      <alignment horizontal="left" vertical="top" wrapText="1"/>
      <protection locked="0"/>
    </xf>
    <xf numFmtId="0" fontId="103" fillId="0" borderId="0" xfId="106" applyFont="1" applyFill="1" applyBorder="1" applyAlignment="1" applyProtection="1">
      <alignment wrapText="1"/>
      <protection locked="0"/>
    </xf>
    <xf numFmtId="0" fontId="102" fillId="0" borderId="9" xfId="106" applyFont="1" applyFill="1" applyBorder="1" applyAlignment="1" applyProtection="1">
      <alignment horizontal="left" vertical="top" wrapText="1"/>
      <protection locked="0"/>
    </xf>
    <xf numFmtId="0" fontId="15" fillId="0" borderId="0" xfId="106" applyFont="1" applyFill="1" applyBorder="1" applyAlignment="1" applyProtection="1">
      <alignment horizontal="right"/>
    </xf>
    <xf numFmtId="164" fontId="15" fillId="0" borderId="0" xfId="106" applyNumberFormat="1" applyFont="1" applyFill="1" applyBorder="1" applyAlignment="1" applyProtection="1">
      <alignment horizontal="right"/>
    </xf>
    <xf numFmtId="43" fontId="15" fillId="0" borderId="0" xfId="106" applyNumberFormat="1" applyFont="1" applyFill="1" applyBorder="1" applyAlignment="1" applyProtection="1">
      <alignment horizontal="right"/>
    </xf>
    <xf numFmtId="2" fontId="16" fillId="0" borderId="0" xfId="106" applyNumberFormat="1" applyFont="1" applyFill="1" applyBorder="1" applyAlignment="1" applyProtection="1">
      <alignment horizontal="left" vertical="top"/>
    </xf>
    <xf numFmtId="0" fontId="16" fillId="0" borderId="0" xfId="106" applyFont="1" applyFill="1" applyBorder="1" applyAlignment="1" applyProtection="1">
      <alignment horizontal="left" vertical="top"/>
    </xf>
    <xf numFmtId="2" fontId="16" fillId="0" borderId="8" xfId="106" applyNumberFormat="1" applyFont="1" applyFill="1" applyBorder="1" applyAlignment="1" applyProtection="1">
      <alignment horizontal="left" vertical="top"/>
    </xf>
    <xf numFmtId="0" fontId="16" fillId="0" borderId="6" xfId="106" applyFont="1" applyFill="1" applyBorder="1" applyAlignment="1" applyProtection="1">
      <alignment horizontal="left" vertical="top"/>
    </xf>
    <xf numFmtId="0" fontId="15" fillId="0" borderId="6" xfId="106" applyFont="1" applyFill="1" applyBorder="1" applyAlignment="1" applyProtection="1">
      <alignment horizontal="right"/>
    </xf>
    <xf numFmtId="16" fontId="6" fillId="0" borderId="0" xfId="106" applyNumberFormat="1" applyFont="1" applyFill="1" applyBorder="1" applyAlignment="1" applyProtection="1">
      <alignment horizontal="left" vertical="top"/>
    </xf>
    <xf numFmtId="0" fontId="3" fillId="0" borderId="0" xfId="106" applyFont="1" applyFill="1" applyBorder="1" applyAlignment="1" applyProtection="1">
      <alignment horizontal="left" vertical="top"/>
    </xf>
    <xf numFmtId="0" fontId="3" fillId="0" borderId="0" xfId="106" applyFont="1" applyFill="1" applyBorder="1" applyAlignment="1" applyProtection="1">
      <alignment horizontal="right" vertical="top"/>
    </xf>
    <xf numFmtId="0" fontId="33" fillId="0" borderId="0" xfId="106" applyFont="1" applyFill="1" applyBorder="1" applyAlignment="1" applyProtection="1">
      <alignment horizontal="left" vertical="top"/>
    </xf>
    <xf numFmtId="1" fontId="25" fillId="0" borderId="0" xfId="106" applyNumberFormat="1" applyFont="1" applyFill="1" applyBorder="1" applyAlignment="1" applyProtection="1">
      <alignment horizontal="left" vertical="top"/>
    </xf>
    <xf numFmtId="1" fontId="7" fillId="0" borderId="6" xfId="106" applyNumberFormat="1" applyFont="1" applyFill="1" applyBorder="1" applyAlignment="1" applyProtection="1">
      <alignment horizontal="left" vertical="top"/>
    </xf>
    <xf numFmtId="4" fontId="16" fillId="0" borderId="6" xfId="106" applyNumberFormat="1" applyFont="1" applyFill="1" applyBorder="1" applyAlignment="1" applyProtection="1">
      <alignment horizontal="right" wrapText="1"/>
      <protection locked="0"/>
    </xf>
    <xf numFmtId="43" fontId="21" fillId="7" borderId="7" xfId="4" applyNumberFormat="1" applyFont="1" applyFill="1" applyBorder="1" applyAlignment="1" applyProtection="1">
      <alignment horizontal="right" vertical="top" wrapText="1" indent="1"/>
      <protection locked="0"/>
    </xf>
    <xf numFmtId="2" fontId="6" fillId="0" borderId="0" xfId="106" applyNumberFormat="1" applyFont="1" applyFill="1" applyBorder="1" applyAlignment="1" applyProtection="1">
      <alignment horizontal="right" vertical="top"/>
    </xf>
    <xf numFmtId="164" fontId="20" fillId="0" borderId="7" xfId="106" applyNumberFormat="1" applyFont="1" applyFill="1" applyBorder="1" applyAlignment="1" applyProtection="1">
      <alignment horizontal="right"/>
      <protection locked="0"/>
    </xf>
    <xf numFmtId="4" fontId="20" fillId="0" borderId="7" xfId="106" applyNumberFormat="1" applyFont="1" applyFill="1" applyBorder="1" applyAlignment="1" applyProtection="1">
      <alignment horizontal="right"/>
      <protection locked="0"/>
    </xf>
    <xf numFmtId="0" fontId="6" fillId="0" borderId="0" xfId="106" quotePrefix="1" applyFont="1" applyFill="1" applyBorder="1" applyAlignment="1" applyProtection="1">
      <alignment horizontal="justify" vertical="top" wrapText="1"/>
    </xf>
    <xf numFmtId="0" fontId="15" fillId="0" borderId="0" xfId="106" applyFont="1" applyFill="1" applyBorder="1" applyAlignment="1" applyProtection="1">
      <alignment horizontal="justify" vertical="top" wrapText="1"/>
    </xf>
    <xf numFmtId="4" fontId="22" fillId="0" borderId="6" xfId="106" applyNumberFormat="1" applyFont="1" applyFill="1" applyBorder="1" applyAlignment="1" applyProtection="1">
      <alignment horizontal="right" wrapText="1"/>
      <protection locked="0"/>
    </xf>
    <xf numFmtId="4" fontId="22" fillId="0" borderId="7" xfId="106" applyNumberFormat="1" applyFont="1" applyFill="1" applyBorder="1" applyAlignment="1" applyProtection="1">
      <alignment horizontal="right" wrapText="1"/>
      <protection locked="0"/>
    </xf>
    <xf numFmtId="0" fontId="12" fillId="0" borderId="6" xfId="148" applyFont="1" applyFill="1" applyBorder="1" applyAlignment="1" applyProtection="1">
      <alignment horizontal="left" vertical="top"/>
    </xf>
    <xf numFmtId="0" fontId="12" fillId="0" borderId="6" xfId="148" applyNumberFormat="1" applyFont="1" applyFill="1" applyBorder="1" applyAlignment="1" applyProtection="1">
      <alignment horizontal="left" vertical="top"/>
    </xf>
    <xf numFmtId="0" fontId="7" fillId="0" borderId="0" xfId="106" applyFont="1" applyAlignment="1" applyProtection="1">
      <alignment horizontal="left" vertical="top" wrapText="1"/>
    </xf>
    <xf numFmtId="0" fontId="6" fillId="0" borderId="0" xfId="106" applyFont="1" applyFill="1" applyAlignment="1" applyProtection="1">
      <alignment horizontal="justify" vertical="top" wrapText="1"/>
    </xf>
    <xf numFmtId="0" fontId="6" fillId="0" borderId="0" xfId="106" applyFont="1" applyAlignment="1" applyProtection="1">
      <alignment horizontal="justify" vertical="top" wrapText="1"/>
    </xf>
    <xf numFmtId="0" fontId="16" fillId="0" borderId="0" xfId="106" applyFont="1" applyAlignment="1" applyProtection="1">
      <alignment horizontal="left" vertical="top" wrapText="1"/>
    </xf>
    <xf numFmtId="0" fontId="15" fillId="0" borderId="0" xfId="106" applyFont="1" applyFill="1" applyAlignment="1" applyProtection="1">
      <alignment horizontal="justify" vertical="top" wrapText="1"/>
    </xf>
    <xf numFmtId="0" fontId="15" fillId="0" borderId="0" xfId="106" applyFont="1" applyAlignment="1" applyProtection="1">
      <alignment horizontal="justify" vertical="top" wrapText="1"/>
    </xf>
    <xf numFmtId="0" fontId="15" fillId="0" borderId="0" xfId="106" applyFont="1" applyFill="1" applyAlignment="1" applyProtection="1">
      <alignment horizontal="left" vertical="top" wrapText="1"/>
    </xf>
    <xf numFmtId="0" fontId="16" fillId="0" borderId="0" xfId="106" applyFont="1" applyAlignment="1" applyProtection="1">
      <alignment horizontal="left" vertical="center" wrapText="1"/>
    </xf>
    <xf numFmtId="0" fontId="16" fillId="0" borderId="0" xfId="106" applyFont="1" applyFill="1" applyAlignment="1" applyProtection="1">
      <alignment horizontal="left" vertical="top" wrapText="1"/>
    </xf>
    <xf numFmtId="0" fontId="15" fillId="0" borderId="0" xfId="0" applyFont="1" applyFill="1" applyBorder="1" applyAlignment="1">
      <alignment horizontal="justify" vertical="top" wrapText="1"/>
    </xf>
    <xf numFmtId="0" fontId="35" fillId="0" borderId="0" xfId="148" applyFont="1" applyFill="1" applyBorder="1" applyAlignment="1" applyProtection="1">
      <alignment horizontal="justify" vertical="top" wrapText="1"/>
    </xf>
    <xf numFmtId="0" fontId="16" fillId="0" borderId="0" xfId="44" applyFont="1" applyFill="1" applyBorder="1" applyAlignment="1" applyProtection="1">
      <alignment horizontal="justify" vertical="top" wrapText="1"/>
    </xf>
    <xf numFmtId="0" fontId="23" fillId="0" borderId="0" xfId="148" applyFont="1" applyFill="1" applyBorder="1" applyAlignment="1" applyProtection="1">
      <alignment horizontal="justify" vertical="top" wrapText="1"/>
    </xf>
    <xf numFmtId="0" fontId="15" fillId="0" borderId="0" xfId="44" applyFont="1" applyFill="1" applyBorder="1" applyAlignment="1" applyProtection="1">
      <alignment horizontal="justify" vertical="top" wrapText="1"/>
    </xf>
    <xf numFmtId="49" fontId="15" fillId="0" borderId="0" xfId="0" quotePrefix="1" applyNumberFormat="1" applyFont="1" applyFill="1" applyBorder="1" applyAlignment="1" applyProtection="1">
      <alignment horizontal="justify" vertical="top" wrapText="1"/>
    </xf>
    <xf numFmtId="49" fontId="15" fillId="0" borderId="0" xfId="0" applyNumberFormat="1" applyFont="1" applyFill="1" applyBorder="1" applyAlignment="1" applyProtection="1">
      <alignment horizontal="justify" vertical="top" wrapText="1"/>
    </xf>
    <xf numFmtId="0" fontId="16" fillId="0" borderId="0" xfId="0" applyFont="1" applyFill="1" applyBorder="1" applyAlignment="1" applyProtection="1">
      <alignment horizontal="justify" vertical="top" wrapText="1"/>
    </xf>
    <xf numFmtId="0" fontId="25" fillId="0" borderId="0" xfId="129" applyFont="1" applyFill="1" applyBorder="1" applyAlignment="1" applyProtection="1">
      <alignment horizontal="justify" vertical="top" wrapText="1"/>
    </xf>
    <xf numFmtId="0" fontId="21" fillId="0" borderId="9" xfId="106" applyFont="1" applyFill="1" applyBorder="1" applyAlignment="1" applyProtection="1">
      <alignment horizontal="left" vertical="top" wrapText="1"/>
      <protection locked="0"/>
    </xf>
    <xf numFmtId="0" fontId="15" fillId="0" borderId="0" xfId="148" applyFont="1" applyFill="1" applyBorder="1" applyAlignment="1" applyProtection="1">
      <alignment horizontal="left" vertical="top" wrapText="1"/>
    </xf>
    <xf numFmtId="0" fontId="15" fillId="0" borderId="0" xfId="106" quotePrefix="1" applyFont="1" applyFill="1" applyBorder="1" applyAlignment="1" applyProtection="1">
      <alignment horizontal="justify" vertical="top" wrapText="1"/>
    </xf>
    <xf numFmtId="0" fontId="21" fillId="0" borderId="5" xfId="106" applyFont="1" applyFill="1" applyBorder="1" applyAlignment="1" applyProtection="1">
      <protection locked="0"/>
    </xf>
    <xf numFmtId="0" fontId="21" fillId="0" borderId="0" xfId="106" applyFont="1" applyFill="1" applyBorder="1" applyAlignment="1" applyProtection="1">
      <protection locked="0"/>
    </xf>
    <xf numFmtId="0" fontId="22" fillId="0" borderId="0" xfId="106" applyFont="1" applyFill="1" applyBorder="1" applyProtection="1">
      <alignment horizontal="justify" vertical="top"/>
      <protection locked="0"/>
    </xf>
    <xf numFmtId="0" fontId="21" fillId="0" borderId="0" xfId="106" applyFont="1" applyFill="1" applyProtection="1">
      <alignment horizontal="justify" vertical="top"/>
      <protection locked="0"/>
    </xf>
    <xf numFmtId="0" fontId="20" fillId="0" borderId="0" xfId="106" applyFont="1" applyFill="1" applyBorder="1" applyAlignment="1" applyProtection="1">
      <alignment vertical="top" wrapText="1"/>
      <protection locked="0"/>
    </xf>
    <xf numFmtId="0" fontId="15" fillId="0" borderId="0" xfId="44" applyFont="1" applyFill="1" applyBorder="1" applyAlignment="1" applyProtection="1">
      <alignment horizontal="left" vertical="top"/>
    </xf>
    <xf numFmtId="43" fontId="15" fillId="0" borderId="0" xfId="44" applyNumberFormat="1" applyFont="1" applyFill="1" applyBorder="1" applyAlignment="1" applyProtection="1">
      <alignment horizontal="right"/>
    </xf>
    <xf numFmtId="0" fontId="102" fillId="0" borderId="7" xfId="148" applyFont="1" applyFill="1" applyBorder="1" applyAlignment="1" applyProtection="1">
      <alignment wrapText="1"/>
      <protection locked="0"/>
    </xf>
    <xf numFmtId="0" fontId="21" fillId="0" borderId="7" xfId="44" applyFont="1" applyFill="1" applyBorder="1" applyProtection="1">
      <protection locked="0"/>
    </xf>
    <xf numFmtId="2" fontId="15" fillId="0" borderId="0" xfId="44" applyNumberFormat="1" applyFont="1" applyFill="1" applyBorder="1" applyAlignment="1" applyProtection="1">
      <alignment horizontal="left" vertical="top"/>
    </xf>
    <xf numFmtId="0" fontId="21" fillId="0" borderId="7" xfId="44" applyFont="1" applyFill="1" applyBorder="1" applyAlignment="1" applyProtection="1">
      <alignment horizontal="left" vertical="top" wrapText="1"/>
      <protection locked="0"/>
    </xf>
    <xf numFmtId="0" fontId="102" fillId="0" borderId="7" xfId="44" applyFont="1" applyFill="1" applyBorder="1" applyAlignment="1" applyProtection="1">
      <alignment wrapText="1"/>
      <protection locked="0"/>
    </xf>
    <xf numFmtId="0" fontId="21" fillId="0" borderId="7" xfId="106" applyFont="1" applyFill="1" applyBorder="1" applyAlignment="1" applyProtection="1">
      <alignment horizontal="left" vertical="top" wrapText="1"/>
      <protection locked="0"/>
    </xf>
    <xf numFmtId="0" fontId="15" fillId="0" borderId="0" xfId="44" applyFont="1" applyFill="1" applyBorder="1" applyAlignment="1" applyProtection="1">
      <alignment horizontal="left" vertical="top" wrapText="1"/>
    </xf>
    <xf numFmtId="4" fontId="21" fillId="0" borderId="7" xfId="44" applyNumberFormat="1" applyFont="1" applyFill="1" applyBorder="1" applyAlignment="1" applyProtection="1">
      <alignment wrapText="1"/>
      <protection locked="0"/>
    </xf>
    <xf numFmtId="0" fontId="21" fillId="0" borderId="9" xfId="106" applyFont="1" applyFill="1" applyBorder="1" applyAlignment="1" applyProtection="1">
      <alignment wrapText="1"/>
      <protection locked="0"/>
    </xf>
    <xf numFmtId="2" fontId="29" fillId="0" borderId="0" xfId="148" applyNumberFormat="1" applyFont="1" applyFill="1" applyBorder="1" applyAlignment="1" applyProtection="1">
      <alignment horizontal="left" vertical="top"/>
    </xf>
    <xf numFmtId="0" fontId="29" fillId="0" borderId="0" xfId="148" applyFont="1" applyFill="1" applyBorder="1" applyAlignment="1" applyProtection="1">
      <alignment horizontal="left" vertical="top"/>
    </xf>
    <xf numFmtId="0" fontId="29" fillId="0" borderId="0" xfId="148" applyFont="1" applyFill="1" applyBorder="1" applyAlignment="1" applyProtection="1">
      <alignment horizontal="left" vertical="top" wrapText="1"/>
    </xf>
    <xf numFmtId="43" fontId="29" fillId="0" borderId="0" xfId="44" applyNumberFormat="1" applyFont="1" applyFill="1" applyBorder="1" applyAlignment="1" applyProtection="1">
      <alignment horizontal="right"/>
    </xf>
    <xf numFmtId="164" fontId="3" fillId="0" borderId="0" xfId="106" applyNumberFormat="1" applyFont="1" applyFill="1" applyBorder="1" applyAlignment="1" applyProtection="1">
      <alignment horizontal="right"/>
    </xf>
    <xf numFmtId="0" fontId="102" fillId="0" borderId="7" xfId="106" applyFont="1" applyFill="1" applyBorder="1" applyAlignment="1" applyProtection="1">
      <alignment wrapText="1"/>
      <protection locked="0"/>
    </xf>
    <xf numFmtId="0" fontId="21" fillId="0" borderId="7" xfId="0" applyFont="1" applyFill="1" applyBorder="1" applyAlignment="1" applyProtection="1">
      <alignment vertical="top" wrapText="1"/>
      <protection locked="0"/>
    </xf>
    <xf numFmtId="0" fontId="21" fillId="0" borderId="8" xfId="148" applyFont="1" applyFill="1" applyBorder="1" applyAlignment="1" applyProtection="1">
      <alignment wrapText="1"/>
      <protection locked="0"/>
    </xf>
    <xf numFmtId="43" fontId="6" fillId="0" borderId="10" xfId="106" applyNumberFormat="1" applyFont="1" applyFill="1" applyBorder="1" applyAlignment="1" applyProtection="1">
      <alignment horizontal="right"/>
    </xf>
    <xf numFmtId="43" fontId="15" fillId="0" borderId="10" xfId="148" applyNumberFormat="1" applyFont="1" applyFill="1" applyBorder="1" applyAlignment="1" applyProtection="1">
      <alignment horizontal="right"/>
    </xf>
    <xf numFmtId="43" fontId="15" fillId="0" borderId="10" xfId="106" applyNumberFormat="1" applyFont="1" applyFill="1" applyBorder="1" applyAlignment="1" applyProtection="1">
      <alignment horizontal="right"/>
    </xf>
    <xf numFmtId="0" fontId="15" fillId="0" borderId="7" xfId="106" applyFont="1" applyFill="1" applyBorder="1" applyAlignment="1" applyProtection="1">
      <alignment wrapText="1"/>
      <protection locked="0"/>
    </xf>
    <xf numFmtId="2" fontId="25" fillId="0" borderId="0" xfId="41" applyNumberFormat="1" applyFont="1" applyFill="1" applyBorder="1" applyAlignment="1" applyProtection="1">
      <alignment horizontal="left" vertical="top"/>
    </xf>
    <xf numFmtId="0" fontId="25" fillId="0" borderId="0" xfId="41" applyFont="1" applyFill="1" applyBorder="1" applyAlignment="1" applyProtection="1">
      <alignment horizontal="left" vertical="top"/>
    </xf>
    <xf numFmtId="4" fontId="6" fillId="0" borderId="0" xfId="41" applyNumberFormat="1" applyFont="1" applyFill="1" applyBorder="1" applyAlignment="1" applyProtection="1">
      <alignment horizontal="right" wrapText="1"/>
    </xf>
    <xf numFmtId="43" fontId="6" fillId="0" borderId="0" xfId="41" applyNumberFormat="1" applyFont="1" applyFill="1" applyBorder="1" applyAlignment="1" applyProtection="1">
      <alignment horizontal="right"/>
    </xf>
    <xf numFmtId="0" fontId="21" fillId="0" borderId="7" xfId="41" applyFont="1" applyFill="1" applyBorder="1" applyAlignment="1" applyProtection="1">
      <alignment vertical="top" wrapText="1"/>
      <protection locked="0"/>
    </xf>
    <xf numFmtId="0" fontId="6" fillId="0" borderId="7" xfId="41" applyFont="1" applyFill="1" applyBorder="1" applyAlignment="1" applyProtection="1">
      <alignment wrapText="1"/>
      <protection locked="0"/>
    </xf>
    <xf numFmtId="0" fontId="102" fillId="0" borderId="7" xfId="106" applyFont="1" applyFill="1" applyBorder="1" applyAlignment="1" applyProtection="1">
      <alignment horizontal="left" wrapText="1"/>
      <protection locked="0"/>
    </xf>
    <xf numFmtId="4" fontId="22" fillId="0" borderId="0" xfId="106" applyNumberFormat="1" applyFont="1" applyFill="1" applyBorder="1" applyAlignment="1" applyProtection="1">
      <alignment horizontal="right" wrapText="1"/>
      <protection locked="0"/>
    </xf>
    <xf numFmtId="0" fontId="21" fillId="0" borderId="7" xfId="41" applyFont="1" applyFill="1" applyBorder="1" applyProtection="1">
      <protection locked="0"/>
    </xf>
    <xf numFmtId="0" fontId="11" fillId="0" borderId="7" xfId="41" applyFont="1" applyFill="1" applyBorder="1" applyProtection="1">
      <protection locked="0"/>
    </xf>
    <xf numFmtId="0" fontId="21" fillId="0" borderId="9" xfId="41" applyFont="1" applyFill="1" applyBorder="1" applyProtection="1">
      <protection locked="0"/>
    </xf>
    <xf numFmtId="0" fontId="21" fillId="0" borderId="9" xfId="41" applyFont="1" applyFill="1" applyBorder="1" applyAlignment="1" applyProtection="1">
      <alignment wrapText="1"/>
      <protection locked="0"/>
    </xf>
    <xf numFmtId="0" fontId="20" fillId="0" borderId="7" xfId="41" applyFont="1" applyFill="1" applyBorder="1" applyAlignment="1" applyProtection="1">
      <alignment vertical="top" wrapText="1"/>
      <protection locked="0"/>
    </xf>
    <xf numFmtId="4" fontId="22" fillId="0" borderId="7" xfId="41" applyNumberFormat="1" applyFont="1" applyFill="1" applyBorder="1" applyAlignment="1" applyProtection="1">
      <alignment horizontal="right" wrapText="1"/>
      <protection locked="0"/>
    </xf>
    <xf numFmtId="0" fontId="33" fillId="0" borderId="0" xfId="41" applyFont="1" applyFill="1" applyBorder="1" applyAlignment="1" applyProtection="1">
      <alignment horizontal="left" vertical="top"/>
    </xf>
    <xf numFmtId="0" fontId="3" fillId="0" borderId="0" xfId="41" applyFont="1" applyFill="1" applyBorder="1" applyAlignment="1" applyProtection="1">
      <alignment horizontal="left" vertical="top"/>
    </xf>
    <xf numFmtId="0" fontId="6" fillId="0" borderId="0" xfId="41" applyFont="1" applyFill="1" applyBorder="1" applyAlignment="1" applyProtection="1">
      <alignment horizontal="right" vertical="top"/>
    </xf>
    <xf numFmtId="0" fontId="15" fillId="0" borderId="0" xfId="106" applyFont="1" applyFill="1" applyBorder="1" applyAlignment="1" applyProtection="1">
      <alignment horizontal="right" vertical="top"/>
    </xf>
    <xf numFmtId="0" fontId="102" fillId="0" borderId="0" xfId="106" applyFont="1" applyFill="1" applyBorder="1" applyAlignment="1" applyProtection="1">
      <alignment vertical="top" wrapText="1"/>
      <protection locked="0"/>
    </xf>
    <xf numFmtId="4" fontId="15" fillId="0" borderId="0" xfId="148" applyNumberFormat="1" applyFont="1" applyFill="1" applyProtection="1">
      <protection hidden="1"/>
    </xf>
    <xf numFmtId="43" fontId="20" fillId="0" borderId="7" xfId="106" applyNumberFormat="1" applyFont="1" applyFill="1" applyBorder="1" applyAlignment="1" applyProtection="1">
      <alignment horizontal="right"/>
      <protection locked="0"/>
    </xf>
    <xf numFmtId="9" fontId="102" fillId="0" borderId="7" xfId="106" applyNumberFormat="1" applyFont="1" applyFill="1" applyBorder="1" applyAlignment="1" applyProtection="1">
      <alignment horizontal="left" vertical="top" wrapText="1"/>
      <protection locked="0"/>
    </xf>
    <xf numFmtId="43" fontId="3" fillId="0" borderId="0" xfId="148" applyNumberFormat="1" applyFont="1" applyFill="1" applyBorder="1" applyAlignment="1" applyProtection="1">
      <alignment horizontal="right"/>
    </xf>
    <xf numFmtId="9" fontId="21" fillId="0" borderId="7" xfId="148" applyNumberFormat="1" applyFont="1" applyFill="1" applyBorder="1" applyAlignment="1" applyProtection="1">
      <alignment horizontal="left" wrapText="1"/>
      <protection locked="0"/>
    </xf>
    <xf numFmtId="0" fontId="22" fillId="0" borderId="7" xfId="0" applyFont="1" applyFill="1" applyBorder="1" applyAlignment="1" applyProtection="1">
      <alignment wrapText="1"/>
      <protection locked="0"/>
    </xf>
    <xf numFmtId="6" fontId="21" fillId="0" borderId="7" xfId="148" applyNumberFormat="1" applyFont="1" applyFill="1" applyBorder="1" applyAlignment="1" applyProtection="1">
      <alignment wrapText="1"/>
      <protection locked="0"/>
    </xf>
    <xf numFmtId="43" fontId="12" fillId="0" borderId="6" xfId="148" applyNumberFormat="1" applyFont="1" applyFill="1" applyBorder="1" applyAlignment="1" applyProtection="1">
      <alignment horizontal="right" indent="1" shrinkToFit="1"/>
    </xf>
    <xf numFmtId="43" fontId="16" fillId="0" borderId="6" xfId="106" applyNumberFormat="1" applyFont="1" applyFill="1" applyBorder="1" applyAlignment="1" applyProtection="1">
      <alignment horizontal="right" shrinkToFit="1"/>
    </xf>
    <xf numFmtId="43" fontId="6" fillId="0" borderId="0" xfId="106" applyNumberFormat="1" applyFont="1" applyFill="1" applyBorder="1" applyAlignment="1" applyProtection="1">
      <alignment horizontal="right" shrinkToFit="1"/>
    </xf>
    <xf numFmtId="43" fontId="21" fillId="0" borderId="7" xfId="106" applyNumberFormat="1" applyFont="1" applyFill="1" applyBorder="1" applyAlignment="1" applyProtection="1">
      <alignment horizontal="left" vertical="top"/>
      <protection locked="0"/>
    </xf>
    <xf numFmtId="0" fontId="25" fillId="0" borderId="0" xfId="148" applyFont="1" applyFill="1" applyBorder="1" applyAlignment="1" applyProtection="1">
      <alignment horizontal="justify" vertical="top" wrapText="1"/>
    </xf>
    <xf numFmtId="0" fontId="16" fillId="0" borderId="0" xfId="106" applyFont="1" applyFill="1" applyBorder="1" applyAlignment="1" applyProtection="1">
      <alignment horizontal="left" vertical="top" wrapText="1"/>
    </xf>
    <xf numFmtId="43" fontId="15" fillId="0" borderId="0" xfId="44" applyNumberFormat="1" applyFont="1" applyFill="1" applyBorder="1" applyAlignment="1" applyProtection="1">
      <alignment horizontal="right" shrinkToFit="1"/>
    </xf>
    <xf numFmtId="43" fontId="15" fillId="0" borderId="10" xfId="148" applyNumberFormat="1" applyFont="1" applyFill="1" applyBorder="1" applyAlignment="1" applyProtection="1">
      <alignment horizontal="right" shrinkToFit="1"/>
    </xf>
    <xf numFmtId="43" fontId="15" fillId="0" borderId="10" xfId="106" applyNumberFormat="1" applyFont="1" applyFill="1" applyBorder="1" applyAlignment="1" applyProtection="1">
      <alignment horizontal="right" shrinkToFit="1"/>
    </xf>
    <xf numFmtId="43" fontId="16" fillId="0" borderId="5" xfId="106" applyNumberFormat="1" applyFont="1" applyFill="1" applyBorder="1" applyAlignment="1" applyProtection="1">
      <alignment horizontal="right" shrinkToFit="1"/>
    </xf>
    <xf numFmtId="2" fontId="16" fillId="0" borderId="0" xfId="148" applyNumberFormat="1" applyFont="1" applyFill="1" applyBorder="1" applyAlignment="1" applyProtection="1">
      <alignment horizontal="right" vertical="top"/>
    </xf>
    <xf numFmtId="43" fontId="15" fillId="0" borderId="0" xfId="148" applyNumberFormat="1" applyFont="1" applyFill="1" applyBorder="1" applyAlignment="1" applyProtection="1">
      <alignment horizontal="right" vertical="top"/>
    </xf>
    <xf numFmtId="4" fontId="21" fillId="0" borderId="7" xfId="148" applyNumberFormat="1" applyFont="1" applyFill="1" applyBorder="1" applyAlignment="1" applyProtection="1">
      <alignment horizontal="right" vertical="top"/>
      <protection locked="0"/>
    </xf>
    <xf numFmtId="4" fontId="21" fillId="0" borderId="7" xfId="148" applyNumberFormat="1" applyFont="1" applyFill="1" applyBorder="1" applyAlignment="1" applyProtection="1">
      <alignment horizontal="right"/>
      <protection locked="0"/>
    </xf>
    <xf numFmtId="2" fontId="15" fillId="0" borderId="0" xfId="106" applyNumberFormat="1" applyFont="1" applyFill="1" applyBorder="1" applyAlignment="1" applyProtection="1">
      <alignment horizontal="right" vertical="top"/>
    </xf>
    <xf numFmtId="0" fontId="15" fillId="0" borderId="0" xfId="106" applyNumberFormat="1" applyFont="1" applyFill="1" applyBorder="1" applyAlignment="1" applyProtection="1">
      <alignment horizontal="left" vertical="top"/>
    </xf>
    <xf numFmtId="164" fontId="21" fillId="0" borderId="7" xfId="106" applyNumberFormat="1" applyFont="1" applyFill="1" applyBorder="1" applyAlignment="1" applyProtection="1">
      <alignment horizontal="right"/>
      <protection locked="0"/>
    </xf>
    <xf numFmtId="4" fontId="21" fillId="0" borderId="7" xfId="106" applyNumberFormat="1" applyFont="1" applyFill="1" applyBorder="1" applyAlignment="1" applyProtection="1">
      <alignment horizontal="right"/>
      <protection locked="0"/>
    </xf>
    <xf numFmtId="4" fontId="21" fillId="0" borderId="7" xfId="148" applyNumberFormat="1" applyFont="1" applyFill="1" applyBorder="1" applyAlignment="1" applyProtection="1">
      <alignment horizontal="left" vertical="top" wrapText="1"/>
      <protection locked="0"/>
    </xf>
    <xf numFmtId="4" fontId="21" fillId="0" borderId="9" xfId="148" applyNumberFormat="1" applyFont="1" applyFill="1" applyBorder="1" applyAlignment="1" applyProtection="1">
      <alignment wrapText="1"/>
      <protection locked="0"/>
    </xf>
    <xf numFmtId="4" fontId="15" fillId="0" borderId="0" xfId="41" applyNumberFormat="1" applyFont="1" applyFill="1" applyBorder="1" applyAlignment="1" applyProtection="1">
      <alignment horizontal="right" vertical="top" wrapText="1"/>
    </xf>
    <xf numFmtId="0" fontId="20" fillId="0" borderId="7" xfId="148" applyFont="1" applyFill="1" applyBorder="1" applyAlignment="1" applyProtection="1">
      <alignment wrapText="1"/>
      <protection locked="0"/>
    </xf>
    <xf numFmtId="0" fontId="20" fillId="0" borderId="7" xfId="148" applyNumberFormat="1" applyFont="1" applyFill="1" applyBorder="1" applyAlignment="1" applyProtection="1">
      <alignment wrapText="1"/>
      <protection locked="0"/>
    </xf>
    <xf numFmtId="43" fontId="16" fillId="0" borderId="6" xfId="148" applyNumberFormat="1" applyFont="1" applyFill="1" applyBorder="1" applyAlignment="1" applyProtection="1">
      <alignment horizontal="right" shrinkToFit="1"/>
    </xf>
    <xf numFmtId="0" fontId="6" fillId="0" borderId="7" xfId="0" applyFont="1" applyBorder="1" applyAlignment="1" applyProtection="1">
      <protection locked="0"/>
    </xf>
    <xf numFmtId="0" fontId="6" fillId="0" borderId="7" xfId="0" applyFont="1" applyBorder="1" applyProtection="1">
      <protection locked="0"/>
    </xf>
    <xf numFmtId="4" fontId="35" fillId="0" borderId="7" xfId="113" applyNumberFormat="1" applyFont="1" applyBorder="1" applyAlignment="1" applyProtection="1">
      <alignment horizontal="left"/>
      <protection locked="0"/>
    </xf>
    <xf numFmtId="4" fontId="20" fillId="0" borderId="7" xfId="44" applyNumberFormat="1" applyFont="1" applyFill="1" applyBorder="1" applyAlignment="1" applyProtection="1">
      <alignment wrapText="1"/>
      <protection locked="0"/>
    </xf>
    <xf numFmtId="2" fontId="15" fillId="0" borderId="0" xfId="148" applyNumberFormat="1" applyFont="1" applyFill="1" applyProtection="1">
      <protection hidden="1"/>
    </xf>
    <xf numFmtId="43" fontId="21" fillId="0" borderId="7" xfId="106" applyNumberFormat="1" applyFont="1" applyFill="1" applyBorder="1" applyAlignment="1" applyProtection="1">
      <alignment horizontal="left" vertical="top" wrapText="1"/>
      <protection locked="0"/>
    </xf>
    <xf numFmtId="0" fontId="15" fillId="0" borderId="0" xfId="148" quotePrefix="1" applyFont="1" applyFill="1" applyBorder="1" applyAlignment="1" applyProtection="1">
      <alignment horizontal="justify" vertical="top" wrapText="1"/>
    </xf>
    <xf numFmtId="0" fontId="16" fillId="0" borderId="0" xfId="148" applyFont="1" applyFill="1" applyProtection="1">
      <protection hidden="1"/>
    </xf>
    <xf numFmtId="43" fontId="15" fillId="0" borderId="0" xfId="0" applyNumberFormat="1" applyFont="1" applyFill="1" applyBorder="1" applyAlignment="1" applyProtection="1"/>
    <xf numFmtId="49" fontId="16" fillId="0" borderId="0" xfId="0" applyNumberFormat="1" applyFont="1" applyFill="1" applyBorder="1" applyAlignment="1" applyProtection="1">
      <alignment horizontal="justify" vertical="top" wrapText="1"/>
    </xf>
    <xf numFmtId="0" fontId="103" fillId="0" borderId="11" xfId="106" applyFont="1" applyFill="1" applyBorder="1" applyAlignment="1" applyProtection="1">
      <alignment wrapText="1"/>
      <protection locked="0"/>
    </xf>
    <xf numFmtId="0" fontId="21" fillId="0" borderId="11" xfId="148" applyFont="1" applyFill="1" applyBorder="1" applyAlignment="1" applyProtection="1">
      <alignment wrapText="1"/>
      <protection locked="0"/>
    </xf>
    <xf numFmtId="0" fontId="36" fillId="0" borderId="0" xfId="148" applyFont="1" applyFill="1" applyBorder="1" applyAlignment="1" applyProtection="1">
      <alignment wrapText="1"/>
      <protection locked="0"/>
    </xf>
    <xf numFmtId="0" fontId="20" fillId="0" borderId="11" xfId="106" applyFont="1" applyFill="1" applyBorder="1" applyAlignment="1" applyProtection="1">
      <alignment vertical="top" wrapText="1"/>
      <protection locked="0"/>
    </xf>
    <xf numFmtId="0" fontId="104" fillId="0" borderId="0" xfId="106" applyFont="1" applyFill="1" applyBorder="1" applyAlignment="1" applyProtection="1">
      <alignment vertical="top" wrapText="1"/>
      <protection locked="0"/>
    </xf>
    <xf numFmtId="0" fontId="21" fillId="0" borderId="0" xfId="106" applyFont="1" applyFill="1" applyBorder="1" applyAlignment="1" applyProtection="1">
      <alignment vertical="top" wrapText="1"/>
      <protection locked="0"/>
    </xf>
    <xf numFmtId="0" fontId="20" fillId="0" borderId="0" xfId="41" applyFont="1" applyFill="1" applyBorder="1" applyAlignment="1" applyProtection="1">
      <alignment vertical="top" wrapText="1"/>
      <protection locked="0"/>
    </xf>
    <xf numFmtId="43" fontId="6" fillId="0" borderId="10" xfId="106" applyNumberFormat="1" applyFont="1" applyFill="1" applyBorder="1" applyAlignment="1" applyProtection="1">
      <alignment horizontal="right" vertical="top"/>
    </xf>
    <xf numFmtId="43" fontId="15" fillId="0" borderId="10" xfId="106" applyNumberFormat="1" applyFont="1" applyFill="1" applyBorder="1" applyAlignment="1" applyProtection="1">
      <alignment horizontal="right" vertical="top"/>
    </xf>
    <xf numFmtId="43" fontId="9" fillId="0" borderId="10" xfId="106" applyNumberFormat="1" applyFont="1" applyFill="1" applyBorder="1" applyAlignment="1" applyProtection="1">
      <alignment horizontal="right" vertical="top"/>
    </xf>
    <xf numFmtId="2" fontId="3" fillId="0" borderId="0" xfId="106" applyNumberFormat="1" applyFont="1" applyFill="1" applyBorder="1" applyAlignment="1" applyProtection="1">
      <alignment horizontal="left" vertical="top"/>
    </xf>
    <xf numFmtId="2" fontId="33" fillId="0" borderId="0" xfId="106" applyNumberFormat="1" applyFont="1" applyFill="1" applyBorder="1" applyAlignment="1" applyProtection="1">
      <alignment horizontal="left" vertical="top"/>
    </xf>
    <xf numFmtId="2" fontId="33" fillId="0" borderId="0" xfId="41" applyNumberFormat="1" applyFont="1" applyFill="1" applyBorder="1" applyAlignment="1" applyProtection="1">
      <alignment horizontal="left" vertical="top"/>
    </xf>
    <xf numFmtId="43" fontId="6" fillId="0" borderId="10" xfId="41" applyNumberFormat="1" applyFont="1" applyFill="1" applyBorder="1" applyAlignment="1" applyProtection="1">
      <alignment horizontal="right" vertical="top"/>
    </xf>
    <xf numFmtId="0" fontId="21" fillId="0" borderId="11" xfId="106" applyFont="1" applyFill="1" applyBorder="1" applyAlignment="1" applyProtection="1">
      <alignment wrapText="1"/>
      <protection locked="0"/>
    </xf>
    <xf numFmtId="0" fontId="20" fillId="0" borderId="11" xfId="106" applyFont="1" applyFill="1" applyBorder="1" applyAlignment="1" applyProtection="1">
      <alignment wrapText="1"/>
      <protection locked="0"/>
    </xf>
    <xf numFmtId="4" fontId="6" fillId="0" borderId="11" xfId="148" applyNumberFormat="1" applyFont="1" applyFill="1" applyBorder="1" applyAlignment="1" applyProtection="1">
      <alignment wrapText="1"/>
      <protection locked="0"/>
    </xf>
    <xf numFmtId="0" fontId="15" fillId="0" borderId="11" xfId="148" applyFont="1" applyFill="1" applyBorder="1" applyAlignment="1" applyProtection="1">
      <alignment wrapText="1"/>
      <protection locked="0"/>
    </xf>
    <xf numFmtId="4" fontId="22" fillId="0" borderId="11" xfId="106" applyNumberFormat="1" applyFont="1" applyFill="1" applyBorder="1" applyAlignment="1" applyProtection="1">
      <alignment horizontal="right" wrapText="1"/>
      <protection locked="0"/>
    </xf>
    <xf numFmtId="0" fontId="16" fillId="0" borderId="6" xfId="41" applyFont="1" applyBorder="1" applyAlignment="1" applyProtection="1">
      <alignment vertical="top"/>
    </xf>
    <xf numFmtId="0" fontId="6" fillId="0" borderId="0" xfId="0" applyFont="1" applyBorder="1" applyAlignment="1" applyProtection="1">
      <alignment wrapText="1"/>
    </xf>
    <xf numFmtId="0" fontId="6" fillId="0" borderId="8" xfId="0" applyFont="1" applyBorder="1" applyAlignment="1" applyProtection="1">
      <alignment vertical="top"/>
    </xf>
    <xf numFmtId="0" fontId="7" fillId="0" borderId="6" xfId="0" applyFont="1" applyBorder="1" applyAlignment="1" applyProtection="1"/>
    <xf numFmtId="0" fontId="7" fillId="0" borderId="6" xfId="0" applyFont="1" applyBorder="1" applyAlignment="1" applyProtection="1">
      <alignment wrapText="1"/>
    </xf>
    <xf numFmtId="0" fontId="6" fillId="0" borderId="0" xfId="0" applyFont="1" applyProtection="1"/>
    <xf numFmtId="0" fontId="6" fillId="0" borderId="7" xfId="0" applyFont="1" applyFill="1" applyBorder="1" applyProtection="1">
      <protection locked="0"/>
    </xf>
    <xf numFmtId="0" fontId="42" fillId="0" borderId="0" xfId="122" applyFont="1" applyAlignment="1" applyProtection="1">
      <alignment vertical="center"/>
    </xf>
    <xf numFmtId="0" fontId="7" fillId="0" borderId="0" xfId="122" applyFont="1" applyAlignment="1" applyProtection="1">
      <alignment vertical="center"/>
    </xf>
    <xf numFmtId="0" fontId="6" fillId="0" borderId="0" xfId="0" applyFont="1" applyFill="1" applyProtection="1"/>
    <xf numFmtId="0" fontId="15" fillId="0" borderId="0" xfId="0" applyFont="1" applyFill="1" applyAlignment="1" applyProtection="1">
      <alignment vertical="center"/>
    </xf>
    <xf numFmtId="0" fontId="6" fillId="0" borderId="0" xfId="124" applyFont="1" applyBorder="1" applyAlignment="1" applyProtection="1">
      <alignment horizontal="justify" vertical="top"/>
    </xf>
    <xf numFmtId="4" fontId="6" fillId="0" borderId="7" xfId="122" applyNumberFormat="1" applyFont="1" applyBorder="1" applyAlignment="1" applyProtection="1">
      <alignment vertical="center"/>
      <protection locked="0"/>
    </xf>
    <xf numFmtId="0" fontId="6" fillId="0" borderId="7" xfId="122" applyFont="1" applyBorder="1" applyAlignment="1" applyProtection="1">
      <alignment horizontal="right"/>
      <protection locked="0"/>
    </xf>
    <xf numFmtId="168" fontId="42" fillId="0" borderId="7" xfId="0" applyNumberFormat="1" applyFont="1" applyFill="1" applyBorder="1" applyAlignment="1" applyProtection="1">
      <alignment vertical="center"/>
      <protection locked="0"/>
    </xf>
    <xf numFmtId="168" fontId="6" fillId="0" borderId="7" xfId="0" applyNumberFormat="1" applyFont="1" applyFill="1" applyBorder="1" applyAlignment="1" applyProtection="1">
      <alignment horizontal="right" vertical="center"/>
      <protection locked="0"/>
    </xf>
    <xf numFmtId="0" fontId="6" fillId="0" borderId="7" xfId="122" applyFont="1" applyFill="1" applyBorder="1" applyAlignment="1" applyProtection="1">
      <alignment horizontal="right"/>
      <protection locked="0"/>
    </xf>
    <xf numFmtId="0" fontId="6" fillId="0" borderId="7" xfId="122" applyFont="1" applyFill="1" applyBorder="1" applyAlignment="1" applyProtection="1">
      <alignment vertical="center"/>
      <protection locked="0"/>
    </xf>
    <xf numFmtId="4" fontId="40" fillId="0" borderId="7" xfId="122" applyNumberFormat="1" applyFont="1" applyFill="1" applyBorder="1" applyAlignment="1" applyProtection="1">
      <alignment vertical="center"/>
      <protection locked="0"/>
    </xf>
    <xf numFmtId="0" fontId="41" fillId="0" borderId="7" xfId="122" applyFont="1" applyBorder="1" applyAlignment="1" applyProtection="1">
      <alignment horizontal="right" wrapText="1"/>
      <protection locked="0"/>
    </xf>
    <xf numFmtId="0" fontId="6" fillId="0" borderId="7" xfId="107" applyFont="1" applyFill="1" applyBorder="1" applyAlignment="1" applyProtection="1">
      <alignment vertical="center"/>
      <protection locked="0"/>
    </xf>
    <xf numFmtId="0" fontId="6" fillId="0" borderId="7" xfId="0" applyFont="1" applyFill="1" applyBorder="1" applyAlignment="1" applyProtection="1">
      <alignment vertical="center"/>
      <protection locked="0"/>
    </xf>
    <xf numFmtId="0" fontId="6" fillId="0" borderId="7" xfId="0" applyFont="1" applyBorder="1" applyAlignment="1" applyProtection="1">
      <alignment vertical="center"/>
      <protection locked="0"/>
    </xf>
    <xf numFmtId="4" fontId="6" fillId="0" borderId="7" xfId="0" applyNumberFormat="1" applyFont="1" applyBorder="1" applyAlignment="1" applyProtection="1">
      <alignment vertical="center"/>
      <protection locked="0"/>
    </xf>
    <xf numFmtId="0" fontId="15" fillId="0" borderId="7" xfId="122" applyFont="1" applyFill="1" applyBorder="1" applyAlignment="1" applyProtection="1">
      <alignment vertical="center"/>
      <protection locked="0"/>
    </xf>
    <xf numFmtId="0" fontId="15" fillId="0" borderId="7" xfId="0" applyFont="1" applyFill="1" applyBorder="1" applyAlignment="1" applyProtection="1">
      <alignment vertical="center"/>
      <protection locked="0"/>
    </xf>
    <xf numFmtId="0" fontId="42" fillId="0" borderId="7" xfId="0" applyFont="1" applyFill="1" applyBorder="1" applyAlignment="1" applyProtection="1">
      <alignment vertical="center"/>
      <protection locked="0"/>
    </xf>
    <xf numFmtId="4" fontId="6" fillId="0" borderId="7" xfId="0" applyNumberFormat="1" applyFont="1" applyFill="1" applyBorder="1" applyAlignment="1" applyProtection="1">
      <alignment vertical="center"/>
      <protection locked="0"/>
    </xf>
    <xf numFmtId="4" fontId="46" fillId="0" borderId="7" xfId="0" applyNumberFormat="1" applyFont="1" applyBorder="1" applyAlignment="1" applyProtection="1">
      <alignment horizontal="right" vertical="center"/>
      <protection locked="0"/>
    </xf>
    <xf numFmtId="4" fontId="16" fillId="0" borderId="7" xfId="0" applyNumberFormat="1" applyFont="1" applyBorder="1" applyAlignment="1" applyProtection="1">
      <alignment horizontal="center" vertical="center" wrapText="1"/>
      <protection locked="0"/>
    </xf>
    <xf numFmtId="4" fontId="28" fillId="0" borderId="7" xfId="0" applyNumberFormat="1" applyFont="1" applyFill="1" applyBorder="1" applyAlignment="1" applyProtection="1">
      <alignment horizontal="center" vertical="center" wrapText="1"/>
      <protection locked="0"/>
    </xf>
    <xf numFmtId="4" fontId="28" fillId="0" borderId="7" xfId="50" applyNumberFormat="1" applyFont="1" applyFill="1" applyBorder="1" applyAlignment="1" applyProtection="1">
      <alignment horizontal="center" vertical="center" wrapText="1"/>
      <protection locked="0"/>
    </xf>
    <xf numFmtId="4" fontId="16" fillId="0" borderId="7" xfId="50" applyNumberFormat="1" applyFont="1" applyFill="1" applyBorder="1" applyAlignment="1" applyProtection="1">
      <alignment horizontal="center" vertical="center" wrapText="1"/>
      <protection locked="0"/>
    </xf>
    <xf numFmtId="4" fontId="6" fillId="0" borderId="7" xfId="50" applyNumberFormat="1" applyFont="1" applyFill="1" applyBorder="1" applyAlignment="1" applyProtection="1">
      <alignment horizontal="center" vertical="center" wrapText="1"/>
      <protection locked="0"/>
    </xf>
    <xf numFmtId="4" fontId="6" fillId="0" borderId="7" xfId="0" applyNumberFormat="1" applyFont="1" applyFill="1" applyBorder="1" applyAlignment="1" applyProtection="1">
      <alignment horizontal="center" vertical="center" wrapText="1"/>
      <protection locked="0"/>
    </xf>
    <xf numFmtId="4" fontId="16" fillId="0" borderId="7" xfId="0" applyNumberFormat="1" applyFont="1" applyFill="1" applyBorder="1" applyAlignment="1" applyProtection="1">
      <alignment horizontal="center" vertical="center" wrapText="1"/>
      <protection locked="0"/>
    </xf>
    <xf numFmtId="0" fontId="6" fillId="0" borderId="7" xfId="123" applyFont="1" applyFill="1" applyBorder="1" applyAlignment="1" applyProtection="1">
      <alignment vertical="center"/>
      <protection locked="0"/>
    </xf>
    <xf numFmtId="4" fontId="6" fillId="0" borderId="7" xfId="50" applyNumberFormat="1" applyFont="1" applyFill="1" applyBorder="1" applyAlignment="1" applyProtection="1">
      <alignment vertical="center"/>
      <protection locked="0"/>
    </xf>
    <xf numFmtId="0" fontId="15" fillId="0" borderId="7" xfId="125" applyFont="1" applyFill="1" applyBorder="1" applyAlignment="1" applyProtection="1">
      <alignment vertical="center"/>
      <protection locked="0"/>
    </xf>
    <xf numFmtId="4" fontId="6" fillId="0" borderId="7" xfId="55" applyNumberFormat="1" applyFont="1" applyFill="1" applyBorder="1" applyAlignment="1" applyProtection="1">
      <alignment vertical="center"/>
      <protection locked="0"/>
    </xf>
    <xf numFmtId="0" fontId="6" fillId="0" borderId="7" xfId="50" applyFont="1" applyFill="1" applyBorder="1" applyAlignment="1" applyProtection="1">
      <alignment vertical="center"/>
      <protection locked="0"/>
    </xf>
    <xf numFmtId="0" fontId="6" fillId="0" borderId="7" xfId="118" applyFont="1" applyFill="1" applyBorder="1" applyAlignment="1" applyProtection="1">
      <alignment vertical="center"/>
      <protection locked="0"/>
    </xf>
    <xf numFmtId="0" fontId="15" fillId="0" borderId="7" xfId="0" applyFont="1" applyBorder="1" applyProtection="1">
      <protection locked="0"/>
    </xf>
    <xf numFmtId="0" fontId="15" fillId="0" borderId="7" xfId="0" applyFont="1" applyFill="1" applyBorder="1" applyProtection="1">
      <protection locked="0"/>
    </xf>
    <xf numFmtId="0" fontId="6" fillId="0" borderId="7" xfId="124" applyFont="1" applyBorder="1" applyAlignment="1" applyProtection="1">
      <alignment horizontal="justify" vertical="top"/>
      <protection locked="0"/>
    </xf>
    <xf numFmtId="0" fontId="15" fillId="0" borderId="7" xfId="50" applyFont="1" applyFill="1" applyBorder="1" applyProtection="1">
      <protection locked="0"/>
    </xf>
    <xf numFmtId="0" fontId="6" fillId="0" borderId="7" xfId="125" applyFont="1" applyFill="1" applyBorder="1" applyAlignment="1" applyProtection="1">
      <alignment vertical="center"/>
      <protection locked="0"/>
    </xf>
    <xf numFmtId="172" fontId="25" fillId="0" borderId="0" xfId="41" applyNumberFormat="1" applyFont="1" applyFill="1" applyBorder="1" applyAlignment="1" applyProtection="1">
      <alignment horizontal="left" vertical="top"/>
    </xf>
    <xf numFmtId="0" fontId="15" fillId="0" borderId="0" xfId="44" applyFont="1" applyFill="1" applyBorder="1" applyAlignment="1" applyProtection="1">
      <protection locked="0"/>
    </xf>
    <xf numFmtId="2" fontId="23" fillId="0" borderId="0" xfId="41" applyNumberFormat="1" applyFont="1" applyFill="1" applyBorder="1" applyAlignment="1" applyProtection="1">
      <alignment horizontal="left" vertical="top"/>
    </xf>
    <xf numFmtId="4" fontId="16" fillId="0" borderId="6" xfId="44" applyNumberFormat="1" applyFont="1" applyFill="1" applyBorder="1" applyAlignment="1" applyProtection="1">
      <alignment horizontal="right" wrapText="1"/>
      <protection locked="0"/>
    </xf>
    <xf numFmtId="43" fontId="21" fillId="7" borderId="7" xfId="3" applyNumberFormat="1" applyFont="1" applyFill="1" applyBorder="1" applyAlignment="1" applyProtection="1">
      <alignment horizontal="right" vertical="top" wrapText="1" indent="1"/>
      <protection locked="0"/>
    </xf>
    <xf numFmtId="4" fontId="16" fillId="0" borderId="7" xfId="44" applyNumberFormat="1" applyFont="1" applyFill="1" applyBorder="1" applyAlignment="1" applyProtection="1">
      <alignment horizontal="right" wrapText="1"/>
      <protection locked="0"/>
    </xf>
    <xf numFmtId="0" fontId="15" fillId="0" borderId="0" xfId="44" applyFont="1" applyFill="1" applyBorder="1" applyAlignment="1" applyProtection="1">
      <alignment horizontal="right"/>
    </xf>
    <xf numFmtId="0" fontId="21" fillId="0" borderId="7" xfId="44" applyFont="1" applyFill="1" applyBorder="1" applyAlignment="1" applyProtection="1">
      <alignment wrapText="1"/>
      <protection locked="0"/>
    </xf>
    <xf numFmtId="0" fontId="15" fillId="0" borderId="7" xfId="44" applyFont="1" applyFill="1" applyBorder="1" applyAlignment="1" applyProtection="1">
      <alignment wrapText="1"/>
      <protection locked="0"/>
    </xf>
    <xf numFmtId="0" fontId="48" fillId="0" borderId="0" xfId="44" applyFont="1" applyFill="1" applyBorder="1" applyAlignment="1" applyProtection="1">
      <alignment horizontal="right"/>
    </xf>
    <xf numFmtId="4" fontId="15" fillId="0" borderId="0" xfId="44" applyNumberFormat="1" applyFont="1" applyFill="1" applyBorder="1" applyAlignment="1" applyProtection="1">
      <alignment horizontal="right"/>
    </xf>
    <xf numFmtId="0" fontId="21" fillId="0" borderId="7" xfId="44" applyFont="1" applyFill="1" applyBorder="1" applyAlignment="1" applyProtection="1">
      <alignment vertical="top" wrapText="1"/>
      <protection locked="0"/>
    </xf>
    <xf numFmtId="0" fontId="15" fillId="0" borderId="7" xfId="106" applyFont="1" applyFill="1" applyBorder="1" applyAlignment="1" applyProtection="1">
      <alignment vertical="top" wrapText="1"/>
      <protection locked="0"/>
    </xf>
    <xf numFmtId="4" fontId="102" fillId="0" borderId="7" xfId="148" applyNumberFormat="1" applyFont="1" applyFill="1" applyBorder="1" applyAlignment="1" applyProtection="1">
      <alignment horizontal="right"/>
      <protection locked="0"/>
    </xf>
    <xf numFmtId="0" fontId="21" fillId="0" borderId="0" xfId="148" applyFont="1" applyFill="1" applyBorder="1" applyAlignment="1" applyProtection="1">
      <alignment wrapText="1"/>
      <protection locked="0"/>
    </xf>
    <xf numFmtId="0" fontId="6" fillId="0" borderId="0" xfId="122" applyFont="1" applyAlignment="1" applyProtection="1">
      <alignment vertical="center"/>
    </xf>
    <xf numFmtId="0" fontId="42" fillId="0" borderId="0" xfId="122" applyFont="1" applyAlignment="1" applyProtection="1">
      <alignment horizontal="left" vertical="center"/>
    </xf>
    <xf numFmtId="0" fontId="6" fillId="0" borderId="0" xfId="0" applyFont="1" applyFill="1" applyAlignment="1" applyProtection="1">
      <alignment vertical="center"/>
    </xf>
    <xf numFmtId="0" fontId="6" fillId="0" borderId="0" xfId="0" applyNumberFormat="1" applyFont="1" applyFill="1" applyBorder="1" applyAlignment="1" applyProtection="1">
      <alignment horizontal="left" vertical="top"/>
    </xf>
    <xf numFmtId="0" fontId="6" fillId="0" borderId="0" xfId="122" applyFont="1" applyFill="1" applyAlignment="1" applyProtection="1">
      <alignment vertical="center"/>
    </xf>
    <xf numFmtId="0" fontId="6" fillId="0" borderId="0" xfId="122" applyFont="1" applyAlignment="1" applyProtection="1">
      <alignment horizontal="left" vertical="top" wrapText="1"/>
    </xf>
    <xf numFmtId="0" fontId="6" fillId="0" borderId="0" xfId="122" applyFont="1" applyAlignment="1" applyProtection="1">
      <alignment horizontal="left" vertical="top"/>
    </xf>
    <xf numFmtId="49" fontId="40" fillId="0" borderId="0" xfId="122" applyNumberFormat="1" applyFont="1" applyFill="1" applyAlignment="1" applyProtection="1">
      <alignment horizontal="left" vertical="top"/>
    </xf>
    <xf numFmtId="0" fontId="6" fillId="0" borderId="0" xfId="122" applyFont="1" applyFill="1" applyAlignment="1" applyProtection="1">
      <alignment horizontal="left" vertical="top"/>
    </xf>
    <xf numFmtId="49" fontId="6" fillId="0" borderId="0" xfId="122" applyNumberFormat="1" applyFont="1" applyFill="1" applyAlignment="1" applyProtection="1">
      <alignment horizontal="left" vertical="top"/>
    </xf>
    <xf numFmtId="0" fontId="6" fillId="0" borderId="0" xfId="107" applyFont="1" applyFill="1" applyAlignment="1" applyProtection="1">
      <alignment vertical="center"/>
    </xf>
    <xf numFmtId="0" fontId="6" fillId="0" borderId="0" xfId="0" applyFont="1" applyFill="1" applyBorder="1" applyAlignment="1" applyProtection="1">
      <alignment vertical="top"/>
    </xf>
    <xf numFmtId="0" fontId="6" fillId="0" borderId="0" xfId="0" applyFont="1" applyAlignment="1" applyProtection="1">
      <alignment vertical="center"/>
    </xf>
    <xf numFmtId="0" fontId="15" fillId="0" borderId="0" xfId="41" applyFont="1" applyFill="1" applyAlignment="1" applyProtection="1">
      <alignment vertical="top"/>
    </xf>
    <xf numFmtId="0" fontId="15" fillId="0" borderId="0" xfId="41" applyFont="1" applyFill="1" applyAlignment="1" applyProtection="1">
      <alignment horizontal="right"/>
    </xf>
    <xf numFmtId="43" fontId="15" fillId="0" borderId="0" xfId="41" applyNumberFormat="1" applyFont="1" applyFill="1" applyProtection="1"/>
    <xf numFmtId="0" fontId="15" fillId="0" borderId="0" xfId="122" applyFont="1" applyFill="1" applyAlignment="1" applyProtection="1">
      <alignment vertical="center"/>
    </xf>
    <xf numFmtId="0" fontId="44" fillId="0" borderId="0" xfId="122" applyFont="1" applyAlignment="1" applyProtection="1">
      <alignment vertical="center"/>
    </xf>
    <xf numFmtId="0" fontId="15" fillId="0" borderId="0" xfId="122" applyFont="1" applyFill="1" applyAlignment="1" applyProtection="1">
      <alignment horizontal="center" vertical="center"/>
    </xf>
    <xf numFmtId="0" fontId="44" fillId="0" borderId="0" xfId="0" applyFont="1" applyFill="1" applyAlignment="1" applyProtection="1">
      <alignment horizontal="left" vertical="top"/>
    </xf>
    <xf numFmtId="0" fontId="16" fillId="0" borderId="0" xfId="0" applyFont="1" applyFill="1" applyAlignment="1" applyProtection="1">
      <alignment vertical="center"/>
    </xf>
    <xf numFmtId="0" fontId="44" fillId="0" borderId="0" xfId="0" applyFont="1" applyFill="1" applyAlignment="1" applyProtection="1">
      <alignment horizontal="center" vertical="center"/>
    </xf>
    <xf numFmtId="49" fontId="6" fillId="0" borderId="0" xfId="0" applyNumberFormat="1" applyFont="1" applyFill="1" applyAlignment="1" applyProtection="1">
      <alignment horizontal="left" vertical="top"/>
    </xf>
    <xf numFmtId="0" fontId="6" fillId="0" borderId="0" xfId="0" applyFont="1" applyFill="1" applyAlignment="1" applyProtection="1">
      <alignment horizontal="justify" vertical="center"/>
    </xf>
    <xf numFmtId="0" fontId="6" fillId="0" borderId="0" xfId="0" applyFont="1" applyFill="1" applyAlignment="1" applyProtection="1">
      <alignment horizontal="center" vertical="center"/>
    </xf>
    <xf numFmtId="0" fontId="6" fillId="0" borderId="0" xfId="0" applyNumberFormat="1" applyFont="1" applyFill="1" applyAlignment="1" applyProtection="1">
      <alignment horizontal="left" vertical="top"/>
    </xf>
    <xf numFmtId="0" fontId="45" fillId="0" borderId="0" xfId="0" applyFont="1" applyAlignment="1" applyProtection="1">
      <alignment vertical="center"/>
    </xf>
    <xf numFmtId="49" fontId="45" fillId="0" borderId="0" xfId="0" applyNumberFormat="1" applyFont="1" applyFill="1" applyAlignment="1" applyProtection="1">
      <alignment horizontal="left" vertical="top"/>
    </xf>
    <xf numFmtId="0" fontId="6" fillId="0" borderId="0" xfId="50" applyFont="1" applyFill="1" applyAlignment="1" applyProtection="1">
      <alignment vertical="center"/>
    </xf>
    <xf numFmtId="49" fontId="6" fillId="0" borderId="0" xfId="50" applyNumberFormat="1" applyFont="1" applyFill="1" applyAlignment="1" applyProtection="1">
      <alignment horizontal="left" vertical="top"/>
    </xf>
    <xf numFmtId="0" fontId="15" fillId="0" borderId="0" xfId="0" applyFont="1" applyFill="1" applyAlignment="1" applyProtection="1">
      <alignment horizontal="justify" vertical="top" wrapText="1"/>
    </xf>
    <xf numFmtId="0" fontId="15" fillId="0" borderId="0" xfId="0" applyFont="1" applyFill="1" applyAlignment="1" applyProtection="1">
      <alignment horizontal="left" vertical="top"/>
    </xf>
    <xf numFmtId="0" fontId="15" fillId="0" borderId="0" xfId="50" applyFont="1" applyFill="1" applyAlignment="1" applyProtection="1">
      <alignment horizontal="left" vertical="top"/>
    </xf>
    <xf numFmtId="0" fontId="6" fillId="0" borderId="0" xfId="123" applyFont="1" applyFill="1" applyAlignment="1" applyProtection="1">
      <alignment vertical="center"/>
    </xf>
    <xf numFmtId="49" fontId="15" fillId="0" borderId="0" xfId="123" applyNumberFormat="1" applyFont="1" applyFill="1" applyAlignment="1" applyProtection="1">
      <alignment horizontal="left" vertical="top"/>
    </xf>
    <xf numFmtId="2" fontId="15" fillId="0" borderId="0" xfId="0" applyNumberFormat="1" applyFont="1" applyFill="1" applyAlignment="1" applyProtection="1">
      <alignment horizontal="left" vertical="top" wrapText="1"/>
    </xf>
    <xf numFmtId="0" fontId="15" fillId="0" borderId="0" xfId="125" applyFont="1" applyFill="1" applyAlignment="1" applyProtection="1">
      <alignment vertical="center"/>
    </xf>
    <xf numFmtId="1" fontId="15" fillId="0" borderId="0" xfId="125" applyNumberFormat="1" applyFont="1" applyFill="1" applyBorder="1" applyAlignment="1" applyProtection="1">
      <alignment horizontal="left" vertical="top"/>
    </xf>
    <xf numFmtId="0" fontId="6" fillId="0" borderId="0" xfId="55" applyFont="1" applyFill="1" applyAlignment="1" applyProtection="1">
      <alignment vertical="center"/>
    </xf>
    <xf numFmtId="49" fontId="6" fillId="0" borderId="0" xfId="55" applyNumberFormat="1" applyFont="1" applyFill="1" applyAlignment="1" applyProtection="1">
      <alignment horizontal="left" vertical="top"/>
    </xf>
    <xf numFmtId="0" fontId="6" fillId="0" borderId="0" xfId="125" applyFont="1" applyFill="1" applyAlignment="1" applyProtection="1">
      <alignment horizontal="center" vertical="center"/>
    </xf>
    <xf numFmtId="0" fontId="15" fillId="0" borderId="0" xfId="0" applyNumberFormat="1" applyFont="1" applyFill="1" applyAlignment="1" applyProtection="1">
      <alignment horizontal="left" vertical="top"/>
    </xf>
    <xf numFmtId="0" fontId="39" fillId="0" borderId="0" xfId="0" applyNumberFormat="1" applyFont="1" applyFill="1" applyAlignment="1" applyProtection="1">
      <alignment horizontal="left" vertical="top"/>
    </xf>
    <xf numFmtId="0" fontId="6" fillId="0" borderId="0" xfId="118" applyFont="1" applyFill="1" applyAlignment="1" applyProtection="1">
      <alignment vertical="center"/>
    </xf>
    <xf numFmtId="49" fontId="15" fillId="0" borderId="0" xfId="50" applyNumberFormat="1" applyFont="1" applyFill="1" applyAlignment="1" applyProtection="1">
      <alignment horizontal="left" vertical="top"/>
    </xf>
    <xf numFmtId="49" fontId="15" fillId="0" borderId="0" xfId="122" applyNumberFormat="1" applyFont="1" applyFill="1" applyAlignment="1" applyProtection="1">
      <alignment horizontal="left" vertical="top"/>
    </xf>
    <xf numFmtId="49" fontId="15" fillId="0" borderId="0" xfId="118" applyNumberFormat="1" applyFont="1" applyFill="1" applyAlignment="1" applyProtection="1">
      <alignment horizontal="left" vertical="top"/>
    </xf>
    <xf numFmtId="0" fontId="15" fillId="0" borderId="0" xfId="0" applyFont="1" applyProtection="1"/>
    <xf numFmtId="0" fontId="15" fillId="0" borderId="0" xfId="118" applyFont="1" applyFill="1" applyAlignment="1" applyProtection="1">
      <alignment vertical="center"/>
    </xf>
    <xf numFmtId="49" fontId="39" fillId="0" borderId="0" xfId="120" applyNumberFormat="1" applyFont="1" applyFill="1" applyAlignment="1" applyProtection="1">
      <alignment horizontal="left" vertical="top"/>
    </xf>
    <xf numFmtId="0" fontId="15" fillId="0" borderId="0" xfId="0" applyFont="1" applyFill="1" applyProtection="1"/>
    <xf numFmtId="49" fontId="15" fillId="0" borderId="0" xfId="0" applyNumberFormat="1" applyFont="1" applyFill="1" applyAlignment="1" applyProtection="1">
      <alignment horizontal="left" vertical="top"/>
    </xf>
    <xf numFmtId="2" fontId="15" fillId="0" borderId="0" xfId="0" applyNumberFormat="1" applyFont="1" applyFill="1" applyBorder="1" applyAlignment="1" applyProtection="1">
      <alignment horizontal="left" vertical="top"/>
    </xf>
    <xf numFmtId="0" fontId="6" fillId="0" borderId="0" xfId="124" applyFont="1" applyBorder="1" applyAlignment="1" applyProtection="1">
      <alignment horizontal="left" vertical="top"/>
    </xf>
    <xf numFmtId="0" fontId="15" fillId="0" borderId="0" xfId="50" applyFont="1" applyFill="1" applyProtection="1"/>
    <xf numFmtId="0" fontId="15" fillId="0" borderId="0" xfId="0" applyFont="1" applyAlignment="1" applyProtection="1"/>
    <xf numFmtId="49" fontId="6" fillId="0" borderId="0" xfId="118" applyNumberFormat="1" applyFont="1" applyFill="1" applyAlignment="1" applyProtection="1">
      <alignment horizontal="left" vertical="top"/>
    </xf>
    <xf numFmtId="0" fontId="6" fillId="0" borderId="0" xfId="125" applyFont="1" applyFill="1" applyAlignment="1" applyProtection="1">
      <alignment vertical="center"/>
    </xf>
    <xf numFmtId="2" fontId="6" fillId="0" borderId="0" xfId="125" applyNumberFormat="1" applyFont="1" applyFill="1" applyAlignment="1" applyProtection="1">
      <alignment horizontal="justify" vertical="center"/>
    </xf>
    <xf numFmtId="49" fontId="15" fillId="0" borderId="0" xfId="125" applyNumberFormat="1" applyFont="1" applyFill="1" applyAlignment="1" applyProtection="1">
      <alignment horizontal="left" vertical="top"/>
    </xf>
    <xf numFmtId="0" fontId="16" fillId="0" borderId="6" xfId="41" applyFont="1" applyFill="1" applyBorder="1" applyAlignment="1" applyProtection="1">
      <alignment vertical="top"/>
    </xf>
    <xf numFmtId="0" fontId="15" fillId="0" borderId="8" xfId="41" applyFont="1" applyBorder="1" applyProtection="1"/>
    <xf numFmtId="0" fontId="16" fillId="0" borderId="6" xfId="41" applyFont="1" applyFill="1" applyBorder="1" applyProtection="1"/>
    <xf numFmtId="0" fontId="15" fillId="0" borderId="6" xfId="41" applyFont="1" applyFill="1" applyBorder="1" applyAlignment="1" applyProtection="1">
      <alignment horizontal="center"/>
    </xf>
    <xf numFmtId="43" fontId="16" fillId="0" borderId="6" xfId="41" applyNumberFormat="1" applyFont="1" applyFill="1" applyBorder="1" applyProtection="1"/>
    <xf numFmtId="0" fontId="15" fillId="0" borderId="0" xfId="106" applyFont="1" applyFill="1" applyAlignment="1" applyProtection="1">
      <alignment vertical="top"/>
    </xf>
    <xf numFmtId="0" fontId="15" fillId="0" borderId="0" xfId="106" applyFill="1" applyAlignment="1" applyProtection="1">
      <alignment vertical="top"/>
    </xf>
    <xf numFmtId="0" fontId="15" fillId="0" borderId="0" xfId="106" applyFill="1" applyAlignment="1" applyProtection="1">
      <alignment horizontal="right"/>
    </xf>
    <xf numFmtId="43" fontId="15" fillId="0" borderId="0" xfId="106" applyNumberFormat="1" applyFill="1" applyProtection="1">
      <alignment horizontal="justify" vertical="top"/>
    </xf>
    <xf numFmtId="0" fontId="15" fillId="0" borderId="0" xfId="106" applyFill="1" applyProtection="1">
      <alignment horizontal="justify" vertical="top"/>
    </xf>
    <xf numFmtId="4" fontId="15" fillId="0" borderId="0" xfId="41" applyNumberFormat="1" applyFont="1" applyFill="1" applyBorder="1" applyAlignment="1" applyProtection="1">
      <alignment horizontal="left" vertical="top" wrapText="1"/>
    </xf>
    <xf numFmtId="43" fontId="21" fillId="7" borderId="0" xfId="20" applyNumberFormat="1" applyFont="1" applyFill="1" applyBorder="1" applyAlignment="1" applyProtection="1">
      <alignment horizontal="right" vertical="top" wrapText="1" indent="1"/>
      <protection hidden="1"/>
    </xf>
    <xf numFmtId="43" fontId="21" fillId="7" borderId="7" xfId="20" applyNumberFormat="1" applyFont="1" applyFill="1" applyBorder="1" applyAlignment="1" applyProtection="1">
      <alignment horizontal="right" vertical="top" wrapText="1" indent="1"/>
      <protection locked="0"/>
    </xf>
    <xf numFmtId="4" fontId="6" fillId="0" borderId="0" xfId="106" applyNumberFormat="1" applyFont="1" applyFill="1" applyBorder="1" applyAlignment="1" applyProtection="1">
      <alignment horizontal="left" wrapText="1"/>
    </xf>
    <xf numFmtId="0" fontId="16" fillId="0" borderId="0" xfId="148" applyFont="1" applyFill="1" applyAlignment="1" applyProtection="1">
      <protection hidden="1"/>
    </xf>
    <xf numFmtId="0" fontId="15" fillId="8" borderId="0" xfId="148" applyFont="1" applyFill="1" applyProtection="1">
      <protection hidden="1"/>
    </xf>
    <xf numFmtId="0" fontId="53" fillId="0" borderId="0" xfId="0" applyFont="1" applyProtection="1">
      <protection locked="0"/>
    </xf>
    <xf numFmtId="0" fontId="21" fillId="0" borderId="0" xfId="106" applyFont="1" applyFill="1" applyBorder="1" applyAlignment="1" applyProtection="1">
      <alignment horizontal="left"/>
      <protection hidden="1"/>
    </xf>
    <xf numFmtId="0" fontId="21" fillId="0" borderId="0" xfId="0" applyFont="1" applyFill="1" applyAlignment="1" applyProtection="1">
      <protection hidden="1"/>
    </xf>
    <xf numFmtId="0" fontId="21" fillId="0" borderId="12" xfId="106" applyFont="1" applyFill="1" applyBorder="1" applyAlignment="1" applyProtection="1">
      <protection hidden="1"/>
    </xf>
    <xf numFmtId="17" fontId="21" fillId="0" borderId="13" xfId="106" applyNumberFormat="1" applyFont="1" applyFill="1" applyBorder="1" applyAlignment="1" applyProtection="1">
      <alignment horizontal="right" vertical="top"/>
      <protection hidden="1"/>
    </xf>
    <xf numFmtId="0" fontId="21" fillId="0" borderId="0" xfId="106" applyFont="1" applyFill="1" applyBorder="1" applyAlignment="1" applyProtection="1">
      <protection hidden="1"/>
    </xf>
    <xf numFmtId="17" fontId="21" fillId="0" borderId="10" xfId="106" quotePrefix="1" applyNumberFormat="1" applyFont="1" applyFill="1" applyBorder="1" applyAlignment="1" applyProtection="1">
      <alignment horizontal="right" vertical="top"/>
      <protection hidden="1"/>
    </xf>
    <xf numFmtId="4" fontId="22" fillId="0" borderId="6" xfId="0" applyNumberFormat="1" applyFont="1" applyFill="1" applyBorder="1" applyAlignment="1" applyProtection="1">
      <alignment horizontal="right" wrapText="1"/>
      <protection locked="0"/>
    </xf>
    <xf numFmtId="43" fontId="102" fillId="0" borderId="7" xfId="106" applyNumberFormat="1" applyFont="1" applyFill="1" applyBorder="1" applyAlignment="1" applyProtection="1">
      <alignment horizontal="left" vertical="top" wrapText="1"/>
      <protection locked="0"/>
    </xf>
    <xf numFmtId="0" fontId="102" fillId="0" borderId="7" xfId="106" applyFont="1" applyFill="1" applyBorder="1" applyAlignment="1" applyProtection="1">
      <alignment horizontal="left" vertical="top"/>
      <protection locked="0"/>
    </xf>
    <xf numFmtId="0" fontId="21" fillId="0" borderId="7" xfId="41" applyFont="1" applyFill="1" applyBorder="1" applyAlignment="1" applyProtection="1">
      <alignment vertical="top"/>
      <protection locked="0"/>
    </xf>
    <xf numFmtId="0" fontId="15" fillId="0" borderId="0" xfId="31" applyFont="1" applyFill="1" applyBorder="1" applyAlignment="1" applyProtection="1">
      <alignment horizontal="justify" vertical="top" wrapText="1"/>
    </xf>
    <xf numFmtId="0" fontId="15" fillId="0" borderId="0" xfId="31" quotePrefix="1" applyFont="1" applyFill="1" applyBorder="1" applyAlignment="1" applyProtection="1">
      <alignment horizontal="justify" vertical="top" wrapText="1"/>
    </xf>
    <xf numFmtId="43" fontId="6" fillId="0" borderId="0" xfId="41" applyNumberFormat="1" applyFont="1" applyFill="1" applyBorder="1" applyAlignment="1" applyProtection="1">
      <alignment horizontal="right" shrinkToFit="1"/>
    </xf>
    <xf numFmtId="4" fontId="6" fillId="0" borderId="0" xfId="148" applyNumberFormat="1" applyFont="1" applyFill="1" applyBorder="1" applyAlignment="1" applyProtection="1">
      <alignment horizontal="right" wrapText="1"/>
    </xf>
    <xf numFmtId="43" fontId="21" fillId="7" borderId="7" xfId="22" applyNumberFormat="1" applyFont="1" applyFill="1" applyBorder="1" applyAlignment="1" applyProtection="1">
      <alignment horizontal="right" vertical="top" wrapText="1" indent="1"/>
      <protection locked="0"/>
    </xf>
    <xf numFmtId="164" fontId="20" fillId="8" borderId="7" xfId="106" applyNumberFormat="1" applyFont="1" applyFill="1" applyBorder="1" applyAlignment="1" applyProtection="1">
      <alignment horizontal="right"/>
      <protection locked="0"/>
    </xf>
    <xf numFmtId="0" fontId="21" fillId="8" borderId="7" xfId="148" applyFont="1" applyFill="1" applyBorder="1" applyAlignment="1" applyProtection="1">
      <alignment wrapText="1"/>
      <protection locked="0"/>
    </xf>
    <xf numFmtId="0" fontId="105" fillId="0" borderId="7" xfId="106" applyFont="1" applyFill="1" applyBorder="1" applyAlignment="1" applyProtection="1">
      <alignment vertical="top" wrapText="1"/>
      <protection locked="0"/>
    </xf>
    <xf numFmtId="43" fontId="106" fillId="0" borderId="0" xfId="0" applyNumberFormat="1" applyFont="1" applyFill="1" applyBorder="1" applyAlignment="1" applyProtection="1">
      <alignment horizontal="right"/>
    </xf>
    <xf numFmtId="0" fontId="106" fillId="0" borderId="0" xfId="106" applyFont="1" applyFill="1" applyBorder="1" applyAlignment="1" applyProtection="1">
      <alignment horizontal="right" vertical="top"/>
    </xf>
    <xf numFmtId="0" fontId="21" fillId="0" borderId="7" xfId="148" applyFont="1" applyFill="1" applyBorder="1" applyAlignment="1" applyProtection="1">
      <alignment vertical="top" wrapText="1"/>
      <protection locked="0"/>
    </xf>
    <xf numFmtId="0" fontId="15" fillId="0" borderId="0" xfId="0" applyFont="1" applyAlignment="1" applyProtection="1">
      <alignment horizontal="justify" vertical="top" wrapText="1"/>
    </xf>
    <xf numFmtId="0" fontId="15" fillId="0" borderId="0" xfId="0" applyFont="1" applyAlignment="1" applyProtection="1">
      <alignment horizontal="center" vertical="top" wrapText="1"/>
    </xf>
    <xf numFmtId="0" fontId="79" fillId="0" borderId="0" xfId="40" applyFont="1" applyFill="1" applyAlignment="1" applyProtection="1">
      <alignment horizontal="justify" vertical="top" wrapText="1"/>
    </xf>
    <xf numFmtId="0" fontId="6" fillId="0" borderId="0" xfId="0" applyFont="1" applyFill="1" applyAlignment="1" applyProtection="1">
      <alignment horizontal="left" vertical="top"/>
    </xf>
    <xf numFmtId="0" fontId="6" fillId="0" borderId="0" xfId="107" applyFont="1" applyFill="1" applyAlignment="1" applyProtection="1">
      <alignment horizontal="left" vertical="top"/>
    </xf>
    <xf numFmtId="0" fontId="6" fillId="0" borderId="0" xfId="0" applyFont="1" applyAlignment="1" applyProtection="1">
      <alignment horizontal="left" vertical="top"/>
    </xf>
    <xf numFmtId="0" fontId="7" fillId="0" borderId="6" xfId="0" applyFont="1" applyBorder="1" applyAlignment="1" applyProtection="1">
      <alignment horizontal="left" vertical="top"/>
    </xf>
    <xf numFmtId="0" fontId="15" fillId="0" borderId="0" xfId="41" applyFont="1" applyFill="1" applyAlignment="1" applyProtection="1">
      <alignment horizontal="left" vertical="top"/>
    </xf>
    <xf numFmtId="0" fontId="15" fillId="0" borderId="0" xfId="122" applyFont="1" applyFill="1" applyAlignment="1" applyProtection="1">
      <alignment horizontal="left" vertical="top"/>
    </xf>
    <xf numFmtId="0" fontId="45" fillId="0" borderId="0" xfId="0" applyFont="1" applyAlignment="1" applyProtection="1">
      <alignment horizontal="left" vertical="top"/>
    </xf>
    <xf numFmtId="0" fontId="6" fillId="0" borderId="0" xfId="50" applyFont="1" applyFill="1" applyAlignment="1" applyProtection="1">
      <alignment horizontal="left" vertical="top"/>
    </xf>
    <xf numFmtId="0" fontId="6" fillId="0" borderId="0" xfId="123" applyFont="1" applyFill="1" applyAlignment="1" applyProtection="1">
      <alignment horizontal="left" vertical="top"/>
    </xf>
    <xf numFmtId="0" fontId="15" fillId="0" borderId="0" xfId="125" applyFont="1" applyFill="1" applyAlignment="1" applyProtection="1">
      <alignment horizontal="left" vertical="top"/>
    </xf>
    <xf numFmtId="0" fontId="6" fillId="0" borderId="0" xfId="55" applyFont="1" applyFill="1" applyAlignment="1" applyProtection="1">
      <alignment horizontal="left" vertical="top"/>
    </xf>
    <xf numFmtId="0" fontId="6" fillId="0" borderId="0" xfId="118" applyFont="1" applyFill="1" applyAlignment="1" applyProtection="1">
      <alignment horizontal="left" vertical="top"/>
    </xf>
    <xf numFmtId="0" fontId="15" fillId="0" borderId="0" xfId="0" applyFont="1" applyAlignment="1" applyProtection="1">
      <alignment horizontal="left" vertical="top"/>
    </xf>
    <xf numFmtId="0" fontId="6" fillId="0" borderId="0" xfId="125" applyFont="1" applyFill="1" applyAlignment="1" applyProtection="1">
      <alignment horizontal="left" vertical="top"/>
    </xf>
    <xf numFmtId="0" fontId="15" fillId="0" borderId="6" xfId="41" applyFont="1" applyFill="1" applyBorder="1" applyAlignment="1" applyProtection="1">
      <alignment horizontal="left" vertical="top"/>
    </xf>
    <xf numFmtId="0" fontId="15" fillId="0" borderId="0" xfId="106" applyFont="1" applyFill="1" applyAlignment="1" applyProtection="1">
      <alignment horizontal="left" vertical="top"/>
    </xf>
    <xf numFmtId="0" fontId="42" fillId="0" borderId="0" xfId="122" applyFont="1" applyAlignment="1" applyProtection="1">
      <alignment horizontal="left" vertical="top"/>
    </xf>
    <xf numFmtId="0" fontId="42" fillId="0" borderId="0" xfId="0" applyFont="1" applyFill="1" applyBorder="1" applyAlignment="1" applyProtection="1">
      <alignment horizontal="left" vertical="top"/>
    </xf>
    <xf numFmtId="0" fontId="42" fillId="0" borderId="0" xfId="122" applyFont="1" applyAlignment="1" applyProtection="1">
      <alignment horizontal="left" vertical="top" wrapText="1"/>
    </xf>
    <xf numFmtId="49" fontId="6" fillId="0" borderId="0" xfId="122" applyNumberFormat="1" applyFont="1" applyFill="1" applyAlignment="1" applyProtection="1">
      <alignment horizontal="left" vertical="top" wrapText="1"/>
    </xf>
    <xf numFmtId="49" fontId="40" fillId="0" borderId="0" xfId="122" applyNumberFormat="1" applyFont="1" applyFill="1" applyAlignment="1" applyProtection="1">
      <alignment horizontal="left" vertical="top" wrapText="1"/>
    </xf>
    <xf numFmtId="0" fontId="6" fillId="0" borderId="0" xfId="107" applyFont="1" applyAlignment="1" applyProtection="1">
      <alignment horizontal="left" vertical="top"/>
    </xf>
    <xf numFmtId="0" fontId="6" fillId="0" borderId="0" xfId="0" applyFont="1" applyFill="1" applyBorder="1" applyAlignment="1" applyProtection="1">
      <alignment horizontal="left" vertical="top"/>
    </xf>
    <xf numFmtId="0" fontId="6" fillId="0" borderId="6" xfId="0" applyFont="1" applyBorder="1" applyAlignment="1" applyProtection="1">
      <alignment horizontal="left" vertical="top"/>
    </xf>
    <xf numFmtId="0" fontId="15" fillId="0" borderId="0" xfId="122" applyFont="1" applyAlignment="1" applyProtection="1">
      <alignment horizontal="left" vertical="top"/>
    </xf>
    <xf numFmtId="0" fontId="6" fillId="0" borderId="0" xfId="41" applyFont="1" applyFill="1" applyAlignment="1" applyProtection="1">
      <alignment horizontal="left" vertical="top"/>
    </xf>
    <xf numFmtId="0" fontId="15" fillId="0" borderId="0" xfId="106" applyFill="1" applyAlignment="1" applyProtection="1">
      <alignment horizontal="left" vertical="top"/>
    </xf>
    <xf numFmtId="0" fontId="15" fillId="0" borderId="0" xfId="41" applyFont="1" applyFill="1" applyBorder="1" applyAlignment="1" applyProtection="1">
      <alignment vertical="top"/>
    </xf>
    <xf numFmtId="0" fontId="15" fillId="0" borderId="0" xfId="41" applyFont="1" applyFill="1" applyBorder="1" applyAlignment="1" applyProtection="1">
      <alignment horizontal="left" vertical="top"/>
    </xf>
    <xf numFmtId="4" fontId="22" fillId="0" borderId="6" xfId="110" applyNumberFormat="1" applyFont="1" applyFill="1" applyBorder="1" applyAlignment="1" applyProtection="1">
      <alignment horizontal="right" wrapText="1"/>
      <protection locked="0"/>
    </xf>
    <xf numFmtId="0" fontId="20" fillId="0" borderId="5" xfId="110" applyFont="1" applyFill="1" applyBorder="1" applyAlignment="1" applyProtection="1">
      <protection locked="0"/>
    </xf>
    <xf numFmtId="0" fontId="20" fillId="0" borderId="0" xfId="110" applyFont="1" applyFill="1" applyBorder="1" applyAlignment="1" applyProtection="1">
      <protection locked="0"/>
    </xf>
    <xf numFmtId="43" fontId="20" fillId="7" borderId="7" xfId="9" applyNumberFormat="1" applyFont="1" applyFill="1" applyBorder="1" applyAlignment="1" applyProtection="1">
      <alignment horizontal="right" vertical="top" wrapText="1" indent="1"/>
      <protection locked="0"/>
    </xf>
    <xf numFmtId="4" fontId="22" fillId="0" borderId="7" xfId="110" applyNumberFormat="1" applyFont="1" applyFill="1" applyBorder="1" applyAlignment="1" applyProtection="1">
      <alignment horizontal="right" wrapText="1"/>
      <protection locked="0"/>
    </xf>
    <xf numFmtId="0" fontId="20" fillId="0" borderId="7" xfId="110" applyFont="1" applyFill="1" applyBorder="1" applyAlignment="1" applyProtection="1">
      <alignment wrapText="1"/>
      <protection locked="0"/>
    </xf>
    <xf numFmtId="0" fontId="9" fillId="0" borderId="0" xfId="110" applyFont="1" applyFill="1" applyBorder="1" applyAlignment="1" applyProtection="1">
      <alignment horizontal="center"/>
    </xf>
    <xf numFmtId="43" fontId="9" fillId="0" borderId="0" xfId="110" applyNumberFormat="1" applyFont="1" applyFill="1" applyBorder="1" applyAlignment="1" applyProtection="1">
      <alignment horizontal="right"/>
    </xf>
    <xf numFmtId="43" fontId="6" fillId="0" borderId="0" xfId="110" applyNumberFormat="1" applyFont="1" applyFill="1" applyBorder="1" applyAlignment="1" applyProtection="1">
      <alignment horizontal="right"/>
    </xf>
    <xf numFmtId="0" fontId="20" fillId="0" borderId="7" xfId="110" applyFont="1" applyFill="1" applyBorder="1" applyProtection="1">
      <alignment horizontal="justify" vertical="top"/>
      <protection locked="0"/>
    </xf>
    <xf numFmtId="43" fontId="20" fillId="0" borderId="7" xfId="110" applyNumberFormat="1" applyFont="1" applyFill="1" applyBorder="1" applyAlignment="1" applyProtection="1">
      <alignment wrapText="1"/>
      <protection locked="0"/>
    </xf>
    <xf numFmtId="0" fontId="6" fillId="0" borderId="0" xfId="148" applyNumberFormat="1" applyFont="1" applyFill="1" applyBorder="1" applyAlignment="1" applyProtection="1">
      <alignment horizontal="left" vertical="top"/>
    </xf>
    <xf numFmtId="0" fontId="22" fillId="0" borderId="7" xfId="110" applyFont="1" applyFill="1" applyBorder="1" applyAlignment="1" applyProtection="1">
      <alignment wrapText="1"/>
      <protection locked="0"/>
    </xf>
    <xf numFmtId="0" fontId="20" fillId="0" borderId="7" xfId="110" applyFont="1" applyFill="1" applyBorder="1" applyAlignment="1" applyProtection="1">
      <alignment vertical="top" wrapText="1"/>
      <protection locked="0"/>
    </xf>
    <xf numFmtId="0" fontId="7" fillId="0" borderId="6" xfId="148" applyNumberFormat="1" applyFont="1" applyFill="1" applyBorder="1" applyAlignment="1" applyProtection="1">
      <alignment horizontal="left" vertical="top"/>
    </xf>
    <xf numFmtId="0" fontId="6" fillId="0" borderId="6" xfId="148" applyFont="1" applyFill="1" applyBorder="1" applyAlignment="1" applyProtection="1">
      <alignment horizontal="center"/>
    </xf>
    <xf numFmtId="43" fontId="7" fillId="0" borderId="6" xfId="148" applyNumberFormat="1" applyFont="1" applyFill="1" applyBorder="1" applyAlignment="1" applyProtection="1">
      <alignment horizontal="right" indent="1" shrinkToFit="1"/>
    </xf>
    <xf numFmtId="0" fontId="6" fillId="0" borderId="0" xfId="110" applyFont="1" applyFill="1" applyBorder="1" applyAlignment="1" applyProtection="1">
      <alignment horizontal="center"/>
    </xf>
    <xf numFmtId="0" fontId="20" fillId="0" borderId="7" xfId="110" applyFont="1" applyBorder="1" applyProtection="1">
      <alignment horizontal="justify" vertical="top"/>
      <protection locked="0"/>
    </xf>
    <xf numFmtId="43" fontId="20" fillId="0" borderId="7" xfId="110" applyNumberFormat="1" applyFont="1" applyFill="1" applyBorder="1" applyProtection="1">
      <alignment horizontal="justify" vertical="top"/>
      <protection locked="0"/>
    </xf>
    <xf numFmtId="0" fontId="20" fillId="0" borderId="7" xfId="42" applyFont="1" applyFill="1" applyBorder="1" applyAlignment="1" applyProtection="1">
      <alignment vertical="top" wrapText="1"/>
      <protection locked="0"/>
    </xf>
    <xf numFmtId="0" fontId="20" fillId="0" borderId="7" xfId="110" applyFont="1" applyFill="1" applyBorder="1" applyAlignment="1" applyProtection="1">
      <alignment horizontal="justify" vertical="top"/>
      <protection locked="0"/>
    </xf>
    <xf numFmtId="0" fontId="6" fillId="0" borderId="0" xfId="110" applyFont="1" applyFill="1" applyBorder="1" applyAlignment="1" applyProtection="1">
      <alignment horizontal="left" vertical="top"/>
    </xf>
    <xf numFmtId="0" fontId="6" fillId="0" borderId="0" xfId="148" applyFont="1" applyFill="1" applyBorder="1" applyAlignment="1" applyProtection="1">
      <alignment horizontal="left" vertical="top" wrapText="1"/>
    </xf>
    <xf numFmtId="2" fontId="7" fillId="0" borderId="0" xfId="110" applyNumberFormat="1" applyFont="1" applyFill="1" applyBorder="1" applyAlignment="1" applyProtection="1">
      <alignment horizontal="left" vertical="top"/>
    </xf>
    <xf numFmtId="0" fontId="7" fillId="0" borderId="0" xfId="110" applyFont="1" applyFill="1" applyBorder="1" applyAlignment="1" applyProtection="1">
      <alignment horizontal="left" vertical="top"/>
    </xf>
    <xf numFmtId="0" fontId="6" fillId="0" borderId="0" xfId="110" quotePrefix="1" applyFont="1" applyFill="1" applyBorder="1" applyAlignment="1" applyProtection="1">
      <alignment horizontal="justify" vertical="top" wrapText="1"/>
    </xf>
    <xf numFmtId="0" fontId="6" fillId="0" borderId="0" xfId="110" applyFont="1" applyFill="1" applyBorder="1" applyAlignment="1" applyProtection="1">
      <alignment horizontal="justify" vertical="top" wrapText="1"/>
    </xf>
    <xf numFmtId="0" fontId="20" fillId="0" borderId="7" xfId="0" applyFont="1" applyBorder="1" applyProtection="1">
      <protection locked="0"/>
    </xf>
    <xf numFmtId="0" fontId="20" fillId="0" borderId="7" xfId="0" applyFont="1" applyFill="1" applyBorder="1" applyProtection="1">
      <protection locked="0"/>
    </xf>
    <xf numFmtId="0" fontId="9" fillId="0" borderId="6" xfId="148" applyFont="1" applyFill="1" applyBorder="1" applyAlignment="1" applyProtection="1">
      <alignment horizontal="center"/>
    </xf>
    <xf numFmtId="0" fontId="20" fillId="0" borderId="0" xfId="110" applyFont="1" applyProtection="1">
      <alignment horizontal="justify" vertical="top"/>
      <protection locked="0"/>
    </xf>
    <xf numFmtId="0" fontId="6" fillId="0" borderId="0" xfId="148" quotePrefix="1" applyFont="1" applyFill="1" applyBorder="1" applyAlignment="1" applyProtection="1">
      <alignment horizontal="justify" vertical="top" wrapText="1"/>
    </xf>
    <xf numFmtId="0" fontId="9" fillId="0" borderId="7" xfId="41" applyFont="1" applyFill="1" applyBorder="1" applyProtection="1">
      <protection locked="0"/>
    </xf>
    <xf numFmtId="43" fontId="21" fillId="0" borderId="7" xfId="148" applyNumberFormat="1" applyFont="1" applyFill="1" applyBorder="1" applyAlignment="1" applyProtection="1">
      <alignment wrapText="1"/>
      <protection locked="0"/>
    </xf>
    <xf numFmtId="0" fontId="6" fillId="0" borderId="0" xfId="110" applyFont="1" applyFill="1" applyBorder="1" applyAlignment="1" applyProtection="1">
      <alignment horizontal="right"/>
    </xf>
    <xf numFmtId="43" fontId="6" fillId="0" borderId="0" xfId="0" applyNumberFormat="1" applyFont="1" applyFill="1" applyBorder="1" applyAlignment="1" applyProtection="1"/>
    <xf numFmtId="4" fontId="22" fillId="0" borderId="0" xfId="110" applyNumberFormat="1" applyFont="1" applyFill="1" applyBorder="1" applyAlignment="1" applyProtection="1">
      <alignment horizontal="right" wrapText="1"/>
      <protection locked="0"/>
    </xf>
    <xf numFmtId="0" fontId="87" fillId="0" borderId="0" xfId="0" applyFont="1" applyProtection="1">
      <protection locked="0"/>
    </xf>
    <xf numFmtId="4" fontId="87" fillId="0" borderId="0" xfId="0" applyNumberFormat="1" applyFont="1" applyProtection="1">
      <protection locked="0"/>
    </xf>
    <xf numFmtId="0" fontId="89" fillId="0" borderId="0" xfId="0" applyFont="1" applyProtection="1">
      <protection locked="0"/>
    </xf>
    <xf numFmtId="0" fontId="15" fillId="0" borderId="8" xfId="41" applyFont="1" applyFill="1" applyBorder="1" applyAlignment="1" applyProtection="1">
      <alignment vertical="top"/>
    </xf>
    <xf numFmtId="0" fontId="16" fillId="0" borderId="6" xfId="41" applyFont="1" applyFill="1" applyBorder="1" applyAlignment="1" applyProtection="1">
      <alignment horizontal="left" vertical="top"/>
    </xf>
    <xf numFmtId="4" fontId="16" fillId="0" borderId="6" xfId="131" applyNumberFormat="1" applyFont="1" applyFill="1" applyBorder="1" applyAlignment="1" applyProtection="1">
      <alignment vertical="top" wrapText="1"/>
    </xf>
    <xf numFmtId="4" fontId="15" fillId="0" borderId="6" xfId="131" applyNumberFormat="1" applyFont="1" applyFill="1" applyBorder="1" applyAlignment="1" applyProtection="1">
      <alignment horizontal="center" wrapText="1"/>
    </xf>
    <xf numFmtId="2" fontId="6" fillId="0" borderId="0" xfId="0" applyNumberFormat="1" applyFont="1" applyBorder="1" applyAlignment="1" applyProtection="1"/>
    <xf numFmtId="2" fontId="42" fillId="0" borderId="0" xfId="122" applyNumberFormat="1" applyFont="1" applyAlignment="1" applyProtection="1"/>
    <xf numFmtId="2" fontId="15" fillId="0" borderId="0" xfId="0" applyNumberFormat="1" applyFont="1" applyAlignment="1" applyProtection="1">
      <alignment wrapText="1"/>
    </xf>
    <xf numFmtId="2" fontId="6" fillId="0" borderId="6" xfId="0" applyNumberFormat="1" applyFont="1" applyBorder="1" applyAlignment="1" applyProtection="1"/>
    <xf numFmtId="2" fontId="15" fillId="0" borderId="0" xfId="41" applyNumberFormat="1" applyFont="1" applyFill="1" applyAlignment="1" applyProtection="1"/>
    <xf numFmtId="2" fontId="15" fillId="0" borderId="6" xfId="41" applyNumberFormat="1" applyFont="1" applyFill="1" applyBorder="1" applyAlignment="1" applyProtection="1"/>
    <xf numFmtId="2" fontId="15" fillId="0" borderId="0" xfId="106" applyNumberFormat="1" applyFill="1" applyAlignment="1" applyProtection="1"/>
    <xf numFmtId="4" fontId="15" fillId="0" borderId="0" xfId="106" applyNumberFormat="1" applyFont="1" applyFill="1" applyBorder="1" applyAlignment="1" applyProtection="1">
      <alignment horizontal="right" vertical="top"/>
    </xf>
    <xf numFmtId="4" fontId="6" fillId="0" borderId="0" xfId="106" applyNumberFormat="1" applyFont="1" applyFill="1" applyBorder="1" applyAlignment="1" applyProtection="1">
      <alignment horizontal="right"/>
    </xf>
    <xf numFmtId="43" fontId="21" fillId="7" borderId="7" xfId="2" applyNumberFormat="1" applyFont="1" applyFill="1" applyBorder="1" applyAlignment="1" applyProtection="1">
      <alignment horizontal="right" vertical="top" wrapText="1" indent="1"/>
      <protection locked="0"/>
    </xf>
    <xf numFmtId="2" fontId="23" fillId="0" borderId="8" xfId="0" applyNumberFormat="1" applyFont="1" applyFill="1" applyBorder="1" applyAlignment="1" applyProtection="1">
      <alignment horizontal="left" vertical="top"/>
    </xf>
    <xf numFmtId="0" fontId="23" fillId="0" borderId="6" xfId="0" applyFont="1" applyFill="1" applyBorder="1" applyAlignment="1" applyProtection="1">
      <alignment horizontal="left" vertical="top"/>
    </xf>
    <xf numFmtId="0" fontId="15" fillId="0" borderId="0" xfId="106" applyFont="1" applyFill="1" applyBorder="1" applyAlignment="1" applyProtection="1">
      <protection locked="0"/>
    </xf>
    <xf numFmtId="0" fontId="11" fillId="0" borderId="0" xfId="44" applyFont="1" applyFill="1" applyBorder="1" applyProtection="1">
      <protection locked="0"/>
    </xf>
    <xf numFmtId="0" fontId="107" fillId="0" borderId="0" xfId="0" applyFont="1" applyFill="1" applyBorder="1" applyProtection="1">
      <protection locked="0"/>
    </xf>
    <xf numFmtId="0" fontId="21" fillId="0" borderId="0" xfId="0" applyFont="1" applyFill="1" applyAlignment="1" applyProtection="1">
      <protection locked="0"/>
    </xf>
    <xf numFmtId="0" fontId="103" fillId="0" borderId="5" xfId="0" applyFont="1" applyFill="1" applyBorder="1" applyAlignment="1" applyProtection="1">
      <protection locked="0"/>
    </xf>
    <xf numFmtId="0" fontId="103" fillId="0" borderId="0" xfId="0" applyFont="1" applyFill="1" applyBorder="1" applyAlignment="1" applyProtection="1">
      <protection locked="0"/>
    </xf>
    <xf numFmtId="0" fontId="103" fillId="0" borderId="7" xfId="0" applyFont="1" applyFill="1" applyBorder="1" applyProtection="1">
      <protection locked="0"/>
    </xf>
    <xf numFmtId="0" fontId="22" fillId="0" borderId="0" xfId="0" applyFont="1" applyFill="1" applyBorder="1" applyProtection="1">
      <protection locked="0"/>
    </xf>
    <xf numFmtId="0" fontId="15" fillId="0" borderId="5" xfId="0" applyFont="1" applyFill="1" applyBorder="1" applyAlignment="1" applyProtection="1">
      <protection locked="0"/>
    </xf>
    <xf numFmtId="0" fontId="15" fillId="0" borderId="0" xfId="0" applyFont="1" applyFill="1" applyBorder="1" applyAlignment="1" applyProtection="1">
      <protection locked="0"/>
    </xf>
    <xf numFmtId="0" fontId="15" fillId="0" borderId="0" xfId="148" applyFont="1" applyFill="1" applyProtection="1">
      <protection locked="0"/>
    </xf>
    <xf numFmtId="0" fontId="108" fillId="0" borderId="7" xfId="44" applyNumberFormat="1" applyFont="1" applyFill="1" applyBorder="1" applyAlignment="1" applyProtection="1">
      <protection locked="0"/>
    </xf>
    <xf numFmtId="0" fontId="21" fillId="0" borderId="0" xfId="106" applyNumberFormat="1" applyFont="1" applyFill="1" applyBorder="1" applyAlignment="1" applyProtection="1">
      <alignment wrapText="1"/>
      <protection locked="0"/>
    </xf>
    <xf numFmtId="0" fontId="103" fillId="0" borderId="0" xfId="106" applyFont="1" applyFill="1" applyBorder="1" applyAlignment="1" applyProtection="1">
      <alignment vertical="top"/>
      <protection locked="0"/>
    </xf>
    <xf numFmtId="0" fontId="6" fillId="0" borderId="7" xfId="106" applyFont="1" applyFill="1" applyBorder="1" applyProtection="1">
      <alignment horizontal="justify" vertical="top"/>
      <protection locked="0"/>
    </xf>
    <xf numFmtId="0" fontId="15" fillId="0" borderId="5" xfId="106" applyFont="1" applyFill="1" applyBorder="1" applyAlignment="1" applyProtection="1">
      <protection locked="0"/>
    </xf>
    <xf numFmtId="0" fontId="21" fillId="0" borderId="0" xfId="0" applyFont="1" applyAlignment="1" applyProtection="1">
      <protection locked="0"/>
    </xf>
    <xf numFmtId="0" fontId="15" fillId="0" borderId="7" xfId="106" applyFont="1" applyFill="1" applyBorder="1" applyProtection="1">
      <alignment horizontal="justify" vertical="top"/>
      <protection locked="0"/>
    </xf>
    <xf numFmtId="0" fontId="109" fillId="0" borderId="7" xfId="0" applyFont="1" applyFill="1" applyBorder="1" applyAlignment="1" applyProtection="1">
      <alignment horizontal="justify" vertical="top" wrapText="1"/>
      <protection locked="0"/>
    </xf>
    <xf numFmtId="43" fontId="9" fillId="0" borderId="7" xfId="148" applyNumberFormat="1" applyFont="1" applyFill="1" applyBorder="1" applyAlignment="1" applyProtection="1">
      <alignment horizontal="right"/>
      <protection locked="0"/>
    </xf>
    <xf numFmtId="0" fontId="3" fillId="0" borderId="7" xfId="148" applyFont="1" applyFill="1" applyBorder="1" applyProtection="1">
      <protection locked="0"/>
    </xf>
    <xf numFmtId="43" fontId="3" fillId="0" borderId="7" xfId="148" applyNumberFormat="1" applyFont="1" applyFill="1" applyBorder="1" applyAlignment="1" applyProtection="1">
      <alignment horizontal="right"/>
      <protection locked="0"/>
    </xf>
    <xf numFmtId="0" fontId="15" fillId="0" borderId="7" xfId="148" applyFont="1" applyFill="1" applyBorder="1" applyProtection="1">
      <protection locked="0"/>
    </xf>
    <xf numFmtId="0" fontId="21" fillId="0" borderId="7" xfId="0" applyFont="1" applyFill="1" applyBorder="1" applyProtection="1">
      <protection locked="0"/>
    </xf>
    <xf numFmtId="0" fontId="21" fillId="0" borderId="7" xfId="148" applyFont="1" applyFill="1" applyBorder="1" applyProtection="1">
      <protection locked="0"/>
    </xf>
    <xf numFmtId="0" fontId="21" fillId="0" borderId="14" xfId="148" applyFont="1" applyFill="1" applyBorder="1" applyProtection="1">
      <protection locked="0"/>
    </xf>
    <xf numFmtId="0" fontId="21" fillId="0" borderId="9" xfId="148" applyFont="1" applyFill="1" applyBorder="1" applyProtection="1">
      <protection locked="0"/>
    </xf>
    <xf numFmtId="0" fontId="22" fillId="0" borderId="0" xfId="110" applyFont="1" applyFill="1" applyBorder="1" applyProtection="1">
      <alignment horizontal="justify" vertical="top"/>
      <protection locked="0"/>
    </xf>
    <xf numFmtId="0" fontId="20" fillId="0" borderId="0" xfId="0" applyFont="1" applyAlignment="1" applyProtection="1">
      <protection locked="0"/>
    </xf>
    <xf numFmtId="0" fontId="90" fillId="0" borderId="0" xfId="0" applyFont="1" applyProtection="1">
      <protection locked="0"/>
    </xf>
    <xf numFmtId="0" fontId="87" fillId="0" borderId="0" xfId="0" applyFont="1" applyBorder="1" applyProtection="1">
      <protection locked="0"/>
    </xf>
    <xf numFmtId="0" fontId="90" fillId="0" borderId="0" xfId="0" applyFont="1" applyBorder="1" applyProtection="1">
      <protection locked="0"/>
    </xf>
    <xf numFmtId="0" fontId="91" fillId="0" borderId="0" xfId="0" applyFont="1" applyProtection="1">
      <protection locked="0"/>
    </xf>
    <xf numFmtId="2" fontId="87" fillId="0" borderId="0" xfId="0" applyNumberFormat="1" applyFont="1" applyBorder="1" applyAlignment="1" applyProtection="1">
      <alignment vertical="top"/>
      <protection locked="0"/>
    </xf>
    <xf numFmtId="0" fontId="15" fillId="0" borderId="7" xfId="131" applyFont="1" applyBorder="1" applyProtection="1">
      <protection locked="0"/>
    </xf>
    <xf numFmtId="0" fontId="15" fillId="0" borderId="7" xfId="131" applyFont="1" applyFill="1" applyBorder="1" applyProtection="1">
      <protection locked="0"/>
    </xf>
    <xf numFmtId="0" fontId="16" fillId="0" borderId="7" xfId="131" applyFont="1" applyFill="1" applyBorder="1" applyProtection="1">
      <protection locked="0"/>
    </xf>
    <xf numFmtId="0" fontId="16" fillId="0" borderId="7" xfId="131" applyFont="1" applyFill="1" applyBorder="1" applyAlignment="1" applyProtection="1">
      <alignment vertical="center"/>
      <protection locked="0"/>
    </xf>
    <xf numFmtId="0" fontId="59" fillId="0" borderId="7" xfId="0" applyFont="1" applyBorder="1" applyProtection="1">
      <protection locked="0"/>
    </xf>
    <xf numFmtId="0" fontId="4" fillId="0" borderId="0" xfId="131" applyProtection="1">
      <protection locked="0"/>
    </xf>
    <xf numFmtId="0" fontId="79" fillId="0" borderId="0" xfId="122" applyFont="1" applyAlignment="1" applyProtection="1">
      <alignment vertical="center"/>
      <protection locked="0"/>
    </xf>
    <xf numFmtId="0" fontId="79" fillId="0" borderId="0" xfId="40" applyFont="1" applyFill="1" applyAlignment="1" applyProtection="1">
      <alignment vertical="center"/>
      <protection locked="0"/>
    </xf>
    <xf numFmtId="0" fontId="79" fillId="0" borderId="0" xfId="122" applyFont="1" applyFill="1" applyAlignment="1" applyProtection="1">
      <alignment vertical="center"/>
      <protection locked="0"/>
    </xf>
    <xf numFmtId="0" fontId="79" fillId="0" borderId="0" xfId="107" applyFont="1" applyFill="1" applyAlignment="1" applyProtection="1">
      <alignment vertical="center"/>
      <protection locked="0"/>
    </xf>
    <xf numFmtId="0" fontId="79" fillId="0" borderId="0" xfId="40" applyFont="1" applyAlignment="1" applyProtection="1">
      <alignment vertical="center"/>
      <protection locked="0"/>
    </xf>
    <xf numFmtId="0" fontId="22" fillId="0" borderId="0" xfId="44" applyFont="1" applyFill="1" applyBorder="1" applyProtection="1">
      <protection locked="0"/>
    </xf>
    <xf numFmtId="0" fontId="15" fillId="0" borderId="5" xfId="44" applyFont="1" applyFill="1" applyBorder="1" applyAlignment="1" applyProtection="1">
      <protection locked="0"/>
    </xf>
    <xf numFmtId="0" fontId="103" fillId="0" borderId="0" xfId="41" applyFont="1" applyFill="1" applyBorder="1" applyAlignment="1" applyProtection="1">
      <alignment horizontal="justify" vertical="top" wrapText="1"/>
      <protection locked="0"/>
    </xf>
    <xf numFmtId="0" fontId="22" fillId="0" borderId="0" xfId="110" applyFont="1" applyFill="1" applyBorder="1" applyAlignment="1" applyProtection="1">
      <alignment horizontal="left" vertical="top"/>
    </xf>
    <xf numFmtId="0" fontId="22" fillId="0" borderId="10" xfId="110" applyFont="1" applyFill="1" applyBorder="1" applyAlignment="1" applyProtection="1">
      <alignment horizontal="left" vertical="top"/>
    </xf>
    <xf numFmtId="0" fontId="22" fillId="0" borderId="0" xfId="110" applyNumberFormat="1" applyFont="1" applyFill="1" applyAlignment="1" applyProtection="1">
      <alignment horizontal="left"/>
    </xf>
    <xf numFmtId="0" fontId="22" fillId="0" borderId="0" xfId="110" applyFont="1" applyFill="1" applyAlignment="1" applyProtection="1">
      <alignment horizontal="left"/>
    </xf>
    <xf numFmtId="0" fontId="22" fillId="0" borderId="0" xfId="110" applyFont="1" applyFill="1" applyAlignment="1" applyProtection="1">
      <alignment horizontal="justify"/>
    </xf>
    <xf numFmtId="0" fontId="22" fillId="0" borderId="0" xfId="110" applyFont="1" applyFill="1" applyProtection="1">
      <alignment horizontal="justify" vertical="top"/>
    </xf>
    <xf numFmtId="0" fontId="20" fillId="0" borderId="0" xfId="110" applyFont="1" applyFill="1" applyBorder="1" applyAlignment="1" applyProtection="1">
      <alignment horizontal="left"/>
    </xf>
    <xf numFmtId="0" fontId="20" fillId="0" borderId="0" xfId="110" applyFont="1" applyFill="1" applyBorder="1" applyAlignment="1" applyProtection="1"/>
    <xf numFmtId="17" fontId="20" fillId="0" borderId="10" xfId="110" quotePrefix="1" applyNumberFormat="1" applyFont="1" applyFill="1" applyBorder="1" applyAlignment="1" applyProtection="1">
      <alignment horizontal="left" vertical="top"/>
    </xf>
    <xf numFmtId="0" fontId="20" fillId="0" borderId="0" xfId="110" applyNumberFormat="1" applyFont="1" applyFill="1" applyAlignment="1" applyProtection="1">
      <alignment horizontal="left"/>
    </xf>
    <xf numFmtId="0" fontId="20" fillId="0" borderId="0" xfId="110" applyFont="1" applyFill="1" applyAlignment="1" applyProtection="1">
      <alignment horizontal="left"/>
    </xf>
    <xf numFmtId="0" fontId="20" fillId="0" borderId="0" xfId="110" applyFont="1" applyFill="1" applyAlignment="1" applyProtection="1"/>
    <xf numFmtId="0" fontId="20" fillId="0" borderId="12" xfId="110" applyFont="1" applyFill="1" applyBorder="1" applyAlignment="1" applyProtection="1"/>
    <xf numFmtId="17" fontId="20" fillId="0" borderId="13" xfId="110" applyNumberFormat="1" applyFont="1" applyFill="1" applyBorder="1" applyAlignment="1" applyProtection="1">
      <alignment horizontal="left" vertical="top"/>
    </xf>
    <xf numFmtId="0" fontId="20" fillId="0" borderId="14" xfId="110" applyFont="1" applyFill="1" applyBorder="1" applyAlignment="1" applyProtection="1">
      <alignment horizontal="center"/>
    </xf>
    <xf numFmtId="0" fontId="6" fillId="0" borderId="6" xfId="110" applyFont="1" applyFill="1" applyBorder="1" applyProtection="1">
      <alignment horizontal="justify" vertical="top"/>
    </xf>
    <xf numFmtId="0" fontId="6" fillId="0" borderId="6" xfId="110" applyFont="1" applyFill="1" applyBorder="1" applyAlignment="1" applyProtection="1">
      <alignment horizontal="left" vertical="top"/>
    </xf>
    <xf numFmtId="0" fontId="6" fillId="0" borderId="6" xfId="110" applyNumberFormat="1" applyFont="1" applyFill="1" applyBorder="1" applyAlignment="1" applyProtection="1">
      <alignment horizontal="left" vertical="top"/>
    </xf>
    <xf numFmtId="0" fontId="6" fillId="0" borderId="6" xfId="110" applyFont="1" applyFill="1" applyBorder="1" applyAlignment="1" applyProtection="1">
      <alignment horizontal="center"/>
    </xf>
    <xf numFmtId="4" fontId="6" fillId="0" borderId="6" xfId="110" applyNumberFormat="1" applyFont="1" applyFill="1" applyBorder="1" applyAlignment="1" applyProtection="1">
      <alignment horizontal="center"/>
    </xf>
    <xf numFmtId="0" fontId="6" fillId="0" borderId="0" xfId="110" applyNumberFormat="1" applyFont="1" applyFill="1" applyAlignment="1" applyProtection="1">
      <alignment horizontal="left"/>
    </xf>
    <xf numFmtId="0" fontId="6" fillId="0" borderId="0" xfId="110" applyFont="1" applyFill="1" applyAlignment="1" applyProtection="1">
      <alignment horizontal="left"/>
    </xf>
    <xf numFmtId="0" fontId="6" fillId="0" borderId="0" xfId="110" applyFont="1" applyFill="1" applyAlignment="1" applyProtection="1"/>
    <xf numFmtId="0" fontId="7" fillId="0" borderId="8" xfId="110" applyFont="1" applyFill="1" applyBorder="1" applyProtection="1">
      <alignment horizontal="justify" vertical="top"/>
    </xf>
    <xf numFmtId="0" fontId="7" fillId="0" borderId="6" xfId="110" applyFont="1" applyFill="1" applyBorder="1" applyProtection="1">
      <alignment horizontal="justify" vertical="top"/>
    </xf>
    <xf numFmtId="0" fontId="7" fillId="0" borderId="6" xfId="110" applyFont="1" applyFill="1" applyBorder="1" applyAlignment="1" applyProtection="1">
      <alignment horizontal="center"/>
    </xf>
    <xf numFmtId="0" fontId="6" fillId="0" borderId="0" xfId="110" applyFont="1" applyFill="1" applyBorder="1" applyProtection="1">
      <alignment horizontal="justify" vertical="top"/>
    </xf>
    <xf numFmtId="0" fontId="6" fillId="0" borderId="0" xfId="110" applyNumberFormat="1" applyFont="1" applyFill="1" applyBorder="1" applyAlignment="1" applyProtection="1">
      <alignment horizontal="left" vertical="top"/>
    </xf>
    <xf numFmtId="0" fontId="7" fillId="0" borderId="0" xfId="110" applyFont="1" applyFill="1" applyBorder="1" applyProtection="1">
      <alignment horizontal="justify" vertical="top"/>
    </xf>
    <xf numFmtId="0" fontId="7" fillId="0" borderId="0" xfId="110" applyFont="1" applyFill="1" applyBorder="1" applyAlignment="1" applyProtection="1">
      <alignment horizontal="center"/>
    </xf>
    <xf numFmtId="0" fontId="20" fillId="7" borderId="0" xfId="116" applyFont="1" applyFill="1" applyBorder="1" applyAlignment="1" applyProtection="1">
      <alignment horizontal="justify" vertical="top" wrapText="1"/>
    </xf>
    <xf numFmtId="0" fontId="20" fillId="7" borderId="0" xfId="116" applyFont="1" applyFill="1" applyBorder="1" applyAlignment="1" applyProtection="1">
      <alignment horizontal="center"/>
    </xf>
    <xf numFmtId="0" fontId="9" fillId="0" borderId="0" xfId="110" applyFont="1" applyFill="1" applyBorder="1" applyProtection="1">
      <alignment horizontal="justify" vertical="top"/>
    </xf>
    <xf numFmtId="0" fontId="9" fillId="0" borderId="0" xfId="110" applyFont="1" applyFill="1" applyBorder="1" applyAlignment="1" applyProtection="1">
      <alignment horizontal="left" vertical="top"/>
    </xf>
    <xf numFmtId="0" fontId="9" fillId="0" borderId="0" xfId="110" applyNumberFormat="1" applyFont="1" applyFill="1" applyBorder="1" applyAlignment="1" applyProtection="1">
      <alignment horizontal="left" vertical="top"/>
    </xf>
    <xf numFmtId="4" fontId="9" fillId="0" borderId="0" xfId="110" applyNumberFormat="1" applyFont="1" applyFill="1" applyBorder="1" applyAlignment="1" applyProtection="1">
      <alignment horizontal="center"/>
    </xf>
    <xf numFmtId="0" fontId="12" fillId="0" borderId="6" xfId="110" applyFont="1" applyFill="1" applyBorder="1" applyAlignment="1" applyProtection="1">
      <alignment horizontal="left" vertical="top"/>
    </xf>
    <xf numFmtId="0" fontId="9" fillId="0" borderId="6" xfId="110" applyNumberFormat="1" applyFont="1" applyFill="1" applyBorder="1" applyAlignment="1" applyProtection="1">
      <alignment horizontal="left" vertical="top"/>
    </xf>
    <xf numFmtId="0" fontId="12" fillId="0" borderId="6" xfId="110" applyFont="1" applyBorder="1" applyAlignment="1" applyProtection="1">
      <alignment vertical="top"/>
    </xf>
    <xf numFmtId="4" fontId="9" fillId="0" borderId="6" xfId="110" applyNumberFormat="1" applyFont="1" applyFill="1" applyBorder="1" applyAlignment="1" applyProtection="1">
      <alignment horizontal="center"/>
    </xf>
    <xf numFmtId="0" fontId="8" fillId="0" borderId="0" xfId="110" applyNumberFormat="1" applyFont="1" applyFill="1" applyAlignment="1" applyProtection="1">
      <alignment horizontal="left"/>
    </xf>
    <xf numFmtId="0" fontId="6" fillId="0" borderId="0" xfId="110" applyFont="1" applyFill="1" applyAlignment="1" applyProtection="1">
      <alignment horizontal="justify"/>
    </xf>
    <xf numFmtId="0" fontId="6" fillId="0" borderId="0" xfId="110" applyFont="1" applyFill="1" applyProtection="1">
      <alignment horizontal="justify" vertical="top"/>
    </xf>
    <xf numFmtId="0" fontId="9" fillId="0" borderId="0" xfId="110" applyFont="1" applyFill="1" applyBorder="1" applyAlignment="1" applyProtection="1">
      <alignment vertical="top"/>
    </xf>
    <xf numFmtId="0" fontId="12" fillId="0" borderId="0" xfId="110" applyFont="1" applyFill="1" applyBorder="1" applyProtection="1">
      <alignment horizontal="justify" vertical="top"/>
    </xf>
    <xf numFmtId="0" fontId="6" fillId="0" borderId="0" xfId="110" applyFont="1" applyFill="1" applyBorder="1" applyAlignment="1" applyProtection="1">
      <alignment vertical="top"/>
    </xf>
    <xf numFmtId="0" fontId="106" fillId="0" borderId="0" xfId="110" applyNumberFormat="1" applyFont="1" applyBorder="1" applyAlignment="1" applyProtection="1">
      <alignment horizontal="left" vertical="top"/>
    </xf>
    <xf numFmtId="0" fontId="6" fillId="0" borderId="0" xfId="110" applyFont="1" applyBorder="1" applyAlignment="1" applyProtection="1">
      <alignment horizontal="justify" vertical="top" wrapText="1"/>
    </xf>
    <xf numFmtId="0" fontId="106" fillId="0" borderId="0" xfId="110" applyFont="1" applyBorder="1" applyAlignment="1" applyProtection="1">
      <alignment horizontal="center"/>
    </xf>
    <xf numFmtId="0" fontId="106" fillId="0" borderId="0" xfId="110" applyNumberFormat="1" applyFont="1" applyFill="1" applyBorder="1" applyAlignment="1" applyProtection="1">
      <alignment horizontal="left" vertical="top"/>
    </xf>
    <xf numFmtId="0" fontId="106" fillId="0" borderId="0" xfId="110" applyFont="1" applyFill="1" applyBorder="1" applyAlignment="1" applyProtection="1">
      <alignment horizontal="center"/>
    </xf>
    <xf numFmtId="0" fontId="6" fillId="0" borderId="0" xfId="110" applyFont="1" applyFill="1" applyAlignment="1" applyProtection="1">
      <alignment horizontal="left" vertical="top"/>
    </xf>
    <xf numFmtId="0" fontId="6" fillId="8" borderId="0" xfId="110" applyNumberFormat="1" applyFont="1" applyFill="1" applyAlignment="1" applyProtection="1">
      <alignment horizontal="left"/>
    </xf>
    <xf numFmtId="0" fontId="6" fillId="8" borderId="0" xfId="110" applyFont="1" applyFill="1" applyAlignment="1" applyProtection="1">
      <alignment horizontal="left"/>
    </xf>
    <xf numFmtId="0" fontId="6" fillId="8" borderId="0" xfId="110" applyFont="1" applyFill="1" applyAlignment="1" applyProtection="1">
      <alignment horizontal="justify"/>
    </xf>
    <xf numFmtId="0" fontId="6" fillId="8" borderId="0" xfId="110" applyFont="1" applyFill="1" applyProtection="1">
      <alignment horizontal="justify" vertical="top"/>
    </xf>
    <xf numFmtId="0" fontId="7" fillId="0" borderId="0" xfId="110" applyNumberFormat="1" applyFont="1" applyFill="1" applyAlignment="1" applyProtection="1">
      <alignment horizontal="left"/>
    </xf>
    <xf numFmtId="0" fontId="6" fillId="0" borderId="0" xfId="110" applyFont="1" applyFill="1" applyBorder="1" applyAlignment="1" applyProtection="1">
      <alignment horizontal="left" vertical="center"/>
    </xf>
    <xf numFmtId="0" fontId="106" fillId="0" borderId="0" xfId="110" applyNumberFormat="1" applyFont="1" applyBorder="1" applyAlignment="1" applyProtection="1">
      <alignment horizontal="left" vertical="top" wrapText="1"/>
    </xf>
    <xf numFmtId="2" fontId="6" fillId="0" borderId="0" xfId="110" applyNumberFormat="1" applyFont="1" applyFill="1" applyBorder="1" applyProtection="1">
      <alignment horizontal="justify" vertical="top"/>
    </xf>
    <xf numFmtId="0" fontId="6" fillId="0" borderId="0" xfId="110" applyFont="1" applyBorder="1" applyProtection="1">
      <alignment horizontal="justify" vertical="top"/>
    </xf>
    <xf numFmtId="0" fontId="6" fillId="0" borderId="0" xfId="110" applyFont="1" applyBorder="1" applyAlignment="1" applyProtection="1">
      <alignment horizontal="center"/>
    </xf>
    <xf numFmtId="0" fontId="6" fillId="0" borderId="0" xfId="110" applyFont="1" applyFill="1" applyAlignment="1" applyProtection="1">
      <alignment horizontal="center"/>
    </xf>
    <xf numFmtId="0" fontId="6" fillId="0" borderId="0" xfId="110" applyFont="1" applyBorder="1" applyAlignment="1" applyProtection="1">
      <alignment vertical="center" wrapText="1"/>
    </xf>
    <xf numFmtId="0" fontId="6" fillId="0" borderId="0" xfId="110" applyFont="1" applyBorder="1" applyAlignment="1" applyProtection="1">
      <alignment horizontal="left" vertical="center" wrapText="1"/>
    </xf>
    <xf numFmtId="0" fontId="6" fillId="0" borderId="0" xfId="110" applyFont="1" applyFill="1" applyBorder="1" applyAlignment="1" applyProtection="1">
      <alignment wrapText="1"/>
    </xf>
    <xf numFmtId="0" fontId="6" fillId="0" borderId="0" xfId="110" applyFont="1" applyFill="1" applyBorder="1" applyAlignment="1" applyProtection="1">
      <alignment horizontal="left" vertical="center" wrapText="1"/>
    </xf>
    <xf numFmtId="0" fontId="7" fillId="0" borderId="0" xfId="110" applyFont="1" applyFill="1" applyBorder="1" applyAlignment="1" applyProtection="1">
      <alignment horizontal="left" vertical="center" wrapText="1"/>
    </xf>
    <xf numFmtId="0" fontId="6" fillId="0" borderId="0" xfId="0" applyFont="1" applyBorder="1" applyAlignment="1" applyProtection="1">
      <alignment horizontal="justify" vertical="top" wrapText="1"/>
    </xf>
    <xf numFmtId="0" fontId="106" fillId="0" borderId="0" xfId="0" applyFont="1" applyBorder="1" applyAlignment="1" applyProtection="1">
      <alignment horizontal="center"/>
    </xf>
    <xf numFmtId="0" fontId="6" fillId="0" borderId="0" xfId="0" applyNumberFormat="1" applyFont="1" applyFill="1" applyAlignment="1" applyProtection="1">
      <alignment horizontal="left"/>
    </xf>
    <xf numFmtId="0" fontId="6" fillId="0" borderId="0" xfId="0" applyFont="1" applyFill="1" applyAlignment="1" applyProtection="1">
      <alignment horizontal="left"/>
    </xf>
    <xf numFmtId="0" fontId="6" fillId="0" borderId="0" xfId="0" applyFont="1" applyFill="1" applyAlignment="1" applyProtection="1"/>
    <xf numFmtId="0" fontId="6" fillId="0" borderId="0" xfId="0" applyFont="1" applyFill="1" applyBorder="1" applyProtection="1"/>
    <xf numFmtId="0" fontId="106" fillId="0" borderId="0" xfId="0" applyNumberFormat="1" applyFont="1" applyBorder="1" applyAlignment="1" applyProtection="1">
      <alignment horizontal="left" vertical="top"/>
    </xf>
    <xf numFmtId="0" fontId="6" fillId="0" borderId="0" xfId="0" applyFont="1" applyBorder="1" applyAlignment="1" applyProtection="1">
      <alignment horizontal="left" vertical="center" wrapText="1"/>
    </xf>
    <xf numFmtId="0" fontId="3" fillId="0" borderId="0" xfId="110" applyFont="1" applyProtection="1">
      <alignment horizontal="justify" vertical="top"/>
    </xf>
    <xf numFmtId="0" fontId="7" fillId="0" borderId="6" xfId="110" applyFont="1" applyFill="1" applyBorder="1" applyAlignment="1" applyProtection="1">
      <alignment horizontal="left" vertical="top"/>
    </xf>
    <xf numFmtId="0" fontId="7" fillId="0" borderId="6" xfId="110" applyFont="1" applyBorder="1" applyAlignment="1" applyProtection="1">
      <alignment vertical="top"/>
    </xf>
    <xf numFmtId="0" fontId="6" fillId="0" borderId="0" xfId="110" applyFont="1" applyProtection="1">
      <alignment horizontal="justify" vertical="top"/>
    </xf>
    <xf numFmtId="0" fontId="6" fillId="0" borderId="0" xfId="110" applyFont="1" applyAlignment="1" applyProtection="1">
      <alignment vertical="top"/>
    </xf>
    <xf numFmtId="0" fontId="6" fillId="0" borderId="0" xfId="110" applyNumberFormat="1" applyAlignment="1" applyProtection="1">
      <alignment horizontal="left"/>
    </xf>
    <xf numFmtId="0" fontId="6" fillId="0" borderId="0" xfId="110" applyAlignment="1" applyProtection="1">
      <alignment horizontal="left"/>
    </xf>
    <xf numFmtId="0" fontId="6" fillId="0" borderId="0" xfId="110" applyAlignment="1" applyProtection="1">
      <alignment horizontal="justify"/>
    </xf>
    <xf numFmtId="0" fontId="6" fillId="0" borderId="0" xfId="110" applyProtection="1">
      <alignment horizontal="justify" vertical="top"/>
    </xf>
    <xf numFmtId="0" fontId="7" fillId="0" borderId="0" xfId="110" applyFont="1" applyBorder="1" applyAlignment="1" applyProtection="1">
      <alignment horizontal="justify" vertical="top" wrapText="1"/>
    </xf>
    <xf numFmtId="0" fontId="106" fillId="0" borderId="0" xfId="0" applyFont="1" applyBorder="1" applyAlignment="1" applyProtection="1">
      <alignment horizontal="justify" vertical="top" wrapText="1"/>
    </xf>
    <xf numFmtId="0" fontId="6" fillId="0" borderId="0" xfId="0" applyFont="1" applyAlignment="1" applyProtection="1">
      <alignment horizontal="left"/>
    </xf>
    <xf numFmtId="0" fontId="0" fillId="0" borderId="0" xfId="0" applyAlignment="1" applyProtection="1"/>
    <xf numFmtId="0" fontId="0" fillId="0" borderId="0" xfId="0" applyProtection="1"/>
    <xf numFmtId="0" fontId="6" fillId="0" borderId="0" xfId="0" applyFont="1" applyAlignment="1" applyProtection="1">
      <alignment vertical="top"/>
    </xf>
    <xf numFmtId="0" fontId="106" fillId="0" borderId="0" xfId="0" applyFont="1" applyBorder="1" applyAlignment="1" applyProtection="1">
      <alignment wrapText="1"/>
    </xf>
    <xf numFmtId="0" fontId="0" fillId="0" borderId="0" xfId="0" applyAlignment="1" applyProtection="1">
      <alignment horizontal="left"/>
    </xf>
    <xf numFmtId="0" fontId="6" fillId="0" borderId="0" xfId="110" applyFont="1" applyBorder="1" applyAlignment="1" applyProtection="1">
      <alignment wrapText="1"/>
    </xf>
    <xf numFmtId="0" fontId="6" fillId="0" borderId="0" xfId="110" applyFont="1" applyBorder="1" applyAlignment="1" applyProtection="1">
      <alignment horizontal="left" vertical="center"/>
    </xf>
    <xf numFmtId="0" fontId="6" fillId="0" borderId="0" xfId="110" applyFont="1" applyAlignment="1" applyProtection="1">
      <alignment horizontal="center"/>
    </xf>
    <xf numFmtId="0" fontId="6" fillId="0" borderId="0" xfId="110" applyNumberFormat="1" applyFont="1" applyAlignment="1" applyProtection="1">
      <alignment horizontal="left" vertical="top"/>
    </xf>
    <xf numFmtId="0" fontId="7" fillId="0" borderId="0" xfId="110" applyNumberFormat="1" applyFont="1" applyFill="1" applyBorder="1" applyAlignment="1" applyProtection="1">
      <alignment horizontal="justify" vertical="top" wrapText="1"/>
    </xf>
    <xf numFmtId="0" fontId="6" fillId="0" borderId="0" xfId="110" quotePrefix="1" applyFont="1" applyBorder="1" applyAlignment="1" applyProtection="1">
      <alignment horizontal="justify" vertical="top" wrapText="1"/>
    </xf>
    <xf numFmtId="0" fontId="6" fillId="0" borderId="0" xfId="110" applyFont="1" applyAlignment="1" applyProtection="1"/>
    <xf numFmtId="0" fontId="106" fillId="0" borderId="0" xfId="0" applyFont="1" applyFill="1" applyBorder="1" applyAlignment="1" applyProtection="1">
      <alignment horizontal="justify" vertical="top" wrapText="1"/>
    </xf>
    <xf numFmtId="0" fontId="106" fillId="0" borderId="0" xfId="0" quotePrefix="1" applyFont="1" applyFill="1" applyBorder="1" applyAlignment="1" applyProtection="1">
      <alignment horizontal="justify" vertical="top" wrapText="1"/>
    </xf>
    <xf numFmtId="0" fontId="106" fillId="0" borderId="0" xfId="0" quotePrefix="1" applyFont="1" applyBorder="1" applyAlignment="1" applyProtection="1">
      <alignment horizontal="justify" vertical="top" wrapText="1"/>
    </xf>
    <xf numFmtId="0" fontId="6" fillId="0" borderId="0" xfId="0" applyNumberFormat="1" applyFont="1" applyAlignment="1" applyProtection="1">
      <alignment horizontal="left"/>
    </xf>
    <xf numFmtId="0" fontId="6" fillId="0" borderId="0" xfId="110" applyFont="1" applyFill="1" applyBorder="1" applyAlignment="1" applyProtection="1">
      <alignment horizontal="left" vertical="top" wrapText="1"/>
    </xf>
    <xf numFmtId="0" fontId="7" fillId="0" borderId="0" xfId="0" applyFont="1" applyFill="1" applyBorder="1" applyAlignment="1" applyProtection="1">
      <alignment horizontal="justify" vertical="top" wrapText="1"/>
    </xf>
    <xf numFmtId="0" fontId="6" fillId="0" borderId="0" xfId="44" applyFont="1" applyFill="1" applyBorder="1" applyAlignment="1" applyProtection="1">
      <alignment horizontal="center"/>
    </xf>
    <xf numFmtId="0" fontId="6" fillId="0" borderId="0" xfId="44" applyNumberFormat="1" applyFont="1" applyFill="1" applyBorder="1" applyAlignment="1" applyProtection="1">
      <alignment horizontal="left"/>
    </xf>
    <xf numFmtId="0" fontId="6" fillId="0" borderId="0" xfId="44" applyFont="1" applyFill="1" applyBorder="1" applyAlignment="1" applyProtection="1">
      <alignment horizontal="left"/>
    </xf>
    <xf numFmtId="0" fontId="6" fillId="0" borderId="0" xfId="44" applyFont="1" applyFill="1" applyBorder="1" applyAlignment="1" applyProtection="1"/>
    <xf numFmtId="0" fontId="6" fillId="0" borderId="0" xfId="44" applyFont="1" applyFill="1" applyBorder="1" applyProtection="1"/>
    <xf numFmtId="0" fontId="6" fillId="0" borderId="0" xfId="0" applyFont="1" applyFill="1" applyBorder="1" applyAlignment="1" applyProtection="1">
      <alignment horizontal="justify" vertical="top"/>
    </xf>
    <xf numFmtId="0" fontId="6" fillId="0" borderId="0" xfId="110" applyNumberFormat="1" applyFont="1" applyFill="1" applyBorder="1" applyAlignment="1" applyProtection="1">
      <alignment horizontal="left"/>
    </xf>
    <xf numFmtId="0" fontId="6" fillId="0" borderId="0" xfId="110" applyFont="1" applyFill="1" applyBorder="1" applyAlignment="1" applyProtection="1">
      <alignment horizontal="left"/>
    </xf>
    <xf numFmtId="0" fontId="6" fillId="0" borderId="0" xfId="110" applyFont="1" applyFill="1" applyBorder="1" applyAlignment="1" applyProtection="1">
      <alignment horizontal="justify"/>
    </xf>
    <xf numFmtId="0" fontId="6" fillId="0" borderId="0" xfId="148" applyFont="1" applyFill="1" applyBorder="1" applyProtection="1"/>
    <xf numFmtId="0" fontId="15" fillId="0" borderId="0" xfId="148" applyFont="1" applyFill="1" applyAlignment="1" applyProtection="1">
      <alignment horizontal="center"/>
    </xf>
    <xf numFmtId="0" fontId="15" fillId="0" borderId="0" xfId="148" applyFont="1" applyFill="1" applyAlignment="1" applyProtection="1">
      <alignment horizontal="right"/>
    </xf>
    <xf numFmtId="0" fontId="15" fillId="0" borderId="0" xfId="148" applyFont="1" applyFill="1" applyProtection="1"/>
    <xf numFmtId="0" fontId="15" fillId="0" borderId="0" xfId="148" applyFont="1" applyFill="1" applyBorder="1" applyProtection="1"/>
    <xf numFmtId="0" fontId="15" fillId="0" borderId="0" xfId="0" applyNumberFormat="1" applyFont="1" applyBorder="1" applyAlignment="1" applyProtection="1">
      <alignment horizontal="center"/>
    </xf>
    <xf numFmtId="0" fontId="15" fillId="0" borderId="0" xfId="148" applyFont="1" applyFill="1" applyBorder="1" applyAlignment="1" applyProtection="1"/>
    <xf numFmtId="0" fontId="15" fillId="0" borderId="0" xfId="44" applyNumberFormat="1" applyFont="1" applyFill="1" applyAlignment="1" applyProtection="1">
      <alignment horizontal="justify" vertical="top" wrapText="1" shrinkToFit="1"/>
    </xf>
    <xf numFmtId="0" fontId="15" fillId="0" borderId="0" xfId="0" applyFont="1" applyBorder="1" applyAlignment="1" applyProtection="1">
      <alignment horizontal="left" wrapText="1"/>
    </xf>
    <xf numFmtId="0" fontId="16" fillId="0" borderId="0" xfId="0" applyNumberFormat="1" applyFont="1" applyFill="1" applyBorder="1" applyAlignment="1" applyProtection="1">
      <alignment horizontal="justify" vertical="top"/>
    </xf>
    <xf numFmtId="0" fontId="15" fillId="0" borderId="0" xfId="0" applyFont="1" applyFill="1" applyBorder="1" applyAlignment="1" applyProtection="1">
      <alignment horizontal="left" wrapText="1"/>
    </xf>
    <xf numFmtId="0" fontId="15" fillId="0" borderId="0" xfId="0" applyFont="1" applyFill="1" applyBorder="1" applyProtection="1"/>
    <xf numFmtId="0" fontId="15" fillId="0" borderId="0" xfId="0" applyFont="1" applyFill="1" applyBorder="1" applyAlignment="1" applyProtection="1">
      <alignment horizontal="left" vertical="top"/>
    </xf>
    <xf numFmtId="0" fontId="16" fillId="0" borderId="0" xfId="0" applyFont="1" applyFill="1" applyBorder="1" applyAlignment="1" applyProtection="1">
      <alignment horizontal="left" wrapText="1"/>
    </xf>
    <xf numFmtId="0" fontId="15" fillId="0" borderId="0" xfId="0" applyNumberFormat="1" applyFont="1" applyFill="1" applyBorder="1" applyAlignment="1" applyProtection="1">
      <alignment horizontal="center"/>
    </xf>
    <xf numFmtId="0" fontId="15" fillId="0" borderId="0" xfId="0" applyFont="1" applyBorder="1" applyAlignment="1" applyProtection="1">
      <alignment horizontal="justify" vertical="top"/>
    </xf>
    <xf numFmtId="0" fontId="15" fillId="0" borderId="0" xfId="44" applyFont="1" applyFill="1" applyBorder="1" applyAlignment="1" applyProtection="1">
      <alignment horizontal="center"/>
    </xf>
    <xf numFmtId="0" fontId="15" fillId="0" borderId="0" xfId="44" applyNumberFormat="1" applyFont="1" applyFill="1" applyBorder="1" applyAlignment="1" applyProtection="1">
      <alignment horizontal="left"/>
    </xf>
    <xf numFmtId="0" fontId="15" fillId="0" borderId="0" xfId="44" applyFont="1" applyFill="1" applyBorder="1" applyAlignment="1" applyProtection="1"/>
    <xf numFmtId="0" fontId="15" fillId="0" borderId="0" xfId="44" applyFont="1" applyFill="1" applyBorder="1" applyProtection="1"/>
    <xf numFmtId="0" fontId="6" fillId="0" borderId="0" xfId="0" applyFont="1" applyFill="1" applyBorder="1" applyAlignment="1" applyProtection="1">
      <alignment horizontal="left" wrapText="1"/>
    </xf>
    <xf numFmtId="0" fontId="6" fillId="0" borderId="0" xfId="110" applyAlignment="1" applyProtection="1">
      <alignment horizontal="center"/>
    </xf>
    <xf numFmtId="0" fontId="7" fillId="0" borderId="0" xfId="110" applyFont="1" applyFill="1" applyBorder="1" applyAlignment="1" applyProtection="1">
      <alignment horizontal="justify" vertical="top" wrapText="1"/>
    </xf>
    <xf numFmtId="0" fontId="6" fillId="0" borderId="0" xfId="148" applyNumberFormat="1" applyFont="1" applyFill="1" applyBorder="1" applyAlignment="1" applyProtection="1">
      <alignment horizontal="left"/>
    </xf>
    <xf numFmtId="0" fontId="6" fillId="0" borderId="0" xfId="148" applyFont="1" applyFill="1" applyBorder="1" applyAlignment="1" applyProtection="1">
      <alignment horizontal="left"/>
    </xf>
    <xf numFmtId="0" fontId="6" fillId="0" borderId="0" xfId="148" applyFont="1" applyFill="1" applyBorder="1" applyAlignment="1" applyProtection="1"/>
    <xf numFmtId="0" fontId="6" fillId="0" borderId="0" xfId="148" applyFont="1" applyFill="1" applyBorder="1" applyAlignment="1" applyProtection="1">
      <alignment vertical="top"/>
    </xf>
    <xf numFmtId="0" fontId="6" fillId="0" borderId="0" xfId="110" applyFont="1" applyFill="1" applyAlignment="1" applyProtection="1">
      <alignment vertical="top"/>
    </xf>
    <xf numFmtId="0" fontId="6" fillId="0" borderId="0" xfId="110" applyNumberFormat="1" applyFill="1" applyAlignment="1" applyProtection="1">
      <alignment horizontal="left"/>
    </xf>
    <xf numFmtId="0" fontId="6" fillId="0" borderId="0" xfId="110" applyFill="1" applyAlignment="1" applyProtection="1">
      <alignment horizontal="left"/>
    </xf>
    <xf numFmtId="0" fontId="6" fillId="0" borderId="0" xfId="110" applyFill="1" applyAlignment="1" applyProtection="1">
      <alignment horizontal="justify"/>
    </xf>
    <xf numFmtId="0" fontId="6" fillId="0" borderId="0" xfId="110" applyFill="1" applyProtection="1">
      <alignment horizontal="justify" vertical="top"/>
    </xf>
    <xf numFmtId="43" fontId="0" fillId="0" borderId="0" xfId="0" applyNumberFormat="1" applyAlignment="1" applyProtection="1">
      <alignment horizontal="left"/>
    </xf>
    <xf numFmtId="0" fontId="106" fillId="0" borderId="0" xfId="0" applyFont="1" applyFill="1" applyBorder="1" applyAlignment="1" applyProtection="1">
      <alignment horizontal="center"/>
    </xf>
    <xf numFmtId="0" fontId="6" fillId="0" borderId="0" xfId="0" applyFont="1" applyFill="1" applyAlignment="1" applyProtection="1">
      <alignment vertical="top"/>
    </xf>
    <xf numFmtId="0" fontId="0" fillId="0" borderId="0" xfId="0" applyFill="1" applyAlignment="1" applyProtection="1">
      <alignment horizontal="left"/>
    </xf>
    <xf numFmtId="0" fontId="0" fillId="0" borderId="0" xfId="0" applyFill="1" applyProtection="1"/>
    <xf numFmtId="43" fontId="6" fillId="0" borderId="0" xfId="110" applyNumberFormat="1" applyFont="1" applyProtection="1">
      <alignment horizontal="justify" vertical="top"/>
    </xf>
    <xf numFmtId="0" fontId="6" fillId="0" borderId="6" xfId="110" applyFont="1" applyBorder="1" applyProtection="1">
      <alignment horizontal="justify" vertical="top"/>
    </xf>
    <xf numFmtId="49" fontId="6" fillId="0" borderId="6" xfId="110" applyNumberFormat="1" applyFont="1" applyBorder="1" applyAlignment="1" applyProtection="1">
      <alignment horizontal="left" vertical="top"/>
    </xf>
    <xf numFmtId="49" fontId="7" fillId="0" borderId="6" xfId="110" applyNumberFormat="1" applyFont="1" applyBorder="1" applyAlignment="1" applyProtection="1">
      <alignment horizontal="justify" vertical="top" wrapText="1"/>
    </xf>
    <xf numFmtId="0" fontId="6" fillId="0" borderId="6" xfId="110" applyNumberFormat="1" applyFont="1" applyBorder="1" applyAlignment="1" applyProtection="1">
      <alignment horizontal="center"/>
    </xf>
    <xf numFmtId="43" fontId="6" fillId="0" borderId="6" xfId="110" applyNumberFormat="1" applyFont="1" applyBorder="1" applyProtection="1">
      <alignment horizontal="justify" vertical="top"/>
    </xf>
    <xf numFmtId="49" fontId="6" fillId="0" borderId="0" xfId="110" applyNumberFormat="1" applyFont="1" applyBorder="1" applyAlignment="1" applyProtection="1">
      <alignment horizontal="left" vertical="top"/>
    </xf>
    <xf numFmtId="49" fontId="6" fillId="0" borderId="0" xfId="110" applyNumberFormat="1" applyFont="1" applyBorder="1" applyAlignment="1" applyProtection="1">
      <alignment horizontal="justify" vertical="top" wrapText="1"/>
    </xf>
    <xf numFmtId="0" fontId="6" fillId="0" borderId="0" xfId="110" applyNumberFormat="1" applyFont="1" applyBorder="1" applyAlignment="1" applyProtection="1">
      <alignment horizontal="center"/>
    </xf>
    <xf numFmtId="0" fontId="6" fillId="0" borderId="0" xfId="110" applyFont="1" applyAlignment="1" applyProtection="1">
      <alignment horizontal="left" vertical="top"/>
    </xf>
    <xf numFmtId="0" fontId="6" fillId="0" borderId="6" xfId="110" applyFont="1" applyBorder="1" applyAlignment="1" applyProtection="1">
      <alignment horizontal="left" vertical="top"/>
    </xf>
    <xf numFmtId="0" fontId="7" fillId="0" borderId="6" xfId="110" applyFont="1" applyBorder="1" applyProtection="1">
      <alignment horizontal="justify" vertical="top"/>
    </xf>
    <xf numFmtId="0" fontId="6" fillId="0" borderId="6" xfId="110" applyFont="1" applyBorder="1" applyAlignment="1" applyProtection="1">
      <alignment horizontal="center"/>
    </xf>
    <xf numFmtId="43" fontId="7" fillId="0" borderId="6" xfId="110" applyNumberFormat="1" applyFont="1" applyBorder="1" applyProtection="1">
      <alignment horizontal="justify" vertical="top"/>
    </xf>
    <xf numFmtId="0" fontId="6" fillId="0" borderId="0" xfId="110" applyAlignment="1" applyProtection="1">
      <alignment vertical="top"/>
    </xf>
    <xf numFmtId="0" fontId="6" fillId="0" borderId="0" xfId="110" applyNumberFormat="1" applyAlignment="1" applyProtection="1">
      <alignment horizontal="left" vertical="top"/>
    </xf>
    <xf numFmtId="0" fontId="52" fillId="0" borderId="0" xfId="0" applyFont="1" applyProtection="1"/>
    <xf numFmtId="0" fontId="59" fillId="0" borderId="0" xfId="0" applyFont="1" applyProtection="1"/>
    <xf numFmtId="0" fontId="53" fillId="0" borderId="0" xfId="0" applyFont="1" applyProtection="1"/>
    <xf numFmtId="0" fontId="3" fillId="0" borderId="0" xfId="0" applyFont="1" applyProtection="1"/>
    <xf numFmtId="0" fontId="54" fillId="0" borderId="0" xfId="0" applyFont="1" applyProtection="1"/>
    <xf numFmtId="0" fontId="55" fillId="0" borderId="0" xfId="0" applyFont="1" applyProtection="1"/>
    <xf numFmtId="0" fontId="3" fillId="0" borderId="0" xfId="0" applyFont="1" applyBorder="1" applyProtection="1"/>
    <xf numFmtId="0" fontId="4" fillId="0" borderId="0" xfId="0" applyFont="1" applyProtection="1"/>
    <xf numFmtId="0" fontId="54" fillId="0" borderId="0" xfId="0" applyFont="1" applyBorder="1" applyProtection="1"/>
    <xf numFmtId="0" fontId="56" fillId="0" borderId="0" xfId="0" applyFont="1" applyProtection="1"/>
    <xf numFmtId="0" fontId="4" fillId="0" borderId="0" xfId="0" applyFont="1" applyBorder="1" applyProtection="1"/>
    <xf numFmtId="2" fontId="22" fillId="0" borderId="0" xfId="106" applyNumberFormat="1" applyFont="1" applyFill="1" applyBorder="1" applyAlignment="1" applyProtection="1">
      <alignment horizontal="right"/>
      <protection hidden="1"/>
    </xf>
    <xf numFmtId="2" fontId="21" fillId="0" borderId="0" xfId="106" applyNumberFormat="1" applyFont="1" applyFill="1" applyBorder="1" applyAlignment="1" applyProtection="1">
      <alignment horizontal="right"/>
      <protection hidden="1"/>
    </xf>
    <xf numFmtId="2" fontId="21" fillId="0" borderId="12" xfId="106" applyNumberFormat="1" applyFont="1" applyFill="1" applyBorder="1" applyAlignment="1" applyProtection="1">
      <alignment horizontal="right"/>
      <protection hidden="1"/>
    </xf>
    <xf numFmtId="2" fontId="15" fillId="0" borderId="6" xfId="0" applyNumberFormat="1" applyFont="1" applyFill="1" applyBorder="1" applyAlignment="1" applyProtection="1">
      <alignment horizontal="right"/>
      <protection hidden="1"/>
    </xf>
    <xf numFmtId="2" fontId="16" fillId="0" borderId="6" xfId="0" applyNumberFormat="1" applyFont="1" applyFill="1" applyBorder="1" applyAlignment="1" applyProtection="1">
      <alignment horizontal="right"/>
      <protection hidden="1"/>
    </xf>
    <xf numFmtId="2" fontId="16" fillId="0" borderId="0" xfId="0" applyNumberFormat="1" applyFont="1" applyFill="1" applyBorder="1" applyAlignment="1" applyProtection="1">
      <alignment horizontal="right"/>
      <protection hidden="1"/>
    </xf>
    <xf numFmtId="2" fontId="15" fillId="0" borderId="0" xfId="0" applyNumberFormat="1" applyFont="1" applyFill="1" applyBorder="1" applyAlignment="1" applyProtection="1">
      <alignment horizontal="right"/>
      <protection hidden="1"/>
    </xf>
    <xf numFmtId="2" fontId="15" fillId="0" borderId="0" xfId="106" applyNumberFormat="1" applyFont="1" applyFill="1" applyBorder="1" applyAlignment="1" applyProtection="1">
      <alignment horizontal="right"/>
    </xf>
    <xf numFmtId="2" fontId="6" fillId="0" borderId="0" xfId="106" applyNumberFormat="1" applyFont="1" applyFill="1" applyBorder="1" applyAlignment="1" applyProtection="1">
      <alignment horizontal="right" wrapText="1"/>
    </xf>
    <xf numFmtId="2" fontId="6" fillId="0" borderId="0" xfId="106" applyNumberFormat="1" applyFont="1" applyFill="1" applyBorder="1" applyAlignment="1" applyProtection="1">
      <alignment horizontal="right"/>
    </xf>
    <xf numFmtId="2" fontId="15" fillId="0" borderId="0" xfId="148" applyNumberFormat="1" applyFont="1" applyFill="1" applyBorder="1" applyAlignment="1" applyProtection="1">
      <alignment horizontal="right"/>
    </xf>
    <xf numFmtId="2" fontId="6" fillId="0" borderId="0" xfId="41" applyNumberFormat="1" applyFont="1" applyFill="1" applyBorder="1" applyAlignment="1" applyProtection="1">
      <alignment horizontal="right" wrapText="1"/>
    </xf>
    <xf numFmtId="2" fontId="15" fillId="0" borderId="6" xfId="106" applyNumberFormat="1" applyFont="1" applyFill="1" applyBorder="1" applyAlignment="1" applyProtection="1">
      <alignment horizontal="right"/>
    </xf>
    <xf numFmtId="2" fontId="6" fillId="0" borderId="0" xfId="110" applyNumberFormat="1" applyFont="1" applyFill="1" applyBorder="1" applyAlignment="1" applyProtection="1">
      <alignment horizontal="right"/>
    </xf>
    <xf numFmtId="2" fontId="6" fillId="0" borderId="0" xfId="41" applyNumberFormat="1" applyFont="1" applyFill="1" applyBorder="1" applyAlignment="1" applyProtection="1">
      <alignment wrapText="1"/>
    </xf>
    <xf numFmtId="2" fontId="6" fillId="0" borderId="6" xfId="106" applyNumberFormat="1" applyFont="1" applyFill="1" applyBorder="1" applyAlignment="1" applyProtection="1">
      <alignment horizontal="right"/>
    </xf>
    <xf numFmtId="2" fontId="15" fillId="0" borderId="0" xfId="44" applyNumberFormat="1" applyFont="1" applyFill="1" applyBorder="1" applyAlignment="1" applyProtection="1">
      <alignment horizontal="right"/>
    </xf>
    <xf numFmtId="2" fontId="15" fillId="0" borderId="0" xfId="148" applyNumberFormat="1" applyFont="1" applyFill="1" applyBorder="1" applyAlignment="1" applyProtection="1">
      <alignment horizontal="right" wrapText="1"/>
    </xf>
    <xf numFmtId="2" fontId="103" fillId="0" borderId="0" xfId="148" applyNumberFormat="1" applyFont="1" applyFill="1" applyBorder="1" applyAlignment="1" applyProtection="1">
      <alignment horizontal="right" wrapText="1"/>
    </xf>
    <xf numFmtId="2" fontId="15" fillId="0" borderId="6" xfId="148" applyNumberFormat="1" applyFont="1" applyFill="1" applyBorder="1" applyAlignment="1" applyProtection="1">
      <alignment horizontal="right"/>
    </xf>
    <xf numFmtId="2" fontId="15" fillId="0" borderId="6" xfId="131" applyNumberFormat="1" applyFont="1" applyFill="1" applyBorder="1" applyAlignment="1" applyProtection="1">
      <alignment horizontal="right" wrapText="1"/>
    </xf>
    <xf numFmtId="2" fontId="22" fillId="0" borderId="0" xfId="110" applyNumberFormat="1" applyFont="1" applyFill="1" applyBorder="1" applyAlignment="1" applyProtection="1">
      <alignment horizontal="right"/>
    </xf>
    <xf numFmtId="2" fontId="20" fillId="0" borderId="0" xfId="110" applyNumberFormat="1" applyFont="1" applyFill="1" applyBorder="1" applyAlignment="1" applyProtection="1">
      <alignment horizontal="right"/>
    </xf>
    <xf numFmtId="2" fontId="20" fillId="0" borderId="12" xfId="110" applyNumberFormat="1" applyFont="1" applyFill="1" applyBorder="1" applyAlignment="1" applyProtection="1">
      <alignment horizontal="right"/>
    </xf>
    <xf numFmtId="2" fontId="6" fillId="0" borderId="6" xfId="110" applyNumberFormat="1" applyFont="1" applyFill="1" applyBorder="1" applyAlignment="1" applyProtection="1">
      <alignment horizontal="right"/>
    </xf>
    <xf numFmtId="2" fontId="7" fillId="0" borderId="6" xfId="110" applyNumberFormat="1" applyFont="1" applyFill="1" applyBorder="1" applyAlignment="1" applyProtection="1">
      <alignment horizontal="right"/>
    </xf>
    <xf numFmtId="2" fontId="7" fillId="0" borderId="0" xfId="110" applyNumberFormat="1" applyFont="1" applyFill="1" applyBorder="1" applyAlignment="1" applyProtection="1">
      <alignment horizontal="right"/>
    </xf>
    <xf numFmtId="2" fontId="20" fillId="7" borderId="0" xfId="116" applyNumberFormat="1" applyFont="1" applyFill="1" applyBorder="1" applyAlignment="1" applyProtection="1">
      <alignment horizontal="right" wrapText="1" indent="1"/>
    </xf>
    <xf numFmtId="2" fontId="9" fillId="0" borderId="0" xfId="110" applyNumberFormat="1" applyFont="1" applyFill="1" applyBorder="1" applyAlignment="1" applyProtection="1">
      <alignment horizontal="right"/>
    </xf>
    <xf numFmtId="2" fontId="9" fillId="0" borderId="6" xfId="110" applyNumberFormat="1" applyFont="1" applyFill="1" applyBorder="1" applyAlignment="1" applyProtection="1">
      <alignment horizontal="right"/>
    </xf>
    <xf numFmtId="2" fontId="106" fillId="0" borderId="0" xfId="110" applyNumberFormat="1" applyFont="1" applyFill="1" applyBorder="1" applyAlignment="1" applyProtection="1">
      <alignment horizontal="right"/>
    </xf>
    <xf numFmtId="2" fontId="110" fillId="0" borderId="0" xfId="110" applyNumberFormat="1" applyFont="1" applyFill="1" applyBorder="1" applyAlignment="1" applyProtection="1">
      <alignment horizontal="right"/>
    </xf>
    <xf numFmtId="2" fontId="6" fillId="0" borderId="0" xfId="110" applyNumberFormat="1" applyFont="1" applyFill="1" applyAlignment="1" applyProtection="1">
      <alignment horizontal="right"/>
    </xf>
    <xf numFmtId="2" fontId="6" fillId="0" borderId="0" xfId="0" applyNumberFormat="1" applyFont="1" applyFill="1" applyBorder="1" applyAlignment="1" applyProtection="1">
      <alignment horizontal="right"/>
    </xf>
    <xf numFmtId="2" fontId="106" fillId="0" borderId="0" xfId="0" applyNumberFormat="1" applyFont="1" applyFill="1" applyBorder="1" applyAlignment="1" applyProtection="1">
      <alignment horizontal="right"/>
    </xf>
    <xf numFmtId="2" fontId="6" fillId="0" borderId="6" xfId="148" applyNumberFormat="1" applyFont="1" applyFill="1" applyBorder="1" applyAlignment="1" applyProtection="1">
      <alignment horizontal="right" indent="1"/>
    </xf>
    <xf numFmtId="2" fontId="106" fillId="0" borderId="0" xfId="0" applyNumberFormat="1" applyFont="1" applyFill="1" applyBorder="1" applyAlignment="1" applyProtection="1">
      <alignment horizontal="right" vertical="top"/>
    </xf>
    <xf numFmtId="2" fontId="6" fillId="0" borderId="0" xfId="44" applyNumberFormat="1" applyFont="1" applyFill="1" applyBorder="1" applyAlignment="1" applyProtection="1">
      <alignment horizontal="right" wrapText="1"/>
    </xf>
    <xf numFmtId="2" fontId="15" fillId="0" borderId="0" xfId="148" applyNumberFormat="1" applyFont="1" applyFill="1" applyAlignment="1" applyProtection="1">
      <alignment horizontal="right"/>
    </xf>
    <xf numFmtId="2" fontId="15" fillId="0" borderId="0" xfId="24" applyNumberFormat="1" applyFont="1" applyBorder="1" applyAlignment="1" applyProtection="1">
      <alignment horizontal="right"/>
    </xf>
    <xf numFmtId="2" fontId="15" fillId="0" borderId="0" xfId="24" applyNumberFormat="1" applyFont="1" applyFill="1" applyBorder="1" applyAlignment="1" applyProtection="1">
      <alignment horizontal="right"/>
    </xf>
    <xf numFmtId="2" fontId="6" fillId="0" borderId="0" xfId="110" applyNumberFormat="1" applyFill="1" applyAlignment="1" applyProtection="1">
      <alignment horizontal="right"/>
    </xf>
    <xf numFmtId="2" fontId="103" fillId="0" borderId="0" xfId="110" applyNumberFormat="1" applyFont="1" applyFill="1" applyAlignment="1" applyProtection="1">
      <alignment horizontal="right"/>
    </xf>
    <xf numFmtId="2" fontId="6" fillId="0" borderId="0" xfId="110" applyNumberFormat="1" applyFont="1" applyFill="1" applyBorder="1" applyAlignment="1" applyProtection="1">
      <alignment horizontal="right" vertical="top" wrapText="1"/>
    </xf>
    <xf numFmtId="2" fontId="6" fillId="0" borderId="0" xfId="110" applyNumberFormat="1" applyFont="1" applyFill="1" applyProtection="1">
      <alignment horizontal="justify" vertical="top"/>
    </xf>
    <xf numFmtId="2" fontId="106" fillId="0" borderId="0" xfId="0" applyNumberFormat="1" applyFont="1" applyBorder="1" applyAlignment="1" applyProtection="1">
      <alignment horizontal="right"/>
    </xf>
    <xf numFmtId="2" fontId="9" fillId="0" borderId="6" xfId="148" applyNumberFormat="1" applyFont="1" applyFill="1" applyBorder="1" applyAlignment="1" applyProtection="1">
      <alignment horizontal="right" indent="1"/>
    </xf>
    <xf numFmtId="2" fontId="15" fillId="0" borderId="0" xfId="0" applyNumberFormat="1" applyFont="1" applyFill="1" applyBorder="1" applyAlignment="1" applyProtection="1">
      <alignment horizontal="right"/>
    </xf>
    <xf numFmtId="2" fontId="15" fillId="0" borderId="0" xfId="148" applyNumberFormat="1" applyFont="1" applyFill="1" applyBorder="1" applyAlignment="1" applyProtection="1">
      <alignment horizontal="right" indent="1"/>
    </xf>
    <xf numFmtId="2" fontId="15" fillId="0" borderId="0" xfId="148" applyNumberFormat="1" applyFont="1" applyFill="1" applyBorder="1" applyAlignment="1" applyProtection="1">
      <alignment horizontal="right" wrapText="1" indent="1"/>
    </xf>
    <xf numFmtId="2" fontId="15" fillId="0" borderId="6" xfId="148" applyNumberFormat="1" applyFont="1" applyFill="1" applyBorder="1" applyAlignment="1" applyProtection="1">
      <alignment horizontal="right" indent="1"/>
    </xf>
    <xf numFmtId="2" fontId="15" fillId="0" borderId="0" xfId="41" applyNumberFormat="1" applyFont="1" applyFill="1" applyBorder="1" applyAlignment="1" applyProtection="1">
      <alignment wrapText="1"/>
    </xf>
    <xf numFmtId="2" fontId="6" fillId="0" borderId="0" xfId="106" applyNumberFormat="1" applyFont="1" applyFill="1" applyBorder="1" applyAlignment="1" applyProtection="1">
      <alignment wrapText="1"/>
    </xf>
    <xf numFmtId="2" fontId="7" fillId="0" borderId="0" xfId="0" applyNumberFormat="1" applyFont="1" applyFill="1" applyBorder="1" applyAlignment="1" applyProtection="1">
      <alignment horizontal="right"/>
    </xf>
    <xf numFmtId="2" fontId="6" fillId="0" borderId="0" xfId="0" applyNumberFormat="1" applyFont="1" applyFill="1" applyBorder="1" applyAlignment="1" applyProtection="1">
      <alignment horizontal="right" vertical="top" wrapText="1"/>
    </xf>
    <xf numFmtId="2" fontId="15" fillId="0" borderId="0" xfId="0" applyNumberFormat="1" applyFont="1" applyFill="1" applyBorder="1" applyAlignment="1" applyProtection="1">
      <alignment horizontal="right" wrapText="1"/>
    </xf>
    <xf numFmtId="2" fontId="106" fillId="0" borderId="0" xfId="106" applyNumberFormat="1" applyFont="1" applyFill="1" applyBorder="1" applyAlignment="1" applyProtection="1">
      <alignment horizontal="right"/>
    </xf>
    <xf numFmtId="2" fontId="15" fillId="0" borderId="0" xfId="0" applyNumberFormat="1" applyFont="1" applyFill="1" applyBorder="1" applyAlignment="1" applyProtection="1">
      <alignment horizontal="right" vertical="top" wrapText="1"/>
    </xf>
    <xf numFmtId="2" fontId="6" fillId="0" borderId="0" xfId="106" applyNumberFormat="1" applyFont="1" applyFill="1" applyBorder="1" applyAlignment="1" applyProtection="1"/>
    <xf numFmtId="2" fontId="15" fillId="0" borderId="6" xfId="106" applyNumberFormat="1" applyFont="1" applyFill="1" applyBorder="1" applyAlignment="1" applyProtection="1"/>
    <xf numFmtId="2" fontId="3" fillId="0" borderId="0" xfId="106" applyNumberFormat="1" applyFont="1" applyFill="1" applyBorder="1" applyAlignment="1" applyProtection="1">
      <alignment horizontal="right"/>
    </xf>
    <xf numFmtId="2" fontId="6" fillId="0" borderId="0" xfId="41" applyNumberFormat="1" applyFont="1" applyFill="1" applyBorder="1" applyAlignment="1" applyProtection="1">
      <alignment horizontal="right" vertical="top" wrapText="1"/>
    </xf>
    <xf numFmtId="2" fontId="15" fillId="0" borderId="0" xfId="44" applyNumberFormat="1" applyFont="1" applyFill="1" applyBorder="1" applyAlignment="1" applyProtection="1">
      <alignment horizontal="right" wrapText="1"/>
    </xf>
    <xf numFmtId="2" fontId="29" fillId="0" borderId="0" xfId="44" applyNumberFormat="1" applyFont="1" applyFill="1" applyBorder="1" applyAlignment="1" applyProtection="1">
      <alignment horizontal="right" wrapText="1"/>
    </xf>
    <xf numFmtId="2" fontId="6" fillId="0" borderId="6" xfId="106" applyNumberFormat="1" applyFont="1" applyFill="1" applyBorder="1" applyAlignment="1" applyProtection="1"/>
    <xf numFmtId="2" fontId="15" fillId="0" borderId="0" xfId="106" applyNumberFormat="1" applyFont="1" applyFill="1" applyBorder="1" applyAlignment="1" applyProtection="1">
      <alignment wrapText="1"/>
    </xf>
    <xf numFmtId="43" fontId="22" fillId="0" borderId="7" xfId="106" applyNumberFormat="1" applyFont="1" applyFill="1" applyBorder="1" applyAlignment="1" applyProtection="1">
      <alignment horizontal="left" vertical="top"/>
      <protection hidden="1"/>
    </xf>
    <xf numFmtId="43" fontId="21" fillId="0" borderId="7" xfId="106" applyNumberFormat="1" applyFont="1" applyFill="1" applyBorder="1" applyAlignment="1" applyProtection="1">
      <protection hidden="1"/>
    </xf>
    <xf numFmtId="43" fontId="15" fillId="0" borderId="6" xfId="0" applyNumberFormat="1" applyFont="1" applyFill="1" applyBorder="1" applyAlignment="1" applyProtection="1">
      <alignment horizontal="right"/>
      <protection hidden="1"/>
    </xf>
    <xf numFmtId="43" fontId="16" fillId="0" borderId="6" xfId="0" applyNumberFormat="1" applyFont="1" applyFill="1" applyBorder="1" applyProtection="1">
      <protection hidden="1"/>
    </xf>
    <xf numFmtId="43" fontId="16" fillId="0" borderId="0" xfId="0" applyNumberFormat="1" applyFont="1" applyFill="1" applyBorder="1" applyProtection="1">
      <protection hidden="1"/>
    </xf>
    <xf numFmtId="43" fontId="15" fillId="0" borderId="0" xfId="148" applyNumberFormat="1" applyFont="1" applyFill="1" applyBorder="1" applyAlignment="1" applyProtection="1">
      <alignment horizontal="right" indent="1"/>
    </xf>
    <xf numFmtId="43" fontId="15" fillId="0" borderId="0" xfId="148" applyNumberFormat="1" applyFont="1" applyFill="1" applyProtection="1">
      <protection hidden="1"/>
    </xf>
    <xf numFmtId="43" fontId="42" fillId="0" borderId="0" xfId="122" applyNumberFormat="1" applyFont="1" applyAlignment="1" applyProtection="1">
      <alignment vertical="center"/>
    </xf>
    <xf numFmtId="43" fontId="6" fillId="0" borderId="6" xfId="0" applyNumberFormat="1" applyFont="1" applyBorder="1" applyAlignment="1" applyProtection="1">
      <alignment horizontal="right"/>
    </xf>
    <xf numFmtId="43" fontId="15" fillId="0" borderId="0" xfId="122" applyNumberFormat="1" applyFont="1" applyFill="1" applyAlignment="1" applyProtection="1">
      <alignment vertical="center"/>
    </xf>
    <xf numFmtId="43" fontId="44" fillId="0" borderId="0" xfId="0" applyNumberFormat="1" applyFont="1" applyFill="1" applyAlignment="1" applyProtection="1">
      <alignment vertical="center"/>
    </xf>
    <xf numFmtId="43" fontId="6" fillId="0" borderId="0" xfId="0" applyNumberFormat="1" applyFont="1" applyFill="1" applyBorder="1" applyAlignment="1" applyProtection="1">
      <alignment horizontal="right" vertical="center"/>
    </xf>
    <xf numFmtId="43" fontId="39" fillId="0" borderId="0" xfId="50" applyNumberFormat="1" applyFont="1" applyFill="1" applyAlignment="1" applyProtection="1">
      <alignment vertical="center"/>
    </xf>
    <xf numFmtId="43" fontId="15" fillId="0" borderId="0" xfId="7" applyNumberFormat="1" applyFont="1" applyFill="1" applyBorder="1" applyAlignment="1" applyProtection="1">
      <alignment horizontal="right"/>
    </xf>
    <xf numFmtId="43" fontId="15" fillId="0" borderId="0" xfId="7" applyNumberFormat="1" applyFont="1" applyFill="1" applyBorder="1" applyAlignment="1" applyProtection="1">
      <alignment vertical="center"/>
    </xf>
    <xf numFmtId="43" fontId="15" fillId="0" borderId="0" xfId="7" applyNumberFormat="1" applyFont="1" applyFill="1" applyBorder="1" applyAlignment="1" applyProtection="1"/>
    <xf numFmtId="43" fontId="22" fillId="0" borderId="7" xfId="110" applyNumberFormat="1" applyFont="1" applyFill="1" applyBorder="1" applyAlignment="1" applyProtection="1">
      <alignment horizontal="left" vertical="top"/>
    </xf>
    <xf numFmtId="43" fontId="20" fillId="0" borderId="7" xfId="110" applyNumberFormat="1" applyFont="1" applyFill="1" applyBorder="1" applyAlignment="1" applyProtection="1">
      <alignment wrapText="1"/>
    </xf>
    <xf numFmtId="43" fontId="6" fillId="0" borderId="6" xfId="110" applyNumberFormat="1" applyFont="1" applyFill="1" applyBorder="1" applyAlignment="1" applyProtection="1">
      <alignment horizontal="right"/>
    </xf>
    <xf numFmtId="43" fontId="7" fillId="0" borderId="6" xfId="110" applyNumberFormat="1" applyFont="1" applyFill="1" applyBorder="1" applyProtection="1">
      <alignment horizontal="justify" vertical="top"/>
    </xf>
    <xf numFmtId="43" fontId="7" fillId="0" borderId="0" xfId="110" applyNumberFormat="1" applyFont="1" applyFill="1" applyBorder="1" applyProtection="1">
      <alignment horizontal="justify" vertical="top"/>
    </xf>
    <xf numFmtId="43" fontId="20" fillId="7" borderId="0" xfId="9" applyNumberFormat="1" applyFont="1" applyFill="1" applyBorder="1" applyAlignment="1" applyProtection="1">
      <alignment horizontal="right" wrapText="1" indent="1"/>
    </xf>
    <xf numFmtId="43" fontId="9" fillId="0" borderId="6" xfId="110" applyNumberFormat="1" applyFont="1" applyFill="1" applyBorder="1" applyAlignment="1" applyProtection="1">
      <alignment horizontal="right"/>
    </xf>
    <xf numFmtId="43" fontId="6" fillId="0" borderId="0" xfId="110" applyNumberFormat="1" applyFont="1" applyFill="1" applyProtection="1">
      <alignment horizontal="justify" vertical="top"/>
    </xf>
    <xf numFmtId="43" fontId="6" fillId="0" borderId="0" xfId="0" applyNumberFormat="1" applyFont="1" applyFill="1" applyProtection="1"/>
    <xf numFmtId="43" fontId="15" fillId="0" borderId="0" xfId="148" applyNumberFormat="1" applyFont="1" applyFill="1" applyProtection="1"/>
    <xf numFmtId="43" fontId="16" fillId="0" borderId="0" xfId="0" applyNumberFormat="1" applyFont="1" applyBorder="1" applyAlignment="1" applyProtection="1">
      <alignment horizontal="right"/>
    </xf>
    <xf numFmtId="43" fontId="16" fillId="0" borderId="0" xfId="0" applyNumberFormat="1" applyFont="1" applyFill="1" applyBorder="1" applyAlignment="1" applyProtection="1">
      <alignment horizontal="right"/>
    </xf>
    <xf numFmtId="43" fontId="6" fillId="0" borderId="0" xfId="110" applyNumberFormat="1" applyProtection="1">
      <alignment horizontal="justify" vertical="top"/>
    </xf>
    <xf numFmtId="43" fontId="6" fillId="0" borderId="0" xfId="110" applyNumberFormat="1" applyFont="1" applyFill="1" applyAlignment="1" applyProtection="1">
      <alignment horizontal="justify"/>
    </xf>
    <xf numFmtId="43" fontId="6" fillId="0" borderId="0" xfId="110" applyNumberFormat="1" applyFont="1" applyAlignment="1" applyProtection="1">
      <alignment horizontal="justify"/>
    </xf>
    <xf numFmtId="43" fontId="6" fillId="0" borderId="0" xfId="0" applyNumberFormat="1" applyFont="1" applyProtection="1"/>
    <xf numFmtId="0" fontId="16" fillId="0" borderId="10" xfId="106" applyFont="1" applyFill="1" applyBorder="1" applyAlignment="1" applyProtection="1">
      <alignment horizontal="left" vertical="top"/>
    </xf>
    <xf numFmtId="4" fontId="16" fillId="0" borderId="0" xfId="106" applyNumberFormat="1" applyFont="1" applyFill="1" applyBorder="1" applyAlignment="1" applyProtection="1">
      <alignment horizontal="right"/>
    </xf>
    <xf numFmtId="0" fontId="16" fillId="0" borderId="7" xfId="106" applyNumberFormat="1" applyFont="1" applyFill="1" applyBorder="1" applyAlignment="1" applyProtection="1">
      <alignment horizontal="left" vertical="top"/>
    </xf>
    <xf numFmtId="0" fontId="16" fillId="0" borderId="0" xfId="0" applyFont="1" applyFill="1" applyBorder="1" applyProtection="1"/>
    <xf numFmtId="0" fontId="15" fillId="0" borderId="0" xfId="106" applyFont="1" applyFill="1" applyBorder="1" applyAlignment="1" applyProtection="1">
      <alignment horizontal="left"/>
    </xf>
    <xf numFmtId="0" fontId="15" fillId="0" borderId="0" xfId="106" applyFont="1" applyFill="1" applyBorder="1" applyAlignment="1" applyProtection="1"/>
    <xf numFmtId="17" fontId="15" fillId="0" borderId="10" xfId="106" quotePrefix="1" applyNumberFormat="1" applyFont="1" applyFill="1" applyBorder="1" applyAlignment="1" applyProtection="1">
      <alignment horizontal="right" vertical="top"/>
    </xf>
    <xf numFmtId="4" fontId="15" fillId="0" borderId="0" xfId="106" applyNumberFormat="1" applyFont="1" applyFill="1" applyBorder="1" applyAlignment="1" applyProtection="1">
      <alignment horizontal="right"/>
    </xf>
    <xf numFmtId="0" fontId="15" fillId="0" borderId="12" xfId="106" applyFont="1" applyFill="1" applyBorder="1" applyAlignment="1" applyProtection="1"/>
    <xf numFmtId="17" fontId="15" fillId="0" borderId="13" xfId="106" applyNumberFormat="1" applyFont="1" applyFill="1" applyBorder="1" applyAlignment="1" applyProtection="1">
      <alignment horizontal="right" vertical="top"/>
    </xf>
    <xf numFmtId="0" fontId="15" fillId="0" borderId="14" xfId="106" applyFont="1" applyFill="1" applyBorder="1" applyAlignment="1" applyProtection="1">
      <alignment horizontal="left"/>
    </xf>
    <xf numFmtId="4" fontId="15" fillId="0" borderId="12" xfId="106" applyNumberFormat="1" applyFont="1" applyFill="1" applyBorder="1" applyAlignment="1" applyProtection="1">
      <alignment horizontal="right"/>
    </xf>
    <xf numFmtId="0" fontId="15" fillId="0" borderId="13" xfId="106" applyFont="1" applyFill="1" applyBorder="1" applyAlignment="1" applyProtection="1">
      <alignment horizontal="right"/>
    </xf>
    <xf numFmtId="0" fontId="15" fillId="0" borderId="14" xfId="106" applyNumberFormat="1" applyFont="1" applyFill="1" applyBorder="1" applyAlignment="1" applyProtection="1">
      <alignment horizontal="left"/>
    </xf>
    <xf numFmtId="0" fontId="15" fillId="0" borderId="12" xfId="106" applyNumberFormat="1" applyFont="1" applyFill="1" applyBorder="1" applyAlignment="1" applyProtection="1">
      <alignment horizontal="right" indent="1"/>
    </xf>
    <xf numFmtId="0" fontId="6" fillId="0" borderId="0" xfId="106" applyFont="1" applyFill="1" applyBorder="1" applyAlignment="1" applyProtection="1"/>
    <xf numFmtId="17" fontId="6" fillId="0" borderId="0" xfId="106" applyNumberFormat="1" applyFont="1" applyFill="1" applyBorder="1" applyAlignment="1" applyProtection="1">
      <alignment horizontal="right"/>
    </xf>
    <xf numFmtId="0" fontId="6" fillId="0" borderId="0" xfId="106" applyFont="1" applyFill="1" applyBorder="1" applyAlignment="1" applyProtection="1">
      <alignment horizontal="center"/>
    </xf>
    <xf numFmtId="0" fontId="6" fillId="0" borderId="0" xfId="106" applyFont="1" applyFill="1" applyBorder="1" applyAlignment="1" applyProtection="1">
      <alignment horizontal="left"/>
    </xf>
    <xf numFmtId="0" fontId="10" fillId="0" borderId="0" xfId="106" applyNumberFormat="1" applyFont="1" applyFill="1" applyBorder="1" applyAlignment="1" applyProtection="1">
      <alignment horizontal="right" wrapText="1"/>
    </xf>
    <xf numFmtId="0" fontId="6" fillId="0" borderId="0" xfId="106" applyNumberFormat="1" applyFont="1" applyFill="1" applyBorder="1" applyAlignment="1" applyProtection="1">
      <alignment horizontal="right"/>
    </xf>
    <xf numFmtId="0" fontId="6" fillId="0" borderId="0" xfId="106" applyFont="1" applyFill="1" applyBorder="1" applyProtection="1">
      <alignment horizontal="justify" vertical="top"/>
    </xf>
    <xf numFmtId="4" fontId="6" fillId="0" borderId="0" xfId="106" applyNumberFormat="1" applyFont="1" applyFill="1" applyBorder="1" applyAlignment="1" applyProtection="1">
      <alignment horizontal="left"/>
    </xf>
    <xf numFmtId="0" fontId="10" fillId="0" borderId="0" xfId="106" applyNumberFormat="1" applyFont="1" applyFill="1" applyBorder="1" applyAlignment="1" applyProtection="1">
      <alignment horizontal="right"/>
    </xf>
    <xf numFmtId="0" fontId="6" fillId="0" borderId="0" xfId="106" applyNumberFormat="1" applyFont="1" applyFill="1" applyBorder="1" applyAlignment="1" applyProtection="1">
      <alignment horizontal="right" vertical="top"/>
    </xf>
    <xf numFmtId="0" fontId="6" fillId="0" borderId="0" xfId="106" applyFont="1" applyBorder="1" applyProtection="1">
      <alignment horizontal="justify" vertical="top"/>
    </xf>
    <xf numFmtId="0" fontId="6" fillId="0" borderId="0" xfId="106" applyFont="1" applyProtection="1">
      <alignment horizontal="justify" vertical="top"/>
    </xf>
    <xf numFmtId="43" fontId="17" fillId="0" borderId="0" xfId="106" applyNumberFormat="1" applyFont="1" applyFill="1" applyBorder="1" applyAlignment="1" applyProtection="1">
      <alignment horizontal="right"/>
    </xf>
    <xf numFmtId="43" fontId="88" fillId="0" borderId="0" xfId="106" applyNumberFormat="1" applyFont="1" applyFill="1" applyBorder="1" applyAlignment="1" applyProtection="1">
      <alignment horizontal="right"/>
    </xf>
    <xf numFmtId="0" fontId="7" fillId="0" borderId="0" xfId="106" applyFont="1" applyProtection="1">
      <alignment horizontal="justify" vertical="top"/>
    </xf>
    <xf numFmtId="0" fontId="7" fillId="0" borderId="0" xfId="106" applyFont="1" applyFill="1" applyBorder="1" applyAlignment="1" applyProtection="1">
      <alignment horizontal="center"/>
    </xf>
    <xf numFmtId="4" fontId="7" fillId="0" borderId="0" xfId="106" applyNumberFormat="1" applyFont="1" applyFill="1" applyBorder="1" applyAlignment="1" applyProtection="1">
      <alignment horizontal="right"/>
    </xf>
    <xf numFmtId="0" fontId="7" fillId="0" borderId="0" xfId="106" applyFont="1" applyFill="1" applyBorder="1" applyProtection="1">
      <alignment horizontal="justify" vertical="top"/>
    </xf>
    <xf numFmtId="43" fontId="18" fillId="0" borderId="0" xfId="106" applyNumberFormat="1" applyFont="1" applyFill="1" applyBorder="1" applyAlignment="1" applyProtection="1">
      <alignment horizontal="right"/>
    </xf>
    <xf numFmtId="0" fontId="7" fillId="0" borderId="0" xfId="106" applyFont="1" applyBorder="1" applyProtection="1">
      <alignment horizontal="justify" vertical="top"/>
    </xf>
    <xf numFmtId="0" fontId="7" fillId="0" borderId="0" xfId="106" applyFont="1" applyFill="1" applyBorder="1" applyAlignment="1" applyProtection="1">
      <alignment horizontal="right"/>
    </xf>
    <xf numFmtId="0" fontId="6" fillId="0" borderId="0" xfId="106" applyFont="1" applyFill="1" applyProtection="1">
      <alignment horizontal="justify" vertical="top"/>
    </xf>
    <xf numFmtId="43" fontId="7" fillId="0" borderId="0" xfId="106" applyNumberFormat="1" applyFont="1" applyFill="1" applyBorder="1" applyAlignment="1" applyProtection="1">
      <alignment horizontal="right" vertical="top"/>
    </xf>
    <xf numFmtId="0" fontId="4" fillId="0" borderId="0" xfId="106" applyFont="1" applyAlignment="1" applyProtection="1">
      <alignment horizontal="left" vertical="top"/>
    </xf>
    <xf numFmtId="0" fontId="4" fillId="0" borderId="0" xfId="106" applyFont="1" applyAlignment="1" applyProtection="1">
      <alignment vertical="top" wrapText="1"/>
    </xf>
    <xf numFmtId="0" fontId="4" fillId="0" borderId="0" xfId="106" applyFont="1" applyAlignment="1" applyProtection="1">
      <alignment horizontal="right"/>
    </xf>
    <xf numFmtId="164" fontId="3" fillId="0" borderId="0" xfId="106" applyNumberFormat="1" applyFont="1" applyAlignment="1" applyProtection="1">
      <alignment horizontal="right"/>
    </xf>
    <xf numFmtId="4" fontId="3" fillId="0" borderId="0" xfId="106" applyNumberFormat="1" applyFont="1" applyAlignment="1" applyProtection="1">
      <alignment horizontal="right"/>
    </xf>
    <xf numFmtId="43" fontId="3" fillId="0" borderId="0" xfId="106" applyNumberFormat="1" applyFont="1" applyAlignment="1" applyProtection="1">
      <alignment horizontal="right"/>
    </xf>
    <xf numFmtId="0" fontId="4" fillId="0" borderId="0" xfId="106" applyFont="1" applyBorder="1" applyProtection="1">
      <alignment horizontal="justify" vertical="top"/>
    </xf>
    <xf numFmtId="0" fontId="16" fillId="0" borderId="7" xfId="106" applyFont="1" applyFill="1" applyBorder="1" applyAlignment="1" applyProtection="1">
      <alignment horizontal="center"/>
    </xf>
    <xf numFmtId="4" fontId="16" fillId="0" borderId="0" xfId="106" applyNumberFormat="1" applyFont="1" applyFill="1" applyBorder="1" applyAlignment="1" applyProtection="1">
      <alignment horizontal="left"/>
    </xf>
    <xf numFmtId="4" fontId="16" fillId="0" borderId="10" xfId="106" applyNumberFormat="1" applyFont="1" applyFill="1" applyBorder="1" applyAlignment="1" applyProtection="1">
      <alignment horizontal="right"/>
    </xf>
    <xf numFmtId="0" fontId="16" fillId="0" borderId="0" xfId="106" applyNumberFormat="1" applyFont="1" applyFill="1" applyBorder="1" applyAlignment="1" applyProtection="1">
      <alignment vertical="center"/>
    </xf>
    <xf numFmtId="0" fontId="16" fillId="0" borderId="0" xfId="0" applyFont="1" applyFill="1" applyBorder="1" applyAlignment="1" applyProtection="1">
      <alignment horizontal="center"/>
    </xf>
    <xf numFmtId="0" fontId="16" fillId="0" borderId="0" xfId="106" applyFont="1" applyFill="1" applyBorder="1" applyProtection="1">
      <alignment horizontal="justify" vertical="top"/>
    </xf>
    <xf numFmtId="0" fontId="15" fillId="0" borderId="7" xfId="106" applyFont="1" applyFill="1" applyBorder="1" applyAlignment="1" applyProtection="1">
      <alignment horizontal="center"/>
    </xf>
    <xf numFmtId="4" fontId="15" fillId="0" borderId="0" xfId="106" applyNumberFormat="1" applyFont="1" applyFill="1" applyBorder="1" applyAlignment="1" applyProtection="1">
      <alignment horizontal="left"/>
    </xf>
    <xf numFmtId="4" fontId="15" fillId="0" borderId="10" xfId="106" applyNumberFormat="1" applyFont="1" applyFill="1" applyBorder="1" applyAlignment="1" applyProtection="1">
      <alignment horizontal="right"/>
    </xf>
    <xf numFmtId="0" fontId="15" fillId="0" borderId="0" xfId="106" applyNumberFormat="1" applyFont="1" applyFill="1" applyBorder="1" applyAlignment="1" applyProtection="1">
      <alignment vertical="center"/>
    </xf>
    <xf numFmtId="0" fontId="15" fillId="0" borderId="0" xfId="0" applyFont="1" applyBorder="1" applyAlignment="1" applyProtection="1">
      <alignment horizontal="center"/>
    </xf>
    <xf numFmtId="0" fontId="15" fillId="0" borderId="0" xfId="106" applyNumberFormat="1" applyFont="1" applyFill="1" applyBorder="1" applyAlignment="1" applyProtection="1">
      <alignment horizontal="right" indent="1"/>
    </xf>
    <xf numFmtId="0" fontId="15" fillId="0" borderId="14" xfId="106" applyFont="1" applyFill="1" applyBorder="1" applyAlignment="1" applyProtection="1">
      <alignment horizontal="center"/>
    </xf>
    <xf numFmtId="0" fontId="15" fillId="0" borderId="12" xfId="106" applyFont="1" applyFill="1" applyBorder="1" applyAlignment="1" applyProtection="1">
      <alignment horizontal="left"/>
    </xf>
    <xf numFmtId="0" fontId="15" fillId="0" borderId="12" xfId="106" applyNumberFormat="1" applyFont="1" applyFill="1" applyBorder="1" applyAlignment="1" applyProtection="1">
      <alignment vertical="center"/>
    </xf>
    <xf numFmtId="0" fontId="15" fillId="0" borderId="12" xfId="106" applyNumberFormat="1" applyFont="1" applyFill="1" applyBorder="1" applyAlignment="1" applyProtection="1">
      <alignment horizontal="center"/>
    </xf>
    <xf numFmtId="0" fontId="15" fillId="0" borderId="12" xfId="106" applyFont="1" applyFill="1" applyBorder="1" applyAlignment="1" applyProtection="1">
      <alignment horizontal="left" wrapText="1"/>
    </xf>
    <xf numFmtId="17" fontId="6" fillId="0" borderId="0" xfId="106" applyNumberFormat="1" applyFont="1" applyFill="1" applyBorder="1" applyAlignment="1" applyProtection="1">
      <alignment horizontal="right" vertical="top"/>
    </xf>
    <xf numFmtId="0" fontId="10" fillId="0" borderId="0" xfId="106" applyNumberFormat="1" applyFont="1" applyFill="1" applyBorder="1" applyAlignment="1" applyProtection="1">
      <alignment vertical="center"/>
    </xf>
    <xf numFmtId="0" fontId="6" fillId="0" borderId="0" xfId="106" applyFont="1" applyFill="1" applyBorder="1" applyAlignment="1" applyProtection="1">
      <alignment horizontal="left" wrapText="1"/>
    </xf>
    <xf numFmtId="0" fontId="16" fillId="0" borderId="0" xfId="106" applyFont="1" applyFill="1" applyBorder="1" applyAlignment="1" applyProtection="1">
      <alignment horizontal="center"/>
    </xf>
    <xf numFmtId="0" fontId="89" fillId="0" borderId="0" xfId="106" applyFont="1" applyFill="1" applyBorder="1" applyAlignment="1" applyProtection="1"/>
    <xf numFmtId="0" fontId="16" fillId="0" borderId="0" xfId="106" applyFont="1" applyFill="1" applyBorder="1" applyAlignment="1" applyProtection="1"/>
    <xf numFmtId="0" fontId="15" fillId="0" borderId="0" xfId="106" applyFont="1" applyBorder="1" applyProtection="1">
      <alignment horizontal="justify" vertical="top"/>
    </xf>
    <xf numFmtId="43" fontId="6" fillId="0" borderId="0" xfId="106" applyNumberFormat="1" applyFont="1" applyFill="1" applyBorder="1" applyAlignment="1" applyProtection="1">
      <alignment horizontal="center"/>
    </xf>
    <xf numFmtId="43" fontId="6" fillId="0" borderId="0" xfId="106" applyNumberFormat="1" applyFont="1" applyFill="1" applyBorder="1" applyAlignment="1" applyProtection="1">
      <alignment horizontal="left" wrapText="1"/>
    </xf>
    <xf numFmtId="43" fontId="6" fillId="0" borderId="0" xfId="106" applyNumberFormat="1" applyFont="1" applyFill="1" applyBorder="1" applyAlignment="1" applyProtection="1">
      <alignment vertical="center"/>
    </xf>
    <xf numFmtId="0" fontId="6" fillId="0" borderId="0" xfId="106" applyNumberFormat="1" applyFont="1" applyFill="1" applyBorder="1" applyAlignment="1" applyProtection="1">
      <alignment vertical="center"/>
    </xf>
    <xf numFmtId="0" fontId="15" fillId="0" borderId="8" xfId="106" applyFont="1" applyBorder="1" applyAlignment="1" applyProtection="1">
      <alignment horizontal="left" vertical="top"/>
    </xf>
    <xf numFmtId="0" fontId="15" fillId="0" borderId="6" xfId="106" applyFont="1" applyBorder="1" applyAlignment="1" applyProtection="1">
      <alignment horizontal="left" vertical="top"/>
    </xf>
    <xf numFmtId="0" fontId="7" fillId="0" borderId="6" xfId="106" applyFont="1" applyBorder="1" applyAlignment="1" applyProtection="1">
      <alignment horizontal="right" vertical="top" wrapText="1"/>
    </xf>
    <xf numFmtId="0" fontId="15" fillId="0" borderId="6" xfId="106" applyFont="1" applyBorder="1" applyAlignment="1" applyProtection="1">
      <alignment horizontal="center"/>
    </xf>
    <xf numFmtId="165" fontId="15" fillId="0" borderId="6" xfId="106" applyNumberFormat="1" applyFont="1" applyBorder="1" applyAlignment="1" applyProtection="1">
      <alignment horizontal="right"/>
    </xf>
    <xf numFmtId="0" fontId="15" fillId="0" borderId="6" xfId="106" applyFont="1" applyBorder="1" applyProtection="1">
      <alignment horizontal="justify" vertical="top"/>
    </xf>
    <xf numFmtId="44" fontId="33" fillId="9" borderId="6" xfId="106" applyNumberFormat="1" applyFont="1" applyFill="1" applyBorder="1" applyAlignment="1" applyProtection="1">
      <alignment vertical="center"/>
    </xf>
    <xf numFmtId="44" fontId="33" fillId="9" borderId="5" xfId="106" applyNumberFormat="1" applyFont="1" applyFill="1" applyBorder="1" applyAlignment="1" applyProtection="1">
      <alignment horizontal="center"/>
    </xf>
    <xf numFmtId="0" fontId="15" fillId="0" borderId="0" xfId="106" applyFont="1" applyBorder="1" applyAlignment="1" applyProtection="1">
      <alignment horizontal="left" vertical="top"/>
    </xf>
    <xf numFmtId="0" fontId="16" fillId="0" borderId="0" xfId="106" applyFont="1" applyBorder="1" applyAlignment="1" applyProtection="1">
      <alignment horizontal="right" vertical="top" wrapText="1"/>
    </xf>
    <xf numFmtId="0" fontId="15" fillId="0" borderId="0" xfId="106" applyFont="1" applyBorder="1" applyAlignment="1" applyProtection="1">
      <alignment horizontal="center"/>
    </xf>
    <xf numFmtId="165" fontId="15" fillId="0" borderId="0" xfId="106" applyNumberFormat="1" applyFont="1" applyBorder="1" applyAlignment="1" applyProtection="1">
      <alignment horizontal="right"/>
    </xf>
    <xf numFmtId="0" fontId="4" fillId="0" borderId="0" xfId="106" applyFont="1" applyFill="1" applyBorder="1" applyAlignment="1" applyProtection="1">
      <alignment vertical="center"/>
    </xf>
    <xf numFmtId="43" fontId="16" fillId="0" borderId="0" xfId="106" applyNumberFormat="1" applyFont="1" applyBorder="1" applyAlignment="1" applyProtection="1">
      <alignment horizontal="center"/>
    </xf>
    <xf numFmtId="0" fontId="15" fillId="0" borderId="0" xfId="106" applyFont="1" applyFill="1" applyBorder="1" applyAlignment="1" applyProtection="1">
      <alignment vertical="top" wrapText="1"/>
    </xf>
    <xf numFmtId="43" fontId="15" fillId="0" borderId="0" xfId="106" applyNumberFormat="1" applyFont="1" applyFill="1" applyBorder="1" applyAlignment="1" applyProtection="1">
      <alignment horizontal="center"/>
    </xf>
    <xf numFmtId="0" fontId="16" fillId="0" borderId="6" xfId="106" applyFont="1" applyBorder="1" applyAlignment="1" applyProtection="1">
      <alignment horizontal="right" vertical="top" wrapText="1"/>
    </xf>
    <xf numFmtId="0" fontId="4" fillId="0" borderId="6" xfId="106" applyFont="1" applyFill="1" applyBorder="1" applyAlignment="1" applyProtection="1">
      <alignment vertical="center"/>
    </xf>
    <xf numFmtId="43" fontId="16" fillId="0" borderId="6" xfId="106" applyNumberFormat="1" applyFont="1" applyBorder="1" applyAlignment="1" applyProtection="1">
      <alignment horizontal="center"/>
    </xf>
    <xf numFmtId="43" fontId="16" fillId="0" borderId="5" xfId="106" applyNumberFormat="1" applyFont="1" applyBorder="1" applyAlignment="1" applyProtection="1">
      <alignment horizontal="center"/>
    </xf>
    <xf numFmtId="0" fontId="15" fillId="0" borderId="0" xfId="106" applyFont="1" applyBorder="1" applyAlignment="1" applyProtection="1">
      <alignment horizontal="left"/>
    </xf>
    <xf numFmtId="0" fontId="16" fillId="0" borderId="0" xfId="106" applyFont="1" applyBorder="1" applyAlignment="1" applyProtection="1">
      <alignment horizontal="right" wrapText="1"/>
    </xf>
    <xf numFmtId="0" fontId="15" fillId="0" borderId="0" xfId="106" applyFont="1" applyBorder="1" applyAlignment="1" applyProtection="1"/>
    <xf numFmtId="0" fontId="16" fillId="0" borderId="0" xfId="106" applyFont="1" applyFill="1" applyBorder="1" applyAlignment="1" applyProtection="1">
      <alignment horizontal="justify" vertical="top" wrapText="1"/>
    </xf>
    <xf numFmtId="43" fontId="4" fillId="0" borderId="0" xfId="106" applyNumberFormat="1" applyFont="1" applyFill="1" applyBorder="1" applyAlignment="1" applyProtection="1">
      <alignment horizontal="center" shrinkToFit="1"/>
    </xf>
    <xf numFmtId="43" fontId="4" fillId="0" borderId="0" xfId="106" applyNumberFormat="1" applyFont="1" applyFill="1" applyBorder="1" applyAlignment="1" applyProtection="1">
      <alignment vertical="top" shrinkToFit="1"/>
    </xf>
    <xf numFmtId="2" fontId="4" fillId="0" borderId="0" xfId="106" applyNumberFormat="1" applyFont="1" applyFill="1" applyBorder="1" applyAlignment="1" applyProtection="1">
      <alignment horizontal="left" vertical="top"/>
    </xf>
    <xf numFmtId="0" fontId="4" fillId="0" borderId="0" xfId="106" applyFont="1" applyFill="1" applyBorder="1" applyAlignment="1" applyProtection="1">
      <alignment horizontal="left" vertical="top"/>
    </xf>
    <xf numFmtId="0" fontId="4" fillId="0" borderId="0" xfId="106" applyFont="1" applyFill="1" applyBorder="1" applyAlignment="1" applyProtection="1">
      <alignment horizontal="justify" vertical="top" wrapText="1"/>
    </xf>
    <xf numFmtId="0" fontId="4" fillId="0" borderId="0" xfId="106" applyFont="1" applyFill="1" applyBorder="1" applyAlignment="1" applyProtection="1">
      <alignment horizontal="right"/>
    </xf>
    <xf numFmtId="165" fontId="4" fillId="0" borderId="0" xfId="106" applyNumberFormat="1" applyFont="1" applyFill="1" applyBorder="1" applyAlignment="1" applyProtection="1">
      <alignment horizontal="right"/>
    </xf>
    <xf numFmtId="4" fontId="11" fillId="0" borderId="0" xfId="106" applyNumberFormat="1" applyFont="1" applyFill="1" applyBorder="1" applyAlignment="1" applyProtection="1">
      <alignment horizontal="right"/>
    </xf>
    <xf numFmtId="43" fontId="12" fillId="0" borderId="0" xfId="106" applyNumberFormat="1" applyFont="1" applyFill="1" applyBorder="1" applyAlignment="1" applyProtection="1">
      <alignment vertical="center"/>
    </xf>
    <xf numFmtId="0" fontId="8" fillId="0" borderId="0" xfId="106" applyFont="1" applyFill="1" applyBorder="1" applyAlignment="1" applyProtection="1">
      <alignment vertical="top" wrapText="1"/>
    </xf>
    <xf numFmtId="0" fontId="4" fillId="0" borderId="0" xfId="106" applyFont="1" applyFill="1" applyBorder="1" applyAlignment="1" applyProtection="1">
      <alignment horizontal="center"/>
    </xf>
    <xf numFmtId="0" fontId="4" fillId="0" borderId="0" xfId="106" applyFont="1" applyFill="1" applyBorder="1" applyProtection="1">
      <alignment horizontal="justify" vertical="top"/>
    </xf>
    <xf numFmtId="0" fontId="11" fillId="0" borderId="0" xfId="106" applyFont="1" applyFill="1" applyBorder="1" applyProtection="1">
      <alignment horizontal="justify" vertical="top"/>
    </xf>
    <xf numFmtId="0" fontId="4" fillId="0" borderId="0" xfId="106" applyFont="1" applyFill="1" applyBorder="1" applyAlignment="1" applyProtection="1">
      <alignment vertical="top" wrapText="1"/>
    </xf>
    <xf numFmtId="4" fontId="9" fillId="0" borderId="0" xfId="106" applyNumberFormat="1" applyFont="1" applyFill="1" applyBorder="1" applyAlignment="1" applyProtection="1">
      <alignment horizontal="right"/>
    </xf>
    <xf numFmtId="43" fontId="9" fillId="0" borderId="0" xfId="106" applyNumberFormat="1" applyFont="1" applyFill="1" applyBorder="1" applyAlignment="1" applyProtection="1">
      <alignment vertical="center"/>
    </xf>
    <xf numFmtId="43" fontId="9" fillId="0" borderId="0" xfId="106" applyNumberFormat="1" applyFont="1" applyFill="1" applyBorder="1" applyAlignment="1" applyProtection="1">
      <alignment vertical="center" shrinkToFit="1"/>
    </xf>
    <xf numFmtId="0" fontId="4" fillId="0" borderId="0" xfId="106" applyFont="1" applyBorder="1" applyAlignment="1" applyProtection="1">
      <alignment horizontal="left" vertical="top"/>
    </xf>
    <xf numFmtId="0" fontId="4" fillId="0" borderId="0" xfId="106" applyFont="1" applyBorder="1" applyAlignment="1" applyProtection="1">
      <alignment vertical="top" wrapText="1"/>
    </xf>
    <xf numFmtId="0" fontId="4" fillId="0" borderId="0" xfId="106" applyFont="1" applyBorder="1" applyAlignment="1" applyProtection="1">
      <alignment horizontal="right"/>
    </xf>
    <xf numFmtId="164" fontId="3" fillId="0" borderId="0" xfId="106" applyNumberFormat="1" applyFont="1" applyBorder="1" applyAlignment="1" applyProtection="1">
      <alignment horizontal="right"/>
    </xf>
    <xf numFmtId="4" fontId="9" fillId="0" borderId="0" xfId="106" applyNumberFormat="1" applyFont="1" applyBorder="1" applyAlignment="1" applyProtection="1">
      <alignment horizontal="right"/>
    </xf>
    <xf numFmtId="43" fontId="9" fillId="0" borderId="0" xfId="106" applyNumberFormat="1" applyFont="1" applyBorder="1" applyAlignment="1" applyProtection="1">
      <alignment vertical="center"/>
    </xf>
    <xf numFmtId="0" fontId="4" fillId="0" borderId="0" xfId="106" applyFont="1" applyBorder="1" applyAlignment="1" applyProtection="1">
      <alignment horizontal="center"/>
    </xf>
    <xf numFmtId="4" fontId="3" fillId="0" borderId="0" xfId="106" applyNumberFormat="1" applyFont="1" applyBorder="1" applyAlignment="1" applyProtection="1">
      <alignment horizontal="right"/>
    </xf>
    <xf numFmtId="43" fontId="3" fillId="0" borderId="0" xfId="106" applyNumberFormat="1" applyFont="1" applyBorder="1" applyAlignment="1" applyProtection="1">
      <alignment vertical="center"/>
    </xf>
    <xf numFmtId="0" fontId="16" fillId="0" borderId="0" xfId="106" applyNumberFormat="1" applyFont="1" applyFill="1" applyBorder="1" applyAlignment="1" applyProtection="1">
      <alignment horizontal="left" vertical="top"/>
    </xf>
    <xf numFmtId="43" fontId="16" fillId="0" borderId="0" xfId="0" applyNumberFormat="1" applyFont="1" applyFill="1" applyBorder="1" applyAlignment="1" applyProtection="1">
      <alignment horizontal="center"/>
    </xf>
    <xf numFmtId="0" fontId="15" fillId="0" borderId="0" xfId="106" applyFont="1" applyFill="1" applyBorder="1" applyAlignment="1" applyProtection="1">
      <alignment horizontal="center"/>
    </xf>
    <xf numFmtId="0" fontId="15" fillId="0" borderId="0" xfId="106" applyNumberFormat="1" applyFont="1" applyFill="1" applyBorder="1" applyAlignment="1" applyProtection="1">
      <alignment wrapText="1"/>
    </xf>
    <xf numFmtId="43" fontId="15" fillId="0" borderId="0" xfId="0" applyNumberFormat="1" applyFont="1" applyBorder="1" applyAlignment="1" applyProtection="1">
      <alignment horizontal="center"/>
    </xf>
    <xf numFmtId="0" fontId="15" fillId="0" borderId="12" xfId="106" applyFont="1" applyFill="1" applyBorder="1" applyAlignment="1" applyProtection="1">
      <alignment horizontal="center"/>
    </xf>
    <xf numFmtId="0" fontId="15" fillId="0" borderId="12" xfId="106" applyNumberFormat="1" applyFont="1" applyFill="1" applyBorder="1" applyAlignment="1" applyProtection="1">
      <alignment horizontal="left"/>
    </xf>
    <xf numFmtId="43" fontId="15" fillId="0" borderId="12" xfId="106" applyNumberFormat="1" applyFont="1" applyFill="1" applyBorder="1" applyAlignment="1" applyProtection="1">
      <alignment horizontal="center"/>
    </xf>
    <xf numFmtId="43" fontId="6" fillId="0" borderId="0" xfId="106" applyNumberFormat="1" applyFont="1" applyFill="1" applyBorder="1" applyAlignment="1" applyProtection="1">
      <alignment horizontal="center" wrapText="1"/>
    </xf>
    <xf numFmtId="0" fontId="15" fillId="0" borderId="0" xfId="106" applyFont="1" applyBorder="1" applyAlignment="1" applyProtection="1">
      <alignment vertical="top" wrapText="1"/>
    </xf>
    <xf numFmtId="0" fontId="15" fillId="0" borderId="0" xfId="106" applyFont="1" applyBorder="1" applyAlignment="1" applyProtection="1">
      <alignment horizontal="right"/>
    </xf>
    <xf numFmtId="164" fontId="15" fillId="0" borderId="0" xfId="106" applyNumberFormat="1" applyFont="1" applyBorder="1" applyAlignment="1" applyProtection="1">
      <alignment horizontal="right"/>
    </xf>
    <xf numFmtId="4" fontId="15" fillId="0" borderId="0" xfId="106" applyNumberFormat="1" applyFont="1" applyBorder="1" applyAlignment="1" applyProtection="1">
      <alignment horizontal="right"/>
    </xf>
    <xf numFmtId="43" fontId="3" fillId="0" borderId="0" xfId="106" applyNumberFormat="1" applyFont="1" applyBorder="1" applyAlignment="1" applyProtection="1">
      <alignment horizontal="right"/>
    </xf>
    <xf numFmtId="43" fontId="15" fillId="0" borderId="0" xfId="106" applyNumberFormat="1" applyFont="1" applyBorder="1" applyAlignment="1" applyProtection="1">
      <alignment horizontal="center"/>
    </xf>
    <xf numFmtId="0" fontId="16" fillId="0" borderId="8" xfId="106" applyFont="1" applyBorder="1" applyAlignment="1" applyProtection="1">
      <alignment horizontal="left" vertical="top"/>
    </xf>
    <xf numFmtId="0" fontId="16" fillId="0" borderId="6" xfId="106" applyFont="1" applyBorder="1" applyAlignment="1" applyProtection="1">
      <alignment horizontal="left" vertical="top"/>
    </xf>
    <xf numFmtId="0" fontId="16" fillId="0" borderId="6" xfId="106" applyFont="1" applyBorder="1" applyAlignment="1" applyProtection="1">
      <alignment vertical="top"/>
    </xf>
    <xf numFmtId="0" fontId="16" fillId="0" borderId="6" xfId="106" applyFont="1" applyBorder="1" applyAlignment="1" applyProtection="1">
      <alignment horizontal="center"/>
    </xf>
    <xf numFmtId="164" fontId="15" fillId="0" borderId="6" xfId="106" applyNumberFormat="1" applyFont="1" applyBorder="1" applyAlignment="1" applyProtection="1">
      <alignment horizontal="right"/>
    </xf>
    <xf numFmtId="4" fontId="15" fillId="0" borderId="6" xfId="106" applyNumberFormat="1" applyFont="1" applyBorder="1" applyAlignment="1" applyProtection="1">
      <alignment horizontal="right"/>
    </xf>
    <xf numFmtId="0" fontId="4" fillId="0" borderId="6" xfId="106" applyFont="1" applyFill="1" applyBorder="1" applyProtection="1">
      <alignment horizontal="justify" vertical="top"/>
    </xf>
    <xf numFmtId="0" fontId="15" fillId="0" borderId="0" xfId="106" applyFont="1" applyBorder="1" applyAlignment="1" applyProtection="1">
      <alignment vertical="top"/>
    </xf>
    <xf numFmtId="0" fontId="15" fillId="0" borderId="0" xfId="106" applyFont="1" applyFill="1" applyBorder="1" applyAlignment="1" applyProtection="1">
      <alignment vertical="top"/>
    </xf>
    <xf numFmtId="0" fontId="0" fillId="0" borderId="0" xfId="0" applyBorder="1" applyProtection="1"/>
    <xf numFmtId="43" fontId="0" fillId="0" borderId="0" xfId="0" applyNumberFormat="1" applyBorder="1" applyAlignment="1" applyProtection="1">
      <alignment horizontal="center"/>
    </xf>
    <xf numFmtId="0" fontId="16" fillId="0" borderId="6" xfId="106" applyFont="1" applyBorder="1" applyAlignment="1" applyProtection="1">
      <alignment horizontal="right" vertical="top"/>
    </xf>
    <xf numFmtId="0" fontId="16" fillId="0" borderId="0" xfId="106" applyFont="1" applyBorder="1" applyAlignment="1" applyProtection="1">
      <alignment horizontal="left" vertical="top"/>
    </xf>
    <xf numFmtId="0" fontId="16" fillId="0" borderId="0" xfId="106" applyFont="1" applyBorder="1" applyAlignment="1" applyProtection="1">
      <alignment horizontal="right" vertical="top"/>
    </xf>
    <xf numFmtId="0" fontId="16" fillId="0" borderId="0" xfId="106" applyFont="1" applyBorder="1" applyAlignment="1" applyProtection="1">
      <alignment horizontal="center"/>
    </xf>
    <xf numFmtId="43" fontId="16" fillId="0" borderId="0" xfId="106" applyNumberFormat="1" applyFont="1" applyFill="1" applyBorder="1" applyAlignment="1" applyProtection="1">
      <alignment horizontal="center"/>
    </xf>
    <xf numFmtId="0" fontId="16" fillId="0" borderId="0" xfId="106" applyFont="1" applyBorder="1" applyAlignment="1" applyProtection="1">
      <alignment vertical="top"/>
    </xf>
    <xf numFmtId="0" fontId="15" fillId="0" borderId="0" xfId="148" applyFont="1" applyBorder="1" applyAlignment="1" applyProtection="1">
      <alignment horizontal="left" vertical="top"/>
    </xf>
    <xf numFmtId="0" fontId="15" fillId="0" borderId="0" xfId="148" applyFont="1" applyBorder="1" applyAlignment="1" applyProtection="1">
      <alignment vertical="top" wrapText="1"/>
    </xf>
    <xf numFmtId="0" fontId="15" fillId="0" borderId="0" xfId="148" applyFont="1" applyBorder="1" applyAlignment="1" applyProtection="1">
      <alignment horizontal="right"/>
    </xf>
    <xf numFmtId="164" fontId="15" fillId="0" borderId="0" xfId="148" applyNumberFormat="1" applyFont="1" applyBorder="1" applyAlignment="1" applyProtection="1">
      <alignment horizontal="right"/>
    </xf>
    <xf numFmtId="43" fontId="15" fillId="0" borderId="0" xfId="148" applyNumberFormat="1" applyFont="1" applyBorder="1" applyAlignment="1" applyProtection="1">
      <alignment horizontal="right"/>
    </xf>
    <xf numFmtId="0" fontId="4" fillId="0" borderId="0" xfId="148" applyFont="1" applyBorder="1" applyProtection="1"/>
    <xf numFmtId="43" fontId="15" fillId="0" borderId="0" xfId="148" applyNumberFormat="1" applyFont="1" applyBorder="1" applyAlignment="1" applyProtection="1">
      <alignment horizontal="center"/>
    </xf>
    <xf numFmtId="43" fontId="12" fillId="0" borderId="0" xfId="106" applyNumberFormat="1" applyFont="1" applyFill="1" applyBorder="1" applyAlignment="1" applyProtection="1">
      <alignment horizontal="right"/>
    </xf>
    <xf numFmtId="43" fontId="4" fillId="0" borderId="0" xfId="106" applyNumberFormat="1" applyFont="1" applyFill="1" applyBorder="1" applyAlignment="1" applyProtection="1">
      <alignment horizontal="center"/>
    </xf>
    <xf numFmtId="43" fontId="9" fillId="0" borderId="0" xfId="106" applyNumberFormat="1" applyFont="1" applyFill="1" applyBorder="1" applyAlignment="1" applyProtection="1">
      <alignment horizontal="right"/>
    </xf>
    <xf numFmtId="43" fontId="9" fillId="0" borderId="0" xfId="106" applyNumberFormat="1" applyFont="1" applyBorder="1" applyAlignment="1" applyProtection="1">
      <alignment horizontal="right"/>
    </xf>
    <xf numFmtId="43" fontId="4" fillId="0" borderId="0" xfId="106" applyNumberFormat="1" applyFont="1" applyBorder="1" applyAlignment="1" applyProtection="1">
      <alignment horizontal="center"/>
    </xf>
    <xf numFmtId="0" fontId="15" fillId="0" borderId="12" xfId="127" applyFont="1" applyFill="1" applyBorder="1" applyProtection="1"/>
    <xf numFmtId="0" fontId="6" fillId="0" borderId="0" xfId="127" applyFont="1" applyFill="1" applyBorder="1" applyAlignment="1" applyProtection="1">
      <alignment horizontal="center"/>
    </xf>
    <xf numFmtId="0" fontId="15" fillId="0" borderId="0" xfId="127" applyFont="1" applyFill="1" applyProtection="1"/>
    <xf numFmtId="0" fontId="23" fillId="0" borderId="9" xfId="127" applyNumberFormat="1" applyFont="1" applyFill="1" applyBorder="1" applyAlignment="1" applyProtection="1">
      <alignment horizontal="justify" vertical="top" wrapText="1"/>
    </xf>
    <xf numFmtId="0" fontId="23" fillId="0" borderId="0" xfId="127" applyNumberFormat="1" applyFont="1" applyFill="1" applyBorder="1" applyAlignment="1" applyProtection="1">
      <alignment horizontal="justify" vertical="top" wrapText="1"/>
    </xf>
    <xf numFmtId="0" fontId="15" fillId="0" borderId="0" xfId="106" applyFont="1" applyFill="1" applyBorder="1" applyProtection="1">
      <alignment horizontal="justify" vertical="top"/>
    </xf>
    <xf numFmtId="0" fontId="16" fillId="0" borderId="0" xfId="106" applyNumberFormat="1" applyFont="1" applyFill="1" applyBorder="1" applyAlignment="1" applyProtection="1">
      <alignment horizontal="justify" vertical="top" wrapText="1"/>
    </xf>
    <xf numFmtId="0" fontId="15" fillId="0" borderId="0" xfId="106" applyFont="1" applyFill="1" applyBorder="1" applyAlignment="1" applyProtection="1">
      <alignment wrapText="1"/>
    </xf>
    <xf numFmtId="0" fontId="15" fillId="0" borderId="0" xfId="143" applyFont="1" applyFill="1" applyBorder="1" applyAlignment="1" applyProtection="1">
      <alignment horizontal="center" vertical="top"/>
    </xf>
    <xf numFmtId="0" fontId="15" fillId="0" borderId="0" xfId="143" applyFont="1" applyFill="1" applyBorder="1" applyProtection="1"/>
    <xf numFmtId="0" fontId="6" fillId="0" borderId="0" xfId="127" applyNumberFormat="1" applyFont="1" applyFill="1" applyAlignment="1" applyProtection="1">
      <alignment horizontal="justify" wrapText="1"/>
    </xf>
    <xf numFmtId="0" fontId="6" fillId="0" borderId="0" xfId="127" applyNumberFormat="1" applyFont="1" applyFill="1" applyAlignment="1" applyProtection="1">
      <alignment horizontal="justify"/>
    </xf>
    <xf numFmtId="0" fontId="16" fillId="0" borderId="0" xfId="106" applyFont="1" applyFill="1" applyBorder="1" applyAlignment="1" applyProtection="1">
      <alignment horizontal="center" wrapText="1"/>
    </xf>
    <xf numFmtId="0" fontId="15" fillId="0" borderId="0" xfId="143" applyFont="1" applyFill="1" applyBorder="1" applyAlignment="1" applyProtection="1">
      <alignment horizontal="justify" vertical="top" wrapText="1"/>
    </xf>
    <xf numFmtId="0" fontId="15" fillId="0" borderId="0" xfId="143" applyFont="1" applyFill="1" applyBorder="1" applyAlignment="1" applyProtection="1">
      <alignment vertical="top"/>
    </xf>
    <xf numFmtId="0" fontId="15" fillId="0" borderId="0" xfId="143" applyFont="1" applyFill="1" applyBorder="1" applyAlignment="1" applyProtection="1">
      <alignment horizontal="center"/>
    </xf>
    <xf numFmtId="0" fontId="15" fillId="0" borderId="0" xfId="106" applyNumberFormat="1" applyFont="1" applyFill="1" applyBorder="1" applyProtection="1">
      <alignment horizontal="justify" vertical="top"/>
    </xf>
    <xf numFmtId="0" fontId="15" fillId="0" borderId="0" xfId="106" applyFont="1" applyFill="1" applyBorder="1" applyAlignment="1" applyProtection="1">
      <alignment horizontal="left" wrapText="1"/>
    </xf>
    <xf numFmtId="0" fontId="15" fillId="0" borderId="0" xfId="106" quotePrefix="1" applyFont="1" applyFill="1" applyBorder="1" applyAlignment="1" applyProtection="1">
      <alignment horizontal="justify" wrapText="1"/>
    </xf>
    <xf numFmtId="0" fontId="15" fillId="0" borderId="0" xfId="106" quotePrefix="1" applyFont="1" applyFill="1" applyBorder="1" applyAlignment="1" applyProtection="1">
      <alignment horizontal="left" wrapText="1"/>
    </xf>
    <xf numFmtId="0" fontId="15" fillId="0" borderId="0" xfId="106" applyFont="1" applyFill="1" applyBorder="1" applyAlignment="1" applyProtection="1">
      <alignment horizontal="justify" wrapText="1"/>
    </xf>
    <xf numFmtId="0" fontId="15" fillId="0" borderId="0" xfId="143" applyFont="1" applyFill="1" applyBorder="1" applyAlignment="1" applyProtection="1">
      <alignment horizontal="center" vertical="top" wrapText="1"/>
    </xf>
    <xf numFmtId="0" fontId="16" fillId="0" borderId="0" xfId="106" applyFont="1" applyFill="1" applyBorder="1" applyAlignment="1" applyProtection="1">
      <alignment horizontal="left" wrapText="1"/>
    </xf>
    <xf numFmtId="0" fontId="15" fillId="0" borderId="0" xfId="106" applyNumberFormat="1" applyFont="1" applyFill="1" applyBorder="1" applyAlignment="1" applyProtection="1">
      <alignment horizontal="justify" vertical="top" wrapText="1"/>
    </xf>
    <xf numFmtId="0" fontId="15" fillId="0" borderId="0" xfId="106" applyFont="1" applyFill="1" applyBorder="1" applyAlignment="1" applyProtection="1">
      <alignment horizontal="left" vertical="top" wrapText="1"/>
    </xf>
    <xf numFmtId="0" fontId="28" fillId="0" borderId="0" xfId="60" applyFont="1" applyAlignment="1" applyProtection="1">
      <alignment horizontal="justify" vertical="top" wrapText="1"/>
    </xf>
    <xf numFmtId="0" fontId="15" fillId="0" borderId="0" xfId="127" applyNumberFormat="1" applyFont="1" applyFill="1" applyProtection="1"/>
    <xf numFmtId="0" fontId="15" fillId="0" borderId="12" xfId="127" applyFont="1" applyFill="1" applyBorder="1" applyAlignment="1" applyProtection="1">
      <alignment vertical="top"/>
    </xf>
    <xf numFmtId="0" fontId="15" fillId="0" borderId="0" xfId="127" applyFont="1" applyFill="1" applyAlignment="1" applyProtection="1">
      <alignment vertical="top"/>
    </xf>
    <xf numFmtId="0" fontId="6" fillId="0" borderId="0" xfId="127" applyFont="1" applyFill="1" applyBorder="1" applyAlignment="1" applyProtection="1">
      <alignment horizontal="center" vertical="top"/>
    </xf>
    <xf numFmtId="0" fontId="16" fillId="0" borderId="0" xfId="106" applyFont="1" applyFill="1" applyAlignment="1" applyProtection="1">
      <alignment vertical="top" wrapText="1"/>
    </xf>
    <xf numFmtId="0" fontId="15" fillId="0" borderId="0" xfId="106" applyFont="1" applyFill="1" applyAlignment="1" applyProtection="1">
      <alignment vertical="top" wrapText="1"/>
    </xf>
    <xf numFmtId="0" fontId="15" fillId="0" borderId="0" xfId="106" applyFont="1" applyFill="1" applyAlignment="1" applyProtection="1">
      <alignment horizontal="left" vertical="top" wrapText="1" indent="1"/>
    </xf>
    <xf numFmtId="0" fontId="15" fillId="0" borderId="0" xfId="128" applyFont="1" applyFill="1" applyAlignment="1" applyProtection="1">
      <alignment horizontal="left" vertical="top" wrapText="1" indent="1"/>
    </xf>
    <xf numFmtId="0" fontId="6" fillId="0" borderId="0" xfId="127" applyNumberFormat="1" applyFont="1" applyFill="1" applyAlignment="1" applyProtection="1">
      <alignment horizontal="justify" vertical="top"/>
    </xf>
    <xf numFmtId="0" fontId="16" fillId="0" borderId="0" xfId="127" applyNumberFormat="1" applyFont="1" applyFill="1" applyAlignment="1" applyProtection="1">
      <alignment horizontal="justify" vertical="top"/>
    </xf>
    <xf numFmtId="0" fontId="15" fillId="0" borderId="0" xfId="127" applyNumberFormat="1" applyFont="1" applyFill="1" applyAlignment="1" applyProtection="1">
      <alignment horizontal="justify" vertical="top" wrapText="1"/>
    </xf>
    <xf numFmtId="0" fontId="6" fillId="0" borderId="0" xfId="127" applyNumberFormat="1" applyFont="1" applyFill="1" applyAlignment="1" applyProtection="1">
      <alignment horizontal="justify" vertical="top" wrapText="1"/>
    </xf>
    <xf numFmtId="0" fontId="15" fillId="0" borderId="0" xfId="50" applyFont="1" applyFill="1" applyBorder="1" applyAlignment="1" applyProtection="1">
      <alignment horizontal="justify" vertical="top" wrapText="1"/>
    </xf>
    <xf numFmtId="0" fontId="15" fillId="0" borderId="0" xfId="143" applyFont="1" applyFill="1" applyAlignment="1" applyProtection="1">
      <alignment horizontal="right" vertical="top"/>
    </xf>
    <xf numFmtId="0" fontId="24" fillId="0" borderId="0" xfId="127" applyFont="1" applyFill="1" applyAlignment="1" applyProtection="1">
      <alignment horizontal="left" vertical="top" wrapText="1"/>
    </xf>
    <xf numFmtId="4" fontId="24" fillId="0" borderId="0" xfId="127" applyNumberFormat="1" applyFont="1" applyFill="1" applyAlignment="1" applyProtection="1">
      <alignment horizontal="right" vertical="top" wrapText="1"/>
    </xf>
    <xf numFmtId="0" fontId="15" fillId="0" borderId="0" xfId="127" applyNumberFormat="1" applyFont="1" applyFill="1" applyAlignment="1" applyProtection="1">
      <alignment vertical="top"/>
    </xf>
    <xf numFmtId="0" fontId="21" fillId="0" borderId="12" xfId="106" applyNumberFormat="1" applyFont="1" applyFill="1" applyBorder="1" applyAlignment="1" applyProtection="1">
      <alignment horizontal="right" indent="1"/>
      <protection locked="0"/>
    </xf>
    <xf numFmtId="0" fontId="22" fillId="0" borderId="0" xfId="106" applyFont="1" applyFill="1" applyBorder="1" applyAlignment="1" applyProtection="1">
      <alignment horizontal="left" vertical="top"/>
    </xf>
    <xf numFmtId="0" fontId="22" fillId="0" borderId="10" xfId="106" applyFont="1" applyFill="1" applyBorder="1" applyAlignment="1" applyProtection="1">
      <alignment horizontal="left" vertical="top"/>
    </xf>
    <xf numFmtId="2" fontId="22" fillId="0" borderId="0" xfId="106" applyNumberFormat="1" applyFont="1" applyFill="1" applyBorder="1" applyAlignment="1" applyProtection="1">
      <alignment horizontal="right"/>
    </xf>
    <xf numFmtId="43" fontId="22" fillId="0" borderId="7" xfId="106" applyNumberFormat="1" applyFont="1" applyFill="1" applyBorder="1" applyAlignment="1" applyProtection="1">
      <alignment horizontal="left" vertical="top"/>
    </xf>
    <xf numFmtId="0" fontId="21" fillId="0" borderId="0" xfId="106" applyFont="1" applyFill="1" applyBorder="1" applyAlignment="1" applyProtection="1">
      <alignment horizontal="left"/>
    </xf>
    <xf numFmtId="0" fontId="21" fillId="0" borderId="0" xfId="106" applyFont="1" applyFill="1" applyBorder="1" applyAlignment="1" applyProtection="1"/>
    <xf numFmtId="17" fontId="21" fillId="0" borderId="10" xfId="106" quotePrefix="1" applyNumberFormat="1" applyFont="1" applyFill="1" applyBorder="1" applyAlignment="1" applyProtection="1">
      <alignment horizontal="right" vertical="top"/>
    </xf>
    <xf numFmtId="2" fontId="21" fillId="0" borderId="0" xfId="106" applyNumberFormat="1" applyFont="1" applyFill="1" applyBorder="1" applyAlignment="1" applyProtection="1">
      <alignment horizontal="right"/>
    </xf>
    <xf numFmtId="43" fontId="21" fillId="0" borderId="7" xfId="106" applyNumberFormat="1" applyFont="1" applyFill="1" applyBorder="1" applyAlignment="1" applyProtection="1"/>
    <xf numFmtId="0" fontId="21" fillId="0" borderId="0" xfId="0" applyFont="1" applyFill="1" applyAlignment="1" applyProtection="1"/>
    <xf numFmtId="0" fontId="21" fillId="0" borderId="12" xfId="106" applyFont="1" applyFill="1" applyBorder="1" applyAlignment="1" applyProtection="1"/>
    <xf numFmtId="17" fontId="21" fillId="0" borderId="13" xfId="106" applyNumberFormat="1" applyFont="1" applyFill="1" applyBorder="1" applyAlignment="1" applyProtection="1">
      <alignment horizontal="right" vertical="top"/>
    </xf>
    <xf numFmtId="2" fontId="21" fillId="0" borderId="12" xfId="106" applyNumberFormat="1" applyFont="1" applyFill="1" applyBorder="1" applyAlignment="1" applyProtection="1">
      <alignment horizontal="right"/>
    </xf>
    <xf numFmtId="43" fontId="21" fillId="0" borderId="14" xfId="106" applyNumberFormat="1" applyFont="1" applyFill="1" applyBorder="1" applyAlignment="1" applyProtection="1">
      <alignment horizontal="left"/>
    </xf>
    <xf numFmtId="0" fontId="15" fillId="0" borderId="6" xfId="0" applyFont="1" applyFill="1" applyBorder="1" applyProtection="1"/>
    <xf numFmtId="0" fontId="15" fillId="0" borderId="6" xfId="0" applyFont="1" applyFill="1" applyBorder="1" applyAlignment="1" applyProtection="1">
      <alignment horizontal="left" vertical="top"/>
    </xf>
    <xf numFmtId="0" fontId="15" fillId="0" borderId="6" xfId="0" applyFont="1" applyFill="1" applyBorder="1" applyAlignment="1" applyProtection="1">
      <alignment horizontal="center"/>
    </xf>
    <xf numFmtId="4" fontId="15" fillId="0" borderId="6" xfId="0" applyNumberFormat="1" applyFont="1" applyFill="1" applyBorder="1" applyAlignment="1" applyProtection="1">
      <alignment horizontal="left"/>
    </xf>
    <xf numFmtId="2" fontId="15" fillId="0" borderId="6" xfId="0" applyNumberFormat="1" applyFont="1" applyFill="1" applyBorder="1" applyAlignment="1" applyProtection="1">
      <alignment horizontal="right"/>
    </xf>
    <xf numFmtId="43" fontId="15" fillId="0" borderId="6" xfId="0" applyNumberFormat="1" applyFont="1" applyFill="1" applyBorder="1" applyAlignment="1" applyProtection="1">
      <alignment horizontal="right"/>
    </xf>
    <xf numFmtId="0" fontId="16" fillId="0" borderId="8" xfId="0" applyFont="1" applyFill="1" applyBorder="1" applyProtection="1"/>
    <xf numFmtId="0" fontId="16" fillId="0" borderId="6" xfId="0" applyFont="1" applyFill="1" applyBorder="1" applyAlignment="1" applyProtection="1">
      <alignment horizontal="left" vertical="top"/>
    </xf>
    <xf numFmtId="0" fontId="16" fillId="0" borderId="6" xfId="0" applyFont="1" applyFill="1" applyBorder="1" applyProtection="1"/>
    <xf numFmtId="2" fontId="16" fillId="0" borderId="6" xfId="0" applyNumberFormat="1" applyFont="1" applyFill="1" applyBorder="1" applyAlignment="1" applyProtection="1">
      <alignment horizontal="right"/>
    </xf>
    <xf numFmtId="43" fontId="16" fillId="0" borderId="6" xfId="0" applyNumberFormat="1" applyFont="1" applyFill="1" applyBorder="1" applyProtection="1"/>
    <xf numFmtId="0" fontId="16" fillId="0" borderId="0" xfId="0" applyFont="1" applyFill="1" applyBorder="1" applyAlignment="1" applyProtection="1">
      <alignment horizontal="left" vertical="top"/>
    </xf>
    <xf numFmtId="2" fontId="16" fillId="0" borderId="0" xfId="0" applyNumberFormat="1" applyFont="1" applyFill="1" applyBorder="1" applyAlignment="1" applyProtection="1">
      <alignment horizontal="right"/>
    </xf>
    <xf numFmtId="43" fontId="16" fillId="0" borderId="0" xfId="0" applyNumberFormat="1" applyFont="1" applyFill="1" applyBorder="1" applyProtection="1"/>
    <xf numFmtId="0" fontId="21" fillId="7" borderId="0" xfId="115" applyFont="1" applyFill="1" applyBorder="1" applyAlignment="1" applyProtection="1">
      <alignment vertical="top"/>
    </xf>
    <xf numFmtId="0" fontId="21" fillId="7" borderId="0" xfId="115" applyFont="1" applyFill="1" applyBorder="1" applyAlignment="1" applyProtection="1">
      <alignment vertical="top" wrapText="1"/>
    </xf>
    <xf numFmtId="0" fontId="21" fillId="7" borderId="0" xfId="115" applyFont="1" applyFill="1" applyBorder="1" applyAlignment="1" applyProtection="1">
      <alignment horizontal="justify" vertical="top" wrapText="1"/>
    </xf>
    <xf numFmtId="0" fontId="21" fillId="7" borderId="0" xfId="115" applyFont="1" applyFill="1" applyBorder="1" applyAlignment="1" applyProtection="1">
      <alignment horizontal="right" vertical="top"/>
    </xf>
    <xf numFmtId="2" fontId="21" fillId="7" borderId="0" xfId="115" applyNumberFormat="1" applyFont="1" applyFill="1" applyBorder="1" applyAlignment="1" applyProtection="1">
      <alignment horizontal="right" vertical="top" wrapText="1"/>
    </xf>
    <xf numFmtId="43" fontId="21" fillId="7" borderId="0" xfId="20" applyNumberFormat="1" applyFont="1" applyFill="1" applyBorder="1" applyAlignment="1" applyProtection="1">
      <alignment horizontal="right" vertical="top" wrapText="1" indent="1"/>
    </xf>
    <xf numFmtId="0" fontId="15" fillId="0" borderId="0" xfId="0" applyFont="1" applyFill="1" applyBorder="1" applyAlignment="1" applyProtection="1">
      <alignment vertical="top"/>
    </xf>
    <xf numFmtId="2" fontId="15" fillId="0" borderId="0" xfId="0" applyNumberFormat="1" applyFont="1" applyFill="1" applyBorder="1" applyProtection="1"/>
    <xf numFmtId="43" fontId="15" fillId="0" borderId="0" xfId="0" applyNumberFormat="1" applyFont="1" applyFill="1" applyBorder="1" applyProtection="1"/>
    <xf numFmtId="0" fontId="16" fillId="0" borderId="0" xfId="50" applyFont="1" applyFill="1" applyBorder="1" applyAlignment="1" applyProtection="1">
      <alignment horizontal="justify" vertical="top" wrapText="1"/>
    </xf>
    <xf numFmtId="0" fontId="106" fillId="0" borderId="0" xfId="0" applyFont="1" applyFill="1" applyBorder="1" applyProtection="1"/>
    <xf numFmtId="0" fontId="106" fillId="0" borderId="0" xfId="0" applyNumberFormat="1" applyFont="1" applyFill="1" applyBorder="1" applyAlignment="1" applyProtection="1">
      <alignment horizontal="left" vertical="top"/>
    </xf>
    <xf numFmtId="0" fontId="106" fillId="0" borderId="0" xfId="0" applyFont="1" applyFill="1" applyBorder="1" applyAlignment="1" applyProtection="1">
      <alignment horizontal="justify" wrapText="1"/>
    </xf>
    <xf numFmtId="166" fontId="106" fillId="0" borderId="0" xfId="0" applyNumberFormat="1" applyFont="1" applyFill="1" applyBorder="1" applyProtection="1"/>
    <xf numFmtId="0" fontId="111" fillId="0" borderId="0" xfId="0" applyFont="1" applyFill="1" applyBorder="1" applyAlignment="1" applyProtection="1">
      <alignment horizontal="justify" wrapText="1"/>
    </xf>
    <xf numFmtId="0" fontId="106" fillId="0" borderId="0" xfId="0" applyFont="1" applyFill="1" applyBorder="1" applyAlignment="1" applyProtection="1">
      <alignment vertical="top"/>
    </xf>
    <xf numFmtId="0" fontId="7" fillId="0" borderId="0" xfId="0" applyNumberFormat="1" applyFont="1" applyFill="1" applyBorder="1" applyAlignment="1" applyProtection="1">
      <alignment horizontal="left" vertical="top"/>
    </xf>
    <xf numFmtId="0" fontId="111" fillId="0" borderId="0" xfId="0" applyFont="1" applyFill="1" applyBorder="1" applyAlignment="1" applyProtection="1">
      <alignment vertical="center" wrapText="1"/>
    </xf>
    <xf numFmtId="0" fontId="106" fillId="0" borderId="0" xfId="0" applyFont="1" applyFill="1" applyBorder="1" applyAlignment="1" applyProtection="1">
      <alignment vertical="center" wrapText="1"/>
    </xf>
    <xf numFmtId="166" fontId="105" fillId="0" borderId="0" xfId="0" applyNumberFormat="1" applyFont="1" applyFill="1" applyBorder="1" applyProtection="1"/>
    <xf numFmtId="0" fontId="6" fillId="0" borderId="0" xfId="0" applyFont="1" applyFill="1" applyBorder="1" applyAlignment="1" applyProtection="1">
      <alignment horizontal="justify" wrapText="1"/>
    </xf>
    <xf numFmtId="0" fontId="105"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111" fillId="0" borderId="0" xfId="0" applyNumberFormat="1" applyFont="1" applyFill="1" applyBorder="1" applyAlignment="1" applyProtection="1">
      <alignment horizontal="left" vertical="top"/>
    </xf>
    <xf numFmtId="0" fontId="105" fillId="0" borderId="0" xfId="0" applyFont="1" applyFill="1" applyBorder="1" applyAlignment="1" applyProtection="1">
      <alignment horizontal="justify" wrapText="1"/>
    </xf>
    <xf numFmtId="0" fontId="15" fillId="0" borderId="0" xfId="106" applyFont="1" applyFill="1" applyBorder="1" applyAlignment="1" applyProtection="1">
      <alignment horizontal="center" vertical="top"/>
    </xf>
    <xf numFmtId="0" fontId="15" fillId="0" borderId="0" xfId="50" applyFont="1" applyFill="1" applyBorder="1" applyAlignment="1" applyProtection="1">
      <alignment horizontal="right" vertical="top" shrinkToFit="1"/>
    </xf>
    <xf numFmtId="2" fontId="15" fillId="0" borderId="0" xfId="50" applyNumberFormat="1" applyFont="1" applyFill="1" applyBorder="1" applyAlignment="1" applyProtection="1">
      <alignment horizontal="right" vertical="top" wrapText="1"/>
    </xf>
    <xf numFmtId="0" fontId="15" fillId="0" borderId="0" xfId="50" applyFont="1" applyFill="1" applyBorder="1" applyAlignment="1" applyProtection="1">
      <alignment horizontal="center" vertical="top" wrapText="1"/>
    </xf>
    <xf numFmtId="0" fontId="16" fillId="0" borderId="0" xfId="50" applyNumberFormat="1" applyFont="1" applyFill="1" applyBorder="1" applyAlignment="1" applyProtection="1">
      <alignment horizontal="justify" vertical="top" wrapText="1"/>
    </xf>
    <xf numFmtId="0" fontId="15" fillId="0" borderId="0" xfId="50" applyNumberFormat="1" applyFont="1" applyFill="1" applyBorder="1" applyAlignment="1" applyProtection="1">
      <alignment horizontal="justify" vertical="top" wrapText="1"/>
    </xf>
    <xf numFmtId="2" fontId="15" fillId="0" borderId="0" xfId="106" applyNumberFormat="1" applyFont="1" applyFill="1" applyBorder="1" applyAlignment="1" applyProtection="1"/>
    <xf numFmtId="43" fontId="15" fillId="0" borderId="0" xfId="106" applyNumberFormat="1" applyFont="1" applyFill="1" applyBorder="1" applyProtection="1">
      <alignment horizontal="justify" vertical="top"/>
    </xf>
    <xf numFmtId="0" fontId="7" fillId="0" borderId="0" xfId="106" applyFont="1" applyFill="1" applyBorder="1" applyAlignment="1" applyProtection="1">
      <alignment horizontal="justify" vertical="top" wrapText="1"/>
    </xf>
    <xf numFmtId="43" fontId="15" fillId="0" borderId="0" xfId="106" applyNumberFormat="1" applyFont="1" applyFill="1" applyBorder="1" applyAlignment="1" applyProtection="1">
      <alignment horizontal="left" vertical="top"/>
    </xf>
    <xf numFmtId="1" fontId="6" fillId="0" borderId="0" xfId="106" applyNumberFormat="1" applyFont="1" applyFill="1" applyBorder="1" applyAlignment="1" applyProtection="1">
      <alignment horizontal="left" vertical="top"/>
    </xf>
    <xf numFmtId="0" fontId="6" fillId="0" borderId="0" xfId="44" applyFont="1" applyFill="1" applyBorder="1" applyAlignment="1" applyProtection="1">
      <alignment horizontal="justify" vertical="top" wrapText="1"/>
    </xf>
    <xf numFmtId="1" fontId="15" fillId="0" borderId="0" xfId="106" applyNumberFormat="1" applyFont="1" applyFill="1" applyBorder="1" applyAlignment="1" applyProtection="1">
      <alignment horizontal="left" vertical="top"/>
    </xf>
    <xf numFmtId="0" fontId="16" fillId="0" borderId="0" xfId="38" quotePrefix="1" applyFont="1" applyFill="1" applyBorder="1" applyAlignment="1" applyProtection="1">
      <alignment horizontal="justify" vertical="top" wrapText="1"/>
    </xf>
    <xf numFmtId="2" fontId="15" fillId="0" borderId="0" xfId="44" applyNumberFormat="1" applyFont="1" applyFill="1" applyBorder="1" applyAlignment="1" applyProtection="1">
      <alignment wrapText="1"/>
    </xf>
    <xf numFmtId="0" fontId="11" fillId="0" borderId="0" xfId="44" applyNumberFormat="1" applyFont="1" applyFill="1" applyBorder="1" applyAlignment="1" applyProtection="1">
      <alignment vertical="top"/>
    </xf>
    <xf numFmtId="0" fontId="15" fillId="0" borderId="0" xfId="44" applyNumberFormat="1" applyFont="1" applyFill="1" applyBorder="1" applyAlignment="1" applyProtection="1">
      <alignment horizontal="center" vertical="top" wrapText="1"/>
    </xf>
    <xf numFmtId="0" fontId="11" fillId="0" borderId="0" xfId="44" applyFont="1" applyFill="1" applyBorder="1" applyProtection="1"/>
    <xf numFmtId="2" fontId="11" fillId="0" borderId="0" xfId="44" applyNumberFormat="1" applyFont="1" applyFill="1" applyBorder="1" applyAlignment="1" applyProtection="1">
      <alignment horizontal="right"/>
    </xf>
    <xf numFmtId="0" fontId="15" fillId="0" borderId="0" xfId="44" applyNumberFormat="1" applyFont="1" applyFill="1" applyBorder="1" applyAlignment="1" applyProtection="1">
      <alignment vertical="top"/>
    </xf>
    <xf numFmtId="0" fontId="15" fillId="0" borderId="0" xfId="38" quotePrefix="1" applyFont="1" applyFill="1" applyBorder="1" applyAlignment="1" applyProtection="1">
      <alignment horizontal="justify" vertical="top" wrapText="1"/>
    </xf>
    <xf numFmtId="2" fontId="15" fillId="0" borderId="0" xfId="106" applyNumberFormat="1" applyFont="1" applyFill="1" applyBorder="1" applyProtection="1">
      <alignment horizontal="justify" vertical="top"/>
    </xf>
    <xf numFmtId="0" fontId="6" fillId="0" borderId="0" xfId="50" applyNumberFormat="1" applyFont="1" applyFill="1" applyBorder="1" applyAlignment="1" applyProtection="1">
      <alignment horizontal="justify" vertical="center" wrapText="1"/>
    </xf>
    <xf numFmtId="0" fontId="15" fillId="0" borderId="0" xfId="50" applyNumberFormat="1" applyFont="1" applyFill="1" applyBorder="1" applyAlignment="1" applyProtection="1">
      <alignment horizontal="justify" vertical="center" wrapText="1"/>
    </xf>
    <xf numFmtId="0" fontId="15" fillId="0" borderId="0" xfId="0" applyFont="1" applyFill="1" applyAlignment="1" applyProtection="1">
      <alignment horizontal="center"/>
    </xf>
    <xf numFmtId="2" fontId="15" fillId="0" borderId="0" xfId="50" applyNumberFormat="1" applyFont="1" applyFill="1" applyBorder="1" applyAlignment="1" applyProtection="1">
      <alignment horizontal="right"/>
    </xf>
    <xf numFmtId="43" fontId="15" fillId="0" borderId="0" xfId="35" applyNumberFormat="1" applyFont="1" applyFill="1" applyBorder="1" applyAlignment="1" applyProtection="1">
      <alignment horizontal="right" shrinkToFit="1"/>
    </xf>
    <xf numFmtId="0" fontId="15" fillId="0" borderId="0" xfId="50" applyFont="1" applyFill="1" applyBorder="1" applyAlignment="1" applyProtection="1">
      <alignment horizontal="center"/>
    </xf>
    <xf numFmtId="0" fontId="11" fillId="0" borderId="0" xfId="44" applyFont="1" applyFill="1" applyBorder="1" applyAlignment="1" applyProtection="1">
      <alignment horizontal="left" vertical="top" wrapText="1"/>
    </xf>
    <xf numFmtId="49" fontId="7" fillId="0" borderId="0" xfId="44" applyNumberFormat="1" applyFont="1" applyFill="1" applyBorder="1" applyAlignment="1" applyProtection="1">
      <alignment vertical="top" wrapText="1"/>
    </xf>
    <xf numFmtId="0" fontId="6" fillId="0" borderId="0" xfId="41" applyFont="1" applyFill="1" applyBorder="1" applyAlignment="1" applyProtection="1">
      <alignment horizontal="justify" vertical="top" wrapText="1"/>
    </xf>
    <xf numFmtId="0" fontId="15" fillId="0" borderId="0" xfId="41" applyFont="1" applyFill="1" applyBorder="1" applyAlignment="1" applyProtection="1">
      <alignment horizontal="justify" vertical="top" wrapText="1"/>
    </xf>
    <xf numFmtId="49" fontId="15" fillId="0" borderId="0" xfId="44" applyNumberFormat="1" applyFont="1" applyFill="1" applyBorder="1" applyAlignment="1" applyProtection="1">
      <alignment vertical="top" wrapText="1"/>
    </xf>
    <xf numFmtId="0" fontId="112" fillId="0" borderId="0" xfId="0" applyFont="1" applyFill="1" applyAlignment="1" applyProtection="1">
      <alignment horizontal="left" wrapText="1" indent="1"/>
    </xf>
    <xf numFmtId="0" fontId="6" fillId="0" borderId="0" xfId="50" applyFont="1" applyFill="1" applyBorder="1" applyAlignment="1" applyProtection="1">
      <alignment horizontal="justify" vertical="top" wrapText="1"/>
    </xf>
    <xf numFmtId="0" fontId="106" fillId="0" borderId="0" xfId="50" applyFont="1" applyFill="1" applyBorder="1" applyAlignment="1" applyProtection="1">
      <alignment horizontal="center" wrapText="1"/>
    </xf>
    <xf numFmtId="2" fontId="106" fillId="0" borderId="0" xfId="50" applyNumberFormat="1" applyFont="1" applyFill="1" applyBorder="1" applyAlignment="1" applyProtection="1">
      <alignment horizontal="right" wrapText="1"/>
    </xf>
    <xf numFmtId="43" fontId="16" fillId="0" borderId="0" xfId="41" applyNumberFormat="1" applyFont="1" applyFill="1" applyBorder="1" applyAlignment="1" applyProtection="1">
      <alignment horizontal="right" vertical="top"/>
    </xf>
    <xf numFmtId="17" fontId="15" fillId="0" borderId="0" xfId="41" applyNumberFormat="1" applyFont="1" applyFill="1" applyAlignment="1" applyProtection="1">
      <alignment vertical="top"/>
    </xf>
    <xf numFmtId="0" fontId="16" fillId="0" borderId="0" xfId="50" applyFont="1" applyFill="1" applyBorder="1" applyAlignment="1" applyProtection="1">
      <alignment horizontal="left" vertical="top" wrapText="1"/>
    </xf>
    <xf numFmtId="0" fontId="16" fillId="0" borderId="0" xfId="41" applyFont="1" applyFill="1" applyBorder="1" applyAlignment="1" applyProtection="1">
      <alignment vertical="top"/>
    </xf>
    <xf numFmtId="0" fontId="15" fillId="0" borderId="0" xfId="50" applyFont="1" applyFill="1" applyBorder="1" applyAlignment="1" applyProtection="1">
      <alignment horizontal="left" vertical="top" wrapText="1"/>
    </xf>
    <xf numFmtId="4" fontId="16" fillId="0" borderId="0" xfId="106" applyNumberFormat="1" applyFont="1" applyFill="1" applyBorder="1" applyAlignment="1" applyProtection="1">
      <alignment horizontal="left" wrapText="1"/>
    </xf>
    <xf numFmtId="0" fontId="16" fillId="0" borderId="0" xfId="106" applyNumberFormat="1" applyFont="1" applyFill="1" applyBorder="1" applyAlignment="1" applyProtection="1">
      <alignment wrapText="1"/>
    </xf>
    <xf numFmtId="0" fontId="16" fillId="0" borderId="0" xfId="106" applyFont="1" applyFill="1" applyProtection="1">
      <alignment horizontal="justify" vertical="top"/>
    </xf>
    <xf numFmtId="0" fontId="15" fillId="0" borderId="0" xfId="106" applyFont="1" applyFill="1" applyAlignment="1" applyProtection="1"/>
    <xf numFmtId="0" fontId="6" fillId="0" borderId="0" xfId="106" applyNumberFormat="1" applyFont="1" applyFill="1" applyBorder="1" applyAlignment="1" applyProtection="1">
      <alignment wrapText="1"/>
    </xf>
    <xf numFmtId="0" fontId="6" fillId="0" borderId="0" xfId="106" applyFont="1" applyFill="1" applyAlignment="1" applyProtection="1"/>
    <xf numFmtId="4" fontId="5" fillId="0" borderId="0" xfId="106" applyNumberFormat="1" applyFont="1" applyFill="1" applyBorder="1" applyAlignment="1" applyProtection="1">
      <alignment horizontal="right" wrapText="1"/>
    </xf>
    <xf numFmtId="0" fontId="4" fillId="0" borderId="0" xfId="106" applyFont="1" applyProtection="1">
      <alignment horizontal="justify" vertical="top"/>
    </xf>
    <xf numFmtId="4" fontId="16" fillId="0" borderId="0" xfId="106" applyNumberFormat="1" applyFont="1" applyFill="1" applyBorder="1" applyAlignment="1" applyProtection="1">
      <alignment horizontal="center"/>
    </xf>
    <xf numFmtId="0" fontId="101" fillId="0" borderId="0" xfId="106" quotePrefix="1" applyFont="1" applyFill="1" applyBorder="1" applyAlignment="1" applyProtection="1"/>
    <xf numFmtId="4" fontId="16" fillId="0" borderId="0" xfId="106" applyNumberFormat="1" applyFont="1" applyFill="1" applyBorder="1" applyAlignment="1" applyProtection="1">
      <alignment horizontal="right" wrapText="1"/>
    </xf>
    <xf numFmtId="4" fontId="6" fillId="0" borderId="0" xfId="106" applyNumberFormat="1" applyFont="1" applyFill="1" applyBorder="1" applyAlignment="1" applyProtection="1">
      <alignment horizontal="center" wrapText="1"/>
    </xf>
    <xf numFmtId="4" fontId="8" fillId="0" borderId="0" xfId="106" applyNumberFormat="1" applyFont="1" applyFill="1" applyBorder="1" applyAlignment="1" applyProtection="1"/>
    <xf numFmtId="0" fontId="113" fillId="0" borderId="0" xfId="106" applyFont="1" applyFill="1" applyBorder="1" applyAlignment="1" applyProtection="1">
      <alignment horizontal="right" wrapText="1"/>
    </xf>
    <xf numFmtId="43" fontId="108" fillId="0" borderId="0" xfId="106" applyNumberFormat="1" applyFont="1" applyFill="1" applyBorder="1" applyAlignment="1" applyProtection="1">
      <alignment horizontal="right" wrapText="1"/>
    </xf>
    <xf numFmtId="0" fontId="108" fillId="0" borderId="0" xfId="106" applyFont="1" applyFill="1" applyBorder="1" applyAlignment="1" applyProtection="1"/>
    <xf numFmtId="4" fontId="8" fillId="0" borderId="0" xfId="106" applyNumberFormat="1" applyFont="1" applyFill="1" applyBorder="1" applyAlignment="1" applyProtection="1">
      <alignment horizontal="right" vertical="top"/>
    </xf>
    <xf numFmtId="4" fontId="4" fillId="0" borderId="0" xfId="106" applyNumberFormat="1" applyFont="1" applyFill="1" applyBorder="1" applyAlignment="1" applyProtection="1">
      <alignment horizontal="center" vertical="top"/>
    </xf>
    <xf numFmtId="0" fontId="8" fillId="0" borderId="0" xfId="106" applyFont="1" applyFill="1" applyBorder="1" applyAlignment="1" applyProtection="1">
      <alignment horizontal="justify" vertical="top"/>
    </xf>
    <xf numFmtId="4" fontId="4" fillId="0" borderId="0" xfId="106" applyNumberFormat="1" applyFont="1" applyFill="1" applyBorder="1" applyAlignment="1" applyProtection="1">
      <alignment horizontal="right" vertical="top"/>
    </xf>
    <xf numFmtId="4" fontId="8" fillId="0" borderId="0" xfId="106" applyNumberFormat="1" applyFont="1" applyFill="1" applyBorder="1" applyAlignment="1" applyProtection="1">
      <alignment horizontal="center" vertical="top"/>
    </xf>
    <xf numFmtId="0" fontId="8" fillId="0" borderId="0" xfId="106" applyFont="1" applyFill="1" applyBorder="1" applyAlignment="1" applyProtection="1">
      <alignment horizontal="left" vertical="top"/>
    </xf>
    <xf numFmtId="0" fontId="114" fillId="0" borderId="0" xfId="106" quotePrefix="1" applyFont="1" applyFill="1" applyBorder="1" applyAlignment="1" applyProtection="1">
      <alignment horizontal="justify" vertical="top"/>
    </xf>
    <xf numFmtId="4" fontId="4" fillId="0" borderId="0" xfId="106" applyNumberFormat="1" applyFont="1" applyFill="1" applyBorder="1" applyAlignment="1" applyProtection="1">
      <alignment vertical="top"/>
    </xf>
    <xf numFmtId="0" fontId="114" fillId="0" borderId="0" xfId="106" applyFont="1" applyFill="1" applyBorder="1" applyProtection="1">
      <alignment horizontal="justify" vertical="top"/>
    </xf>
    <xf numFmtId="4" fontId="4" fillId="0" borderId="0" xfId="106" applyNumberFormat="1" applyFont="1" applyBorder="1" applyAlignment="1" applyProtection="1">
      <alignment vertical="top"/>
    </xf>
    <xf numFmtId="4" fontId="4" fillId="0" borderId="0" xfId="106" applyNumberFormat="1" applyFont="1" applyBorder="1" applyAlignment="1" applyProtection="1">
      <alignment horizontal="center" vertical="top"/>
    </xf>
    <xf numFmtId="43" fontId="4" fillId="0" borderId="0" xfId="106" applyNumberFormat="1" applyFont="1" applyBorder="1" applyProtection="1">
      <alignment horizontal="justify" vertical="top"/>
    </xf>
    <xf numFmtId="43" fontId="4" fillId="0" borderId="0" xfId="106" applyNumberFormat="1" applyFont="1" applyFill="1" applyBorder="1" applyProtection="1">
      <alignment horizontal="justify" vertical="top"/>
    </xf>
    <xf numFmtId="0" fontId="15" fillId="0" borderId="0" xfId="106" applyFont="1" applyFill="1" applyProtection="1">
      <alignment horizontal="justify" vertical="top"/>
    </xf>
    <xf numFmtId="0" fontId="15" fillId="0" borderId="0" xfId="143" applyFont="1" applyFill="1" applyProtection="1"/>
    <xf numFmtId="0" fontId="15" fillId="0" borderId="0" xfId="143" applyFont="1" applyFill="1" applyAlignment="1" applyProtection="1">
      <alignment vertical="top"/>
    </xf>
    <xf numFmtId="0" fontId="24" fillId="0" borderId="0" xfId="127" applyFont="1" applyFill="1" applyAlignment="1" applyProtection="1">
      <alignment vertical="top"/>
    </xf>
    <xf numFmtId="0" fontId="21" fillId="0" borderId="0" xfId="127" applyFont="1" applyFill="1" applyAlignment="1" applyProtection="1"/>
    <xf numFmtId="0" fontId="21" fillId="0" borderId="0" xfId="127" applyFont="1" applyFill="1" applyAlignment="1" applyProtection="1">
      <alignment horizontal="right"/>
    </xf>
    <xf numFmtId="0" fontId="22" fillId="0" borderId="0" xfId="0" applyFont="1" applyFill="1" applyAlignment="1" applyProtection="1"/>
    <xf numFmtId="0" fontId="22" fillId="0" borderId="0" xfId="0" applyFont="1" applyFill="1" applyProtection="1"/>
    <xf numFmtId="0" fontId="15" fillId="0" borderId="0" xfId="127" applyFont="1" applyFill="1" applyAlignment="1" applyProtection="1"/>
    <xf numFmtId="0" fontId="15" fillId="0" borderId="0" xfId="127" applyFont="1" applyFill="1" applyAlignment="1" applyProtection="1">
      <alignment horizontal="right"/>
    </xf>
    <xf numFmtId="0" fontId="15" fillId="0" borderId="0" xfId="0" applyFont="1" applyFill="1" applyAlignment="1" applyProtection="1"/>
    <xf numFmtId="0" fontId="15" fillId="0" borderId="0" xfId="106" applyFont="1" applyFill="1" applyBorder="1" applyAlignment="1" applyProtection="1">
      <alignment horizontal="justify" vertical="top"/>
    </xf>
    <xf numFmtId="0" fontId="106" fillId="0" borderId="0" xfId="0" applyFont="1" applyFill="1" applyAlignment="1" applyProtection="1"/>
    <xf numFmtId="0" fontId="106" fillId="0" borderId="0" xfId="0" applyFont="1" applyFill="1" applyProtection="1"/>
    <xf numFmtId="0" fontId="6" fillId="0" borderId="0" xfId="106" applyFont="1" applyFill="1" applyBorder="1" applyAlignment="1" applyProtection="1">
      <alignment horizontal="justify" vertical="top"/>
    </xf>
    <xf numFmtId="0" fontId="6" fillId="0" borderId="0" xfId="127" applyFont="1" applyFill="1" applyAlignment="1" applyProtection="1"/>
    <xf numFmtId="4" fontId="15" fillId="0" borderId="0" xfId="127" applyNumberFormat="1" applyFont="1" applyFill="1" applyAlignment="1" applyProtection="1"/>
    <xf numFmtId="0" fontId="103" fillId="0" borderId="0" xfId="106" applyFont="1" applyFill="1" applyBorder="1" applyAlignment="1" applyProtection="1">
      <alignment horizontal="justify" vertical="top"/>
    </xf>
    <xf numFmtId="0" fontId="101" fillId="0" borderId="0" xfId="106" applyFont="1" applyFill="1" applyBorder="1" applyAlignment="1" applyProtection="1">
      <alignment horizontal="justify"/>
    </xf>
    <xf numFmtId="0" fontId="16" fillId="0" borderId="0" xfId="127" applyFont="1" applyFill="1" applyAlignment="1" applyProtection="1"/>
    <xf numFmtId="0" fontId="22" fillId="0" borderId="0" xfId="44" applyFont="1" applyFill="1" applyBorder="1" applyAlignment="1" applyProtection="1"/>
    <xf numFmtId="0" fontId="21" fillId="0" borderId="0" xfId="44" applyFont="1" applyFill="1" applyBorder="1" applyAlignment="1" applyProtection="1">
      <alignment horizontal="right"/>
    </xf>
    <xf numFmtId="0" fontId="21" fillId="0" borderId="0" xfId="44" applyFont="1" applyFill="1" applyBorder="1" applyAlignment="1" applyProtection="1"/>
    <xf numFmtId="0" fontId="11" fillId="0" borderId="0" xfId="44" applyFont="1" applyFill="1" applyBorder="1" applyAlignment="1" applyProtection="1"/>
    <xf numFmtId="0" fontId="11" fillId="0" borderId="0" xfId="44" applyFont="1" applyFill="1" applyBorder="1" applyAlignment="1" applyProtection="1">
      <alignment horizontal="right"/>
    </xf>
    <xf numFmtId="0" fontId="103" fillId="0" borderId="0" xfId="44" applyFont="1" applyFill="1" applyBorder="1" applyAlignment="1" applyProtection="1"/>
    <xf numFmtId="0" fontId="15" fillId="0" borderId="0" xfId="148" applyFont="1" applyFill="1" applyAlignment="1" applyProtection="1"/>
    <xf numFmtId="0" fontId="103" fillId="0" borderId="0" xfId="148" applyFont="1" applyFill="1" applyAlignment="1" applyProtection="1"/>
    <xf numFmtId="0" fontId="103" fillId="0" borderId="0" xfId="148" applyFont="1" applyFill="1" applyProtection="1"/>
    <xf numFmtId="4" fontId="15" fillId="0" borderId="0" xfId="50" applyNumberFormat="1" applyFont="1" applyFill="1" applyBorder="1" applyAlignment="1" applyProtection="1">
      <alignment horizontal="right"/>
    </xf>
    <xf numFmtId="0" fontId="2" fillId="0" borderId="0" xfId="32" applyFill="1" applyBorder="1" applyAlignment="1" applyProtection="1"/>
    <xf numFmtId="0" fontId="15" fillId="0" borderId="0" xfId="41" applyFont="1" applyFill="1" applyBorder="1" applyAlignment="1" applyProtection="1"/>
    <xf numFmtId="0" fontId="15" fillId="0" borderId="0" xfId="41" applyFont="1" applyFill="1" applyBorder="1" applyProtection="1"/>
    <xf numFmtId="0" fontId="9" fillId="0" borderId="0" xfId="41" applyFont="1" applyFill="1" applyAlignment="1" applyProtection="1">
      <alignment vertical="top"/>
    </xf>
    <xf numFmtId="0" fontId="9" fillId="0" borderId="0" xfId="41" applyFont="1" applyFill="1" applyAlignment="1" applyProtection="1">
      <alignment horizontal="right" vertical="top"/>
    </xf>
    <xf numFmtId="0" fontId="12" fillId="0" borderId="0" xfId="41" applyFont="1" applyFill="1" applyAlignment="1" applyProtection="1">
      <alignment vertical="top"/>
    </xf>
    <xf numFmtId="2" fontId="15" fillId="0" borderId="0" xfId="127" applyNumberFormat="1" applyFont="1" applyFill="1" applyAlignment="1" applyProtection="1">
      <alignment vertical="top"/>
    </xf>
    <xf numFmtId="43" fontId="15" fillId="0" borderId="0" xfId="127" applyNumberFormat="1" applyFont="1" applyFill="1" applyAlignment="1" applyProtection="1">
      <alignment vertical="top"/>
    </xf>
    <xf numFmtId="0" fontId="11" fillId="0" borderId="0" xfId="106" applyFont="1" applyBorder="1" applyProtection="1">
      <alignment horizontal="justify" vertical="top"/>
    </xf>
    <xf numFmtId="0" fontId="12" fillId="0" borderId="0" xfId="106" applyFont="1" applyFill="1" applyBorder="1" applyAlignment="1" applyProtection="1">
      <alignment wrapText="1"/>
    </xf>
    <xf numFmtId="2" fontId="11" fillId="0" borderId="0" xfId="106" applyNumberFormat="1" applyFont="1" applyBorder="1" applyProtection="1">
      <alignment horizontal="justify" vertical="top"/>
    </xf>
    <xf numFmtId="43" fontId="11" fillId="0" borderId="0" xfId="106" applyNumberFormat="1" applyFont="1" applyBorder="1" applyProtection="1">
      <alignment horizontal="justify" vertical="top"/>
    </xf>
    <xf numFmtId="0" fontId="11" fillId="0" borderId="0" xfId="106" applyFont="1" applyFill="1" applyBorder="1" applyAlignment="1" applyProtection="1">
      <alignment wrapText="1"/>
    </xf>
    <xf numFmtId="0" fontId="12" fillId="0" borderId="0" xfId="143" applyFont="1" applyBorder="1" applyAlignment="1" applyProtection="1">
      <alignment horizontal="right" vertical="top"/>
    </xf>
    <xf numFmtId="0" fontId="11" fillId="0" borderId="0" xfId="128" applyFont="1" applyAlignment="1" applyProtection="1">
      <alignment horizontal="justify" vertical="top" wrapText="1"/>
    </xf>
    <xf numFmtId="0" fontId="11" fillId="0" borderId="0" xfId="143" applyFont="1" applyBorder="1" applyProtection="1"/>
    <xf numFmtId="2" fontId="11" fillId="0" borderId="0" xfId="143" applyNumberFormat="1" applyFont="1" applyBorder="1" applyProtection="1"/>
    <xf numFmtId="43" fontId="11" fillId="0" borderId="0" xfId="143" applyNumberFormat="1" applyFont="1" applyBorder="1" applyProtection="1"/>
    <xf numFmtId="0" fontId="11" fillId="0" borderId="0" xfId="128" applyFont="1" applyFill="1" applyBorder="1" applyAlignment="1" applyProtection="1">
      <alignment horizontal="left"/>
    </xf>
    <xf numFmtId="0" fontId="11" fillId="0" borderId="0" xfId="106" applyFont="1" applyFill="1" applyBorder="1" applyAlignment="1" applyProtection="1">
      <alignment horizontal="justify" vertical="top" wrapText="1"/>
    </xf>
    <xf numFmtId="0" fontId="11" fillId="0" borderId="0" xfId="106" applyFont="1" applyBorder="1" applyAlignment="1" applyProtection="1">
      <alignment horizontal="justify" vertical="top" wrapText="1"/>
    </xf>
    <xf numFmtId="0" fontId="12" fillId="0" borderId="0" xfId="106" applyFont="1" applyBorder="1" applyAlignment="1" applyProtection="1">
      <alignment horizontal="left" vertical="top" wrapText="1"/>
    </xf>
    <xf numFmtId="0" fontId="11" fillId="0" borderId="0" xfId="114" applyFont="1" applyBorder="1" applyAlignment="1" applyProtection="1">
      <alignment horizontal="left" vertical="top" wrapText="1"/>
    </xf>
    <xf numFmtId="0" fontId="11" fillId="0" borderId="0" xfId="143" applyFont="1" applyBorder="1" applyAlignment="1" applyProtection="1">
      <alignment horizontal="justify" vertical="top" wrapText="1"/>
    </xf>
    <xf numFmtId="0" fontId="11" fillId="0" borderId="0" xfId="114" applyFont="1" applyBorder="1" applyAlignment="1" applyProtection="1">
      <alignment horizontal="left" vertical="top" wrapText="1" indent="2" readingOrder="1"/>
    </xf>
    <xf numFmtId="0" fontId="11" fillId="0" borderId="0" xfId="146" applyFont="1" applyBorder="1" applyAlignment="1" applyProtection="1">
      <alignment horizontal="justify" vertical="top" wrapText="1"/>
    </xf>
    <xf numFmtId="2" fontId="11" fillId="0" borderId="0" xfId="146" applyNumberFormat="1" applyFont="1" applyBorder="1" applyAlignment="1" applyProtection="1">
      <alignment horizontal="justify" vertical="top" wrapText="1"/>
    </xf>
    <xf numFmtId="43" fontId="11" fillId="0" borderId="0" xfId="146" applyNumberFormat="1" applyFont="1" applyBorder="1" applyAlignment="1" applyProtection="1">
      <alignment horizontal="justify" vertical="top" wrapText="1"/>
    </xf>
    <xf numFmtId="0" fontId="12" fillId="0" borderId="0" xfId="143" applyFont="1" applyBorder="1" applyAlignment="1" applyProtection="1">
      <alignment horizontal="justify" vertical="top" wrapText="1"/>
    </xf>
    <xf numFmtId="0" fontId="11" fillId="0" borderId="0" xfId="143" applyFont="1" applyBorder="1" applyAlignment="1" applyProtection="1">
      <alignment horizontal="right" vertical="top"/>
    </xf>
    <xf numFmtId="0" fontId="11" fillId="0" borderId="0" xfId="114" applyFont="1" applyBorder="1" applyAlignment="1" applyProtection="1">
      <alignment horizontal="justify" vertical="top" wrapText="1"/>
    </xf>
    <xf numFmtId="0" fontId="11" fillId="0" borderId="0" xfId="143" applyFont="1" applyBorder="1" applyAlignment="1" applyProtection="1">
      <alignment horizontal="left" vertical="top" wrapText="1"/>
    </xf>
    <xf numFmtId="0" fontId="11" fillId="0" borderId="0" xfId="114" applyFont="1" applyBorder="1" applyAlignment="1" applyProtection="1">
      <alignment horizontal="left" vertical="top" wrapText="1" indent="2"/>
    </xf>
    <xf numFmtId="0" fontId="11" fillId="0" borderId="0" xfId="146" applyFont="1" applyBorder="1" applyAlignment="1" applyProtection="1">
      <alignment horizontal="left" vertical="top" wrapText="1"/>
    </xf>
    <xf numFmtId="2" fontId="11" fillId="0" borderId="0" xfId="146" applyNumberFormat="1" applyFont="1" applyBorder="1" applyAlignment="1" applyProtection="1">
      <alignment horizontal="left" vertical="top" wrapText="1"/>
    </xf>
    <xf numFmtId="43" fontId="11" fillId="0" borderId="0" xfId="146" applyNumberFormat="1" applyFont="1" applyBorder="1" applyAlignment="1" applyProtection="1">
      <alignment horizontal="left" vertical="top" wrapText="1"/>
    </xf>
    <xf numFmtId="0" fontId="11" fillId="0" borderId="0" xfId="114" applyFont="1" applyBorder="1" applyAlignment="1" applyProtection="1">
      <alignment horizontal="left" vertical="top" wrapText="1" indent="1"/>
    </xf>
    <xf numFmtId="0" fontId="11" fillId="0" borderId="0" xfId="128" applyFont="1" applyBorder="1" applyAlignment="1" applyProtection="1">
      <alignment horizontal="justify" vertical="top"/>
    </xf>
    <xf numFmtId="0" fontId="31" fillId="0" borderId="0" xfId="128" applyFont="1" applyBorder="1" applyAlignment="1" applyProtection="1">
      <alignment horizontal="left"/>
    </xf>
    <xf numFmtId="0" fontId="11" fillId="0" borderId="0" xfId="60" applyFont="1" applyBorder="1" applyAlignment="1" applyProtection="1">
      <alignment horizontal="justify" vertical="top" wrapText="1"/>
    </xf>
    <xf numFmtId="0" fontId="11" fillId="0" borderId="0" xfId="128" applyFont="1" applyBorder="1" applyAlignment="1" applyProtection="1">
      <alignment horizontal="justify" vertical="top" wrapText="1"/>
    </xf>
    <xf numFmtId="0" fontId="12" fillId="0" borderId="0" xfId="143" applyFont="1" applyBorder="1" applyAlignment="1" applyProtection="1">
      <alignment horizontal="right" vertical="top" wrapText="1"/>
    </xf>
    <xf numFmtId="0" fontId="12" fillId="0" borderId="0" xfId="128" applyFont="1" applyBorder="1" applyAlignment="1" applyProtection="1">
      <alignment horizontal="justify" vertical="top" wrapText="1"/>
    </xf>
    <xf numFmtId="2" fontId="12" fillId="0" borderId="0" xfId="143" applyNumberFormat="1" applyFont="1" applyBorder="1" applyAlignment="1" applyProtection="1">
      <alignment horizontal="justify" vertical="top" wrapText="1"/>
    </xf>
    <xf numFmtId="43" fontId="12" fillId="0" borderId="0" xfId="143" applyNumberFormat="1" applyFont="1" applyBorder="1" applyAlignment="1" applyProtection="1">
      <alignment horizontal="justify" vertical="top" wrapText="1"/>
    </xf>
    <xf numFmtId="0" fontId="11" fillId="0" borderId="0" xfId="128" applyFont="1" applyBorder="1" applyProtection="1"/>
    <xf numFmtId="0" fontId="11" fillId="0" borderId="0" xfId="128" applyFont="1" applyBorder="1" applyAlignment="1" applyProtection="1">
      <alignment horizontal="left" vertical="justify" wrapText="1" indent="1"/>
    </xf>
    <xf numFmtId="0" fontId="12" fillId="0" borderId="0" xfId="128" applyFont="1" applyBorder="1" applyAlignment="1" applyProtection="1">
      <alignment horizontal="left"/>
    </xf>
    <xf numFmtId="0" fontId="12" fillId="0" borderId="0" xfId="143" applyFont="1" applyBorder="1" applyProtection="1"/>
    <xf numFmtId="2" fontId="12" fillId="0" borderId="0" xfId="143" applyNumberFormat="1" applyFont="1" applyBorder="1" applyProtection="1"/>
    <xf numFmtId="43" fontId="12" fillId="0" borderId="0" xfId="143" applyNumberFormat="1" applyFont="1" applyBorder="1" applyProtection="1"/>
    <xf numFmtId="0" fontId="11" fillId="0" borderId="0" xfId="128" applyFont="1" applyBorder="1" applyAlignment="1" applyProtection="1">
      <alignment horizontal="left"/>
    </xf>
    <xf numFmtId="0" fontId="11" fillId="0" borderId="0" xfId="128" applyFont="1" applyBorder="1" applyAlignment="1" applyProtection="1">
      <alignment horizontal="left" vertical="top" wrapText="1"/>
    </xf>
    <xf numFmtId="0" fontId="11" fillId="0" borderId="0" xfId="128" applyFont="1" applyBorder="1" applyAlignment="1" applyProtection="1">
      <alignment horizontal="left" vertical="top"/>
    </xf>
    <xf numFmtId="0" fontId="11" fillId="0" borderId="0" xfId="143" applyFont="1" applyBorder="1" applyAlignment="1" applyProtection="1">
      <alignment vertical="top" wrapText="1"/>
    </xf>
    <xf numFmtId="2" fontId="11" fillId="0" borderId="0" xfId="143" applyNumberFormat="1" applyFont="1" applyBorder="1" applyAlignment="1" applyProtection="1">
      <alignment vertical="top" wrapText="1"/>
    </xf>
    <xf numFmtId="43" fontId="11" fillId="0" borderId="0" xfId="143" applyNumberFormat="1" applyFont="1" applyBorder="1" applyAlignment="1" applyProtection="1">
      <alignment vertical="top" wrapText="1"/>
    </xf>
    <xf numFmtId="0" fontId="12" fillId="0" borderId="0" xfId="114" applyFont="1" applyBorder="1" applyAlignment="1" applyProtection="1">
      <alignment horizontal="justify" vertical="top" wrapText="1"/>
    </xf>
    <xf numFmtId="0" fontId="12" fillId="0" borderId="0" xfId="146" applyFont="1" applyBorder="1" applyAlignment="1" applyProtection="1">
      <alignment horizontal="justify" vertical="top" wrapText="1"/>
    </xf>
    <xf numFmtId="2" fontId="12" fillId="0" borderId="0" xfId="146" applyNumberFormat="1" applyFont="1" applyBorder="1" applyAlignment="1" applyProtection="1">
      <alignment horizontal="justify" vertical="top" wrapText="1"/>
    </xf>
    <xf numFmtId="43" fontId="12" fillId="0" borderId="0" xfId="146" applyNumberFormat="1" applyFont="1" applyBorder="1" applyAlignment="1" applyProtection="1">
      <alignment horizontal="justify" vertical="top" wrapText="1"/>
    </xf>
    <xf numFmtId="0" fontId="11" fillId="0" borderId="0" xfId="143" applyNumberFormat="1" applyFont="1" applyBorder="1" applyAlignment="1" applyProtection="1">
      <alignment horizontal="justify" vertical="top" wrapText="1"/>
    </xf>
    <xf numFmtId="0" fontId="12" fillId="0" borderId="0" xfId="60" applyFont="1" applyBorder="1" applyAlignment="1" applyProtection="1">
      <alignment horizontal="justify" vertical="top" wrapText="1"/>
    </xf>
    <xf numFmtId="0" fontId="11" fillId="0" borderId="0" xfId="60" applyFont="1" applyBorder="1" applyAlignment="1" applyProtection="1">
      <alignment horizontal="left" vertical="top" wrapText="1" indent="1"/>
    </xf>
    <xf numFmtId="0" fontId="32" fillId="0" borderId="0" xfId="60" applyFont="1" applyAlignment="1" applyProtection="1">
      <alignment horizontal="justify" vertical="top" wrapText="1"/>
    </xf>
    <xf numFmtId="43" fontId="21" fillId="0" borderId="14" xfId="106" applyNumberFormat="1" applyFont="1" applyFill="1" applyBorder="1" applyAlignment="1" applyProtection="1">
      <alignment horizontal="left"/>
      <protection hidden="1"/>
    </xf>
    <xf numFmtId="1" fontId="22" fillId="0" borderId="10" xfId="106" applyNumberFormat="1" applyFont="1" applyFill="1" applyBorder="1" applyAlignment="1" applyProtection="1">
      <alignment horizontal="left" vertical="top"/>
    </xf>
    <xf numFmtId="2" fontId="22" fillId="0" borderId="0" xfId="106" applyNumberFormat="1" applyFont="1" applyFill="1" applyBorder="1" applyAlignment="1" applyProtection="1"/>
    <xf numFmtId="0" fontId="22" fillId="0" borderId="0" xfId="0" applyFont="1" applyFill="1" applyBorder="1" applyProtection="1"/>
    <xf numFmtId="0" fontId="21" fillId="0" borderId="0" xfId="127" applyFont="1" applyFill="1" applyProtection="1"/>
    <xf numFmtId="1" fontId="21" fillId="0" borderId="10" xfId="106" quotePrefix="1" applyNumberFormat="1" applyFont="1" applyFill="1" applyBorder="1" applyAlignment="1" applyProtection="1">
      <alignment horizontal="right" vertical="top"/>
    </xf>
    <xf numFmtId="2" fontId="21" fillId="0" borderId="0" xfId="106" applyNumberFormat="1" applyFont="1" applyFill="1" applyBorder="1" applyAlignment="1" applyProtection="1"/>
    <xf numFmtId="1" fontId="21" fillId="0" borderId="13" xfId="106" applyNumberFormat="1" applyFont="1" applyFill="1" applyBorder="1" applyAlignment="1" applyProtection="1">
      <alignment horizontal="right" vertical="top"/>
    </xf>
    <xf numFmtId="2" fontId="21" fillId="0" borderId="12" xfId="106" applyNumberFormat="1" applyFont="1" applyFill="1" applyBorder="1" applyAlignment="1" applyProtection="1"/>
    <xf numFmtId="1" fontId="15" fillId="0" borderId="6" xfId="0" applyNumberFormat="1" applyFont="1" applyFill="1" applyBorder="1" applyAlignment="1" applyProtection="1">
      <alignment horizontal="left" vertical="top"/>
    </xf>
    <xf numFmtId="4" fontId="15" fillId="0" borderId="6" xfId="0" applyNumberFormat="1" applyFont="1" applyFill="1" applyBorder="1" applyAlignment="1" applyProtection="1">
      <alignment horizontal="right"/>
    </xf>
    <xf numFmtId="2" fontId="15" fillId="0" borderId="6" xfId="0" applyNumberFormat="1" applyFont="1" applyFill="1" applyBorder="1" applyAlignment="1" applyProtection="1"/>
    <xf numFmtId="1" fontId="16" fillId="0" borderId="6" xfId="0" applyNumberFormat="1" applyFont="1" applyFill="1" applyBorder="1" applyAlignment="1" applyProtection="1">
      <alignment horizontal="left" vertical="top"/>
    </xf>
    <xf numFmtId="0" fontId="16" fillId="0" borderId="6" xfId="0" applyFont="1" applyFill="1" applyBorder="1" applyAlignment="1" applyProtection="1">
      <alignment horizontal="right"/>
    </xf>
    <xf numFmtId="2" fontId="16" fillId="0" borderId="6" xfId="0" applyNumberFormat="1" applyFont="1" applyFill="1" applyBorder="1" applyAlignment="1" applyProtection="1"/>
    <xf numFmtId="1" fontId="16" fillId="0" borderId="0" xfId="0" applyNumberFormat="1" applyFont="1" applyFill="1" applyBorder="1" applyAlignment="1" applyProtection="1">
      <alignment horizontal="left" vertical="top"/>
    </xf>
    <xf numFmtId="0" fontId="16" fillId="0" borderId="0" xfId="0" applyFont="1" applyFill="1" applyBorder="1" applyAlignment="1" applyProtection="1">
      <alignment horizontal="right"/>
    </xf>
    <xf numFmtId="2" fontId="16" fillId="0" borderId="0" xfId="0" applyNumberFormat="1" applyFont="1" applyFill="1" applyBorder="1" applyAlignment="1" applyProtection="1"/>
    <xf numFmtId="0" fontId="15" fillId="0" borderId="0" xfId="0" applyFont="1" applyFill="1" applyBorder="1" applyAlignment="1" applyProtection="1"/>
    <xf numFmtId="2" fontId="21" fillId="7" borderId="0" xfId="115" applyNumberFormat="1" applyFont="1" applyFill="1" applyBorder="1" applyAlignment="1" applyProtection="1">
      <alignment vertical="top" wrapText="1"/>
    </xf>
    <xf numFmtId="1" fontId="6" fillId="0" borderId="0" xfId="0" applyNumberFormat="1" applyFont="1" applyFill="1" applyBorder="1" applyProtection="1"/>
    <xf numFmtId="2" fontId="6" fillId="0" borderId="0" xfId="0" applyNumberFormat="1" applyFont="1" applyFill="1" applyBorder="1" applyAlignment="1" applyProtection="1"/>
    <xf numFmtId="2" fontId="6" fillId="0" borderId="0" xfId="0" applyNumberFormat="1" applyFont="1" applyFill="1" applyBorder="1" applyProtection="1"/>
    <xf numFmtId="43" fontId="6" fillId="0" borderId="0" xfId="0" applyNumberFormat="1" applyFont="1" applyFill="1" applyBorder="1" applyProtection="1"/>
    <xf numFmtId="1" fontId="6" fillId="0" borderId="0" xfId="106" applyNumberFormat="1" applyFont="1" applyFill="1" applyBorder="1" applyAlignment="1" applyProtection="1">
      <alignment horizontal="left"/>
    </xf>
    <xf numFmtId="0" fontId="8" fillId="0" borderId="0" xfId="127" applyFont="1" applyFill="1" applyProtection="1"/>
    <xf numFmtId="0" fontId="16" fillId="0" borderId="0" xfId="127" applyFont="1" applyFill="1" applyProtection="1"/>
    <xf numFmtId="4" fontId="15" fillId="0" borderId="0" xfId="127" applyNumberFormat="1" applyFont="1" applyFill="1" applyAlignment="1" applyProtection="1">
      <alignment horizontal="right"/>
    </xf>
    <xf numFmtId="1" fontId="15" fillId="0" borderId="0" xfId="106" applyNumberFormat="1" applyFont="1" applyFill="1" applyBorder="1" applyAlignment="1" applyProtection="1">
      <alignment horizontal="right" vertical="top"/>
    </xf>
    <xf numFmtId="0" fontId="103" fillId="0" borderId="0" xfId="127" applyFont="1" applyFill="1" applyProtection="1"/>
    <xf numFmtId="1" fontId="15" fillId="0" borderId="0" xfId="0" applyNumberFormat="1" applyFont="1" applyFill="1" applyAlignment="1" applyProtection="1">
      <alignment horizontal="left" vertical="top"/>
    </xf>
    <xf numFmtId="0" fontId="3" fillId="0" borderId="0" xfId="0" applyFont="1" applyFill="1" applyAlignment="1" applyProtection="1">
      <alignment horizontal="justify" vertical="top" wrapText="1"/>
    </xf>
    <xf numFmtId="9" fontId="15" fillId="0" borderId="0" xfId="106" applyNumberFormat="1" applyFont="1" applyFill="1" applyBorder="1" applyAlignment="1" applyProtection="1">
      <alignment horizontal="right"/>
    </xf>
    <xf numFmtId="1" fontId="15" fillId="0" borderId="0" xfId="148" applyNumberFormat="1" applyFont="1" applyFill="1" applyBorder="1" applyAlignment="1" applyProtection="1">
      <alignment horizontal="left" vertical="top"/>
    </xf>
    <xf numFmtId="0" fontId="15" fillId="0" borderId="0" xfId="148" applyFont="1" applyFill="1" applyBorder="1" applyAlignment="1" applyProtection="1">
      <alignment vertical="top" wrapText="1"/>
    </xf>
    <xf numFmtId="2" fontId="7" fillId="0" borderId="0" xfId="148" applyNumberFormat="1" applyFont="1" applyFill="1" applyBorder="1" applyAlignment="1" applyProtection="1"/>
    <xf numFmtId="2" fontId="7" fillId="0" borderId="0" xfId="148" applyNumberFormat="1" applyFont="1" applyFill="1" applyBorder="1" applyAlignment="1" applyProtection="1">
      <alignment horizontal="right"/>
    </xf>
    <xf numFmtId="2" fontId="6" fillId="0" borderId="0" xfId="106" applyNumberFormat="1" applyFont="1" applyFill="1" applyBorder="1" applyProtection="1">
      <alignment horizontal="justify" vertical="top"/>
    </xf>
    <xf numFmtId="1" fontId="16" fillId="0" borderId="0" xfId="106" applyNumberFormat="1" applyFont="1" applyFill="1" applyBorder="1" applyAlignment="1" applyProtection="1">
      <alignment horizontal="left" vertical="top"/>
    </xf>
    <xf numFmtId="0" fontId="16" fillId="0" borderId="0" xfId="106" applyFont="1" applyFill="1" applyBorder="1" applyAlignment="1" applyProtection="1">
      <alignment vertical="top"/>
    </xf>
    <xf numFmtId="0" fontId="16" fillId="0" borderId="0" xfId="106" applyFont="1" applyFill="1" applyBorder="1" applyAlignment="1" applyProtection="1">
      <alignment horizontal="right"/>
    </xf>
    <xf numFmtId="43" fontId="7" fillId="0" borderId="0" xfId="106" applyNumberFormat="1" applyFont="1" applyFill="1" applyBorder="1" applyAlignment="1" applyProtection="1">
      <alignment horizontal="right"/>
    </xf>
    <xf numFmtId="2" fontId="15" fillId="0" borderId="0" xfId="127" applyNumberFormat="1" applyFont="1" applyFill="1" applyProtection="1"/>
    <xf numFmtId="43" fontId="15" fillId="0" borderId="0" xfId="127" applyNumberFormat="1" applyFont="1" applyFill="1" applyProtection="1"/>
    <xf numFmtId="0" fontId="15" fillId="5" borderId="0" xfId="127" applyFont="1" applyFill="1" applyProtection="1"/>
    <xf numFmtId="0" fontId="15" fillId="0" borderId="0" xfId="128" applyFont="1" applyBorder="1" applyAlignment="1" applyProtection="1">
      <alignment horizontal="justify" vertical="top" wrapText="1"/>
    </xf>
    <xf numFmtId="0" fontId="15" fillId="0" borderId="0" xfId="106" applyFont="1" applyBorder="1" applyAlignment="1" applyProtection="1">
      <alignment horizontal="justify" vertical="top" wrapText="1"/>
    </xf>
    <xf numFmtId="0" fontId="15" fillId="0" borderId="0" xfId="114" applyFont="1" applyBorder="1" applyAlignment="1" applyProtection="1">
      <alignment horizontal="justify" vertical="top" wrapText="1"/>
    </xf>
    <xf numFmtId="0" fontId="16" fillId="0" borderId="0" xfId="106" applyFont="1" applyBorder="1" applyAlignment="1" applyProtection="1">
      <alignment horizontal="left" vertical="top" wrapText="1"/>
    </xf>
    <xf numFmtId="0" fontId="15" fillId="0" borderId="0" xfId="143" applyFont="1" applyBorder="1" applyAlignment="1" applyProtection="1">
      <alignment horizontal="justify" vertical="top" wrapText="1"/>
    </xf>
    <xf numFmtId="2" fontId="15" fillId="0" borderId="0" xfId="143" applyNumberFormat="1" applyFont="1" applyFill="1" applyBorder="1" applyAlignment="1" applyProtection="1">
      <alignment horizontal="justify" vertical="top" wrapText="1"/>
    </xf>
    <xf numFmtId="43" fontId="15" fillId="0" borderId="0" xfId="143" applyNumberFormat="1" applyFont="1" applyFill="1" applyBorder="1" applyAlignment="1" applyProtection="1">
      <alignment horizontal="justify" vertical="top" wrapText="1"/>
    </xf>
    <xf numFmtId="0" fontId="15" fillId="0" borderId="0" xfId="114" applyFont="1" applyBorder="1" applyAlignment="1" applyProtection="1">
      <alignment horizontal="left" vertical="top" wrapText="1" indent="2"/>
    </xf>
    <xf numFmtId="0" fontId="16" fillId="0" borderId="0" xfId="106" applyFont="1" applyBorder="1" applyAlignment="1" applyProtection="1">
      <alignment horizontal="justify" vertical="top" wrapText="1"/>
    </xf>
    <xf numFmtId="0" fontId="15" fillId="0" borderId="0" xfId="106" applyFont="1" applyFill="1" applyBorder="1" applyAlignment="1" applyProtection="1">
      <alignment horizontal="left" vertical="top" wrapText="1" indent="2"/>
    </xf>
    <xf numFmtId="0" fontId="15" fillId="0" borderId="0" xfId="106" applyFont="1" applyBorder="1" applyAlignment="1" applyProtection="1">
      <alignment horizontal="left" vertical="top" wrapText="1" indent="2"/>
    </xf>
    <xf numFmtId="0" fontId="15" fillId="0" borderId="0" xfId="106" applyFont="1" applyBorder="1" applyAlignment="1" applyProtection="1">
      <alignment horizontal="left" vertical="top" wrapText="1"/>
    </xf>
    <xf numFmtId="0" fontId="15" fillId="0" borderId="0" xfId="114" applyFont="1" applyBorder="1" applyAlignment="1" applyProtection="1">
      <alignment horizontal="left" vertical="top" wrapText="1"/>
    </xf>
    <xf numFmtId="0" fontId="15" fillId="0" borderId="0" xfId="106" quotePrefix="1" applyFont="1" applyBorder="1" applyAlignment="1" applyProtection="1">
      <alignment horizontal="justify" vertical="top" wrapText="1"/>
    </xf>
    <xf numFmtId="0" fontId="6" fillId="0" borderId="0" xfId="127" quotePrefix="1" applyNumberFormat="1" applyFont="1" applyFill="1" applyAlignment="1" applyProtection="1">
      <alignment horizontal="justify"/>
    </xf>
    <xf numFmtId="0" fontId="16" fillId="0" borderId="9" xfId="106" applyFont="1" applyBorder="1" applyAlignment="1" applyProtection="1">
      <alignment horizontal="justify" vertical="top" wrapText="1"/>
    </xf>
    <xf numFmtId="0" fontId="15" fillId="0" borderId="0" xfId="106" applyFont="1" applyProtection="1">
      <alignment horizontal="justify" vertical="top"/>
    </xf>
    <xf numFmtId="2" fontId="15" fillId="0" borderId="0" xfId="106" applyNumberFormat="1" applyFont="1" applyFill="1" applyProtection="1">
      <alignment horizontal="justify" vertical="top"/>
    </xf>
    <xf numFmtId="43" fontId="15" fillId="0" borderId="0" xfId="106" applyNumberFormat="1" applyFont="1" applyFill="1" applyProtection="1">
      <alignment horizontal="justify" vertical="top"/>
    </xf>
    <xf numFmtId="0" fontId="15" fillId="0" borderId="0" xfId="143" applyFont="1" applyAlignment="1" applyProtection="1">
      <alignment horizontal="right" vertical="top"/>
    </xf>
    <xf numFmtId="0" fontId="15" fillId="0" borderId="0" xfId="128" applyFont="1" applyAlignment="1" applyProtection="1">
      <alignment horizontal="justify" vertical="top" wrapText="1"/>
    </xf>
    <xf numFmtId="0" fontId="15" fillId="0" borderId="0" xfId="143" applyFont="1" applyFill="1" applyAlignment="1" applyProtection="1">
      <alignment horizontal="justify" vertical="top" wrapText="1"/>
    </xf>
    <xf numFmtId="2" fontId="15" fillId="0" borderId="0" xfId="143" applyNumberFormat="1" applyFont="1" applyFill="1" applyAlignment="1" applyProtection="1">
      <alignment horizontal="justify" vertical="top" wrapText="1"/>
    </xf>
    <xf numFmtId="43" fontId="15" fillId="0" borderId="0" xfId="143" applyNumberFormat="1" applyFont="1" applyFill="1" applyAlignment="1" applyProtection="1">
      <alignment horizontal="justify" vertical="top" wrapText="1"/>
    </xf>
    <xf numFmtId="0" fontId="15" fillId="0" borderId="0" xfId="143" applyFont="1" applyAlignment="1" applyProtection="1">
      <alignment horizontal="justify" vertical="top" wrapText="1"/>
    </xf>
    <xf numFmtId="0" fontId="15" fillId="0" borderId="0" xfId="128" applyFont="1" applyAlignment="1" applyProtection="1">
      <alignment horizontal="left"/>
    </xf>
    <xf numFmtId="0" fontId="15" fillId="0" borderId="0" xfId="128" applyFont="1" applyProtection="1"/>
    <xf numFmtId="0" fontId="29" fillId="0" borderId="0" xfId="128" applyFont="1" applyAlignment="1" applyProtection="1">
      <alignment horizontal="left"/>
    </xf>
    <xf numFmtId="0" fontId="15" fillId="0" borderId="0" xfId="106" applyFont="1" applyAlignment="1" applyProtection="1">
      <alignment wrapText="1"/>
    </xf>
    <xf numFmtId="0" fontId="16" fillId="0" borderId="0" xfId="143" applyFont="1" applyAlignment="1" applyProtection="1">
      <alignment horizontal="right" vertical="top"/>
    </xf>
    <xf numFmtId="0" fontId="16" fillId="0" borderId="0" xfId="143" applyFont="1" applyProtection="1"/>
    <xf numFmtId="0" fontId="15" fillId="0" borderId="0" xfId="145" applyFont="1" applyBorder="1" applyProtection="1"/>
    <xf numFmtId="0" fontId="15" fillId="0" borderId="0" xfId="145" applyFont="1" applyFill="1" applyProtection="1"/>
    <xf numFmtId="2" fontId="15" fillId="0" borderId="0" xfId="145" applyNumberFormat="1" applyFont="1" applyFill="1" applyProtection="1"/>
    <xf numFmtId="43" fontId="15" fillId="0" borderId="0" xfId="145" applyNumberFormat="1" applyFont="1" applyFill="1" applyProtection="1"/>
    <xf numFmtId="0" fontId="15" fillId="0" borderId="0" xfId="145" applyFont="1" applyProtection="1"/>
    <xf numFmtId="0" fontId="15" fillId="0" borderId="0" xfId="143" applyFont="1" applyAlignment="1" applyProtection="1">
      <alignment horizontal="right" vertical="top" wrapText="1"/>
    </xf>
    <xf numFmtId="0" fontId="15" fillId="0" borderId="0" xfId="143" applyFont="1" applyBorder="1" applyProtection="1"/>
    <xf numFmtId="2" fontId="15" fillId="0" borderId="0" xfId="143" applyNumberFormat="1" applyFont="1" applyFill="1" applyProtection="1"/>
    <xf numFmtId="43" fontId="15" fillId="0" borderId="0" xfId="143" applyNumberFormat="1" applyFont="1" applyFill="1" applyProtection="1"/>
    <xf numFmtId="0" fontId="15" fillId="0" borderId="0" xfId="143" applyFont="1" applyProtection="1"/>
    <xf numFmtId="0" fontId="15" fillId="0" borderId="0" xfId="60" applyFont="1" applyAlignment="1" applyProtection="1">
      <alignment horizontal="justify" vertical="top" wrapText="1"/>
    </xf>
    <xf numFmtId="0" fontId="15" fillId="0" borderId="0" xfId="128" applyFont="1" applyAlignment="1" applyProtection="1">
      <alignment horizontal="left" vertical="justify" wrapText="1" indent="1"/>
    </xf>
    <xf numFmtId="0" fontId="16" fillId="0" borderId="0" xfId="145" applyFont="1" applyBorder="1" applyProtection="1"/>
    <xf numFmtId="0" fontId="16" fillId="0" borderId="0" xfId="145" applyFont="1" applyFill="1" applyProtection="1"/>
    <xf numFmtId="2" fontId="16" fillId="0" borderId="0" xfId="145" applyNumberFormat="1" applyFont="1" applyFill="1" applyProtection="1"/>
    <xf numFmtId="43" fontId="16" fillId="0" borderId="0" xfId="145" applyNumberFormat="1" applyFont="1" applyFill="1" applyProtection="1"/>
    <xf numFmtId="0" fontId="16" fillId="0" borderId="0" xfId="145" applyFont="1" applyProtection="1"/>
    <xf numFmtId="4" fontId="15" fillId="0" borderId="0" xfId="143" applyNumberFormat="1" applyFont="1" applyBorder="1" applyAlignment="1" applyProtection="1">
      <alignment horizontal="justify" vertical="top" wrapText="1"/>
    </xf>
    <xf numFmtId="0" fontId="15" fillId="0" borderId="0" xfId="60" applyFont="1" applyAlignment="1" applyProtection="1">
      <alignment horizontal="left" vertical="top" wrapText="1" indent="1"/>
    </xf>
    <xf numFmtId="0" fontId="15" fillId="0" borderId="0" xfId="106" applyFont="1" applyAlignment="1" applyProtection="1">
      <alignment horizontal="left" vertical="top" wrapText="1" indent="1"/>
    </xf>
    <xf numFmtId="0" fontId="16" fillId="0" borderId="0" xfId="106" applyFont="1" applyAlignment="1" applyProtection="1">
      <alignment vertical="top" wrapText="1"/>
    </xf>
    <xf numFmtId="0" fontId="15" fillId="0" borderId="0" xfId="106" applyFont="1" applyAlignment="1" applyProtection="1">
      <alignment vertical="top" wrapText="1"/>
    </xf>
    <xf numFmtId="0" fontId="16" fillId="0" borderId="0" xfId="106" applyFont="1" applyAlignment="1" applyProtection="1">
      <alignment horizontal="justify" vertical="top" wrapText="1"/>
    </xf>
    <xf numFmtId="0" fontId="15" fillId="0" borderId="0" xfId="127" applyNumberFormat="1" applyFont="1" applyFill="1" applyAlignment="1" applyProtection="1">
      <alignment horizontal="justify" vertical="top"/>
    </xf>
    <xf numFmtId="0" fontId="15" fillId="5" borderId="0" xfId="127" applyNumberFormat="1" applyFont="1" applyFill="1" applyAlignment="1" applyProtection="1">
      <alignment vertical="top"/>
    </xf>
    <xf numFmtId="0" fontId="20" fillId="0" borderId="12" xfId="110" applyNumberFormat="1" applyFont="1" applyFill="1" applyBorder="1" applyAlignment="1" applyProtection="1">
      <alignment horizontal="right" indent="1"/>
      <protection locked="0"/>
    </xf>
    <xf numFmtId="43" fontId="20" fillId="0" borderId="14" xfId="110" applyNumberFormat="1" applyFont="1" applyFill="1" applyBorder="1" applyAlignment="1" applyProtection="1">
      <alignment horizontal="left"/>
    </xf>
    <xf numFmtId="43" fontId="22" fillId="0" borderId="7" xfId="106" applyNumberFormat="1" applyFont="1" applyFill="1" applyBorder="1" applyAlignment="1" applyProtection="1">
      <alignment horizontal="left"/>
    </xf>
    <xf numFmtId="4" fontId="22" fillId="0" borderId="0" xfId="0" applyNumberFormat="1" applyFont="1" applyFill="1" applyAlignment="1" applyProtection="1">
      <alignment horizontal="left"/>
    </xf>
    <xf numFmtId="4" fontId="22" fillId="0" borderId="0" xfId="0" applyNumberFormat="1" applyFont="1" applyFill="1" applyAlignment="1" applyProtection="1"/>
    <xf numFmtId="4" fontId="22" fillId="0" borderId="0" xfId="0" applyNumberFormat="1" applyFont="1" applyFill="1" applyAlignment="1" applyProtection="1">
      <alignment horizontal="right"/>
    </xf>
    <xf numFmtId="4" fontId="22" fillId="0" borderId="0" xfId="0" applyNumberFormat="1" applyFont="1" applyFill="1" applyProtection="1"/>
    <xf numFmtId="4" fontId="21" fillId="0" borderId="0" xfId="0" applyNumberFormat="1" applyFont="1" applyFill="1" applyAlignment="1" applyProtection="1">
      <alignment horizontal="left"/>
    </xf>
    <xf numFmtId="4" fontId="21" fillId="0" borderId="0" xfId="0" applyNumberFormat="1" applyFont="1" applyFill="1" applyAlignment="1" applyProtection="1"/>
    <xf numFmtId="4" fontId="21" fillId="0" borderId="0" xfId="0" applyNumberFormat="1" applyFont="1" applyFill="1" applyAlignment="1" applyProtection="1">
      <alignment horizontal="right"/>
    </xf>
    <xf numFmtId="4" fontId="15" fillId="0" borderId="0" xfId="0" applyNumberFormat="1" applyFont="1" applyFill="1" applyAlignment="1" applyProtection="1">
      <alignment horizontal="left"/>
    </xf>
    <xf numFmtId="4" fontId="15" fillId="0" borderId="0" xfId="0" applyNumberFormat="1" applyFont="1" applyFill="1" applyAlignment="1" applyProtection="1"/>
    <xf numFmtId="4" fontId="15" fillId="0" borderId="0" xfId="0" applyNumberFormat="1" applyFont="1" applyFill="1" applyAlignment="1" applyProtection="1">
      <alignment horizontal="right"/>
    </xf>
    <xf numFmtId="43" fontId="16" fillId="0" borderId="6" xfId="0" applyNumberFormat="1" applyFont="1" applyFill="1" applyBorder="1" applyAlignment="1" applyProtection="1"/>
    <xf numFmtId="43" fontId="16" fillId="0" borderId="0" xfId="0" applyNumberFormat="1" applyFont="1" applyFill="1" applyBorder="1" applyAlignment="1" applyProtection="1"/>
    <xf numFmtId="2" fontId="21" fillId="7" borderId="0" xfId="115" applyNumberFormat="1" applyFont="1" applyFill="1" applyBorder="1" applyAlignment="1" applyProtection="1">
      <alignment horizontal="right" wrapText="1"/>
    </xf>
    <xf numFmtId="43" fontId="21" fillId="7" borderId="0" xfId="20" applyNumberFormat="1" applyFont="1" applyFill="1" applyBorder="1" applyAlignment="1" applyProtection="1">
      <alignment horizontal="right" wrapText="1"/>
    </xf>
    <xf numFmtId="2" fontId="15" fillId="0" borderId="0" xfId="0" applyNumberFormat="1" applyFont="1" applyFill="1" applyBorder="1" applyAlignment="1" applyProtection="1"/>
    <xf numFmtId="4" fontId="15" fillId="0" borderId="0" xfId="0" applyNumberFormat="1" applyFont="1" applyFill="1" applyProtection="1"/>
    <xf numFmtId="4" fontId="15" fillId="0" borderId="0" xfId="106" applyNumberFormat="1" applyFont="1" applyFill="1" applyBorder="1" applyAlignment="1" applyProtection="1">
      <alignment horizontal="left" vertical="top"/>
    </xf>
    <xf numFmtId="4" fontId="15" fillId="0" borderId="0" xfId="106" applyNumberFormat="1" applyFont="1" applyFill="1" applyBorder="1" applyAlignment="1" applyProtection="1">
      <alignment vertical="top"/>
    </xf>
    <xf numFmtId="4" fontId="15" fillId="0" borderId="0" xfId="106" applyNumberFormat="1" applyFont="1" applyFill="1" applyBorder="1" applyProtection="1">
      <alignment horizontal="justify" vertical="top"/>
    </xf>
    <xf numFmtId="4" fontId="15" fillId="0" borderId="0" xfId="44" applyNumberFormat="1" applyFont="1" applyFill="1" applyBorder="1" applyAlignment="1" applyProtection="1">
      <alignment horizontal="left"/>
    </xf>
    <xf numFmtId="4" fontId="15" fillId="0" borderId="0" xfId="44" applyNumberFormat="1" applyFont="1" applyFill="1" applyBorder="1" applyAlignment="1" applyProtection="1"/>
    <xf numFmtId="4" fontId="15" fillId="0" borderId="0" xfId="44" applyNumberFormat="1" applyFont="1" applyFill="1" applyBorder="1" applyProtection="1"/>
    <xf numFmtId="4" fontId="15" fillId="0" borderId="0" xfId="148" applyNumberFormat="1" applyFont="1" applyFill="1" applyBorder="1" applyProtection="1"/>
    <xf numFmtId="4" fontId="15" fillId="0" borderId="0" xfId="106" applyNumberFormat="1" applyFont="1" applyFill="1" applyBorder="1" applyAlignment="1" applyProtection="1"/>
    <xf numFmtId="4" fontId="16" fillId="0" borderId="0" xfId="106" applyNumberFormat="1" applyFont="1" applyFill="1" applyBorder="1" applyAlignment="1" applyProtection="1">
      <alignment horizontal="left" vertical="top"/>
    </xf>
    <xf numFmtId="4" fontId="16" fillId="0" borderId="0" xfId="44" applyNumberFormat="1" applyFont="1" applyFill="1" applyBorder="1" applyAlignment="1" applyProtection="1">
      <alignment horizontal="left"/>
    </xf>
    <xf numFmtId="0" fontId="16" fillId="0" borderId="0" xfId="44" applyFont="1" applyFill="1" applyBorder="1" applyAlignment="1" applyProtection="1">
      <alignment horizontal="justify" vertical="top"/>
    </xf>
    <xf numFmtId="4" fontId="21" fillId="0" borderId="0" xfId="44" applyNumberFormat="1" applyFont="1" applyFill="1" applyBorder="1" applyAlignment="1" applyProtection="1">
      <alignment horizontal="left"/>
    </xf>
    <xf numFmtId="4" fontId="21" fillId="0" borderId="0" xfId="44" applyNumberFormat="1" applyFont="1" applyFill="1" applyBorder="1" applyAlignment="1" applyProtection="1"/>
    <xf numFmtId="4" fontId="21" fillId="0" borderId="0" xfId="44" applyNumberFormat="1" applyFont="1" applyFill="1" applyBorder="1" applyAlignment="1" applyProtection="1">
      <alignment horizontal="right"/>
    </xf>
    <xf numFmtId="4" fontId="21" fillId="0" borderId="0" xfId="44" applyNumberFormat="1" applyFont="1" applyFill="1" applyBorder="1" applyProtection="1"/>
    <xf numFmtId="0" fontId="21" fillId="0" borderId="0" xfId="44" applyFont="1" applyFill="1" applyBorder="1" applyProtection="1"/>
    <xf numFmtId="0" fontId="15" fillId="0" borderId="0" xfId="41" applyFont="1" applyFill="1" applyAlignment="1" applyProtection="1">
      <alignment horizontal="justify" vertical="top" wrapText="1"/>
    </xf>
    <xf numFmtId="4" fontId="15" fillId="0" borderId="0" xfId="148" applyNumberFormat="1" applyFont="1" applyFill="1" applyAlignment="1" applyProtection="1">
      <alignment horizontal="left"/>
    </xf>
    <xf numFmtId="4" fontId="15" fillId="0" borderId="0" xfId="148" applyNumberFormat="1" applyFont="1" applyFill="1" applyAlignment="1" applyProtection="1"/>
    <xf numFmtId="4" fontId="15" fillId="0" borderId="0" xfId="148" applyNumberFormat="1" applyFont="1" applyFill="1" applyAlignment="1" applyProtection="1">
      <alignment horizontal="right"/>
    </xf>
    <xf numFmtId="4" fontId="15" fillId="0" borderId="0" xfId="148" applyNumberFormat="1" applyFont="1" applyFill="1" applyProtection="1"/>
    <xf numFmtId="2" fontId="15" fillId="0" borderId="0" xfId="50" applyNumberFormat="1" applyFont="1" applyFill="1" applyBorder="1" applyAlignment="1" applyProtection="1">
      <alignment horizontal="right" wrapText="1"/>
    </xf>
    <xf numFmtId="0" fontId="16" fillId="0" borderId="0" xfId="41" applyFont="1" applyFill="1" applyBorder="1" applyAlignment="1" applyProtection="1">
      <alignment horizontal="justify" vertical="top" wrapText="1" shrinkToFit="1"/>
    </xf>
    <xf numFmtId="0" fontId="15" fillId="0" borderId="0" xfId="41" applyFont="1" applyFill="1" applyBorder="1" applyAlignment="1" applyProtection="1">
      <alignment horizontal="justify" vertical="top" wrapText="1" shrinkToFit="1"/>
    </xf>
    <xf numFmtId="2" fontId="15" fillId="0" borderId="0" xfId="148" applyNumberFormat="1" applyFont="1" applyFill="1" applyProtection="1"/>
    <xf numFmtId="0" fontId="111" fillId="0" borderId="0" xfId="0" applyFont="1" applyFill="1" applyBorder="1" applyAlignment="1" applyProtection="1">
      <alignment horizontal="justify" vertical="top" wrapText="1"/>
    </xf>
    <xf numFmtId="2" fontId="15" fillId="0" borderId="0" xfId="106" applyNumberFormat="1" applyFont="1" applyFill="1" applyAlignment="1" applyProtection="1">
      <alignment vertical="top"/>
    </xf>
    <xf numFmtId="0" fontId="15" fillId="0" borderId="0" xfId="44" applyFont="1" applyFill="1" applyBorder="1" applyAlignment="1" applyProtection="1">
      <alignment horizontal="left"/>
    </xf>
    <xf numFmtId="2" fontId="15" fillId="0" borderId="0" xfId="44" applyNumberFormat="1" applyFont="1" applyFill="1" applyBorder="1" applyProtection="1"/>
    <xf numFmtId="43" fontId="15" fillId="0" borderId="0" xfId="44" applyNumberFormat="1" applyFont="1" applyFill="1" applyBorder="1" applyProtection="1"/>
    <xf numFmtId="0" fontId="15" fillId="0" borderId="0" xfId="44" applyFont="1" applyFill="1" applyBorder="1" applyAlignment="1" applyProtection="1">
      <alignment horizontal="justify" vertical="top"/>
    </xf>
    <xf numFmtId="0" fontId="29" fillId="0" borderId="0" xfId="44" applyFont="1" applyFill="1" applyBorder="1" applyAlignment="1" applyProtection="1">
      <alignment horizontal="right"/>
    </xf>
    <xf numFmtId="4" fontId="29" fillId="0" borderId="0" xfId="106" applyNumberFormat="1" applyFont="1" applyFill="1" applyBorder="1" applyAlignment="1" applyProtection="1">
      <alignment horizontal="left"/>
    </xf>
    <xf numFmtId="4" fontId="29" fillId="0" borderId="0" xfId="106" applyNumberFormat="1" applyFont="1" applyFill="1" applyBorder="1" applyAlignment="1" applyProtection="1">
      <alignment vertical="top"/>
    </xf>
    <xf numFmtId="4" fontId="29" fillId="0" borderId="0" xfId="106" applyNumberFormat="1" applyFont="1" applyFill="1" applyBorder="1" applyAlignment="1" applyProtection="1">
      <alignment horizontal="right" vertical="top"/>
    </xf>
    <xf numFmtId="4" fontId="29" fillId="0" borderId="0" xfId="106" applyNumberFormat="1" applyFont="1" applyFill="1" applyBorder="1" applyProtection="1">
      <alignment horizontal="justify" vertical="top"/>
    </xf>
    <xf numFmtId="0" fontId="29" fillId="0" borderId="0" xfId="106" applyFont="1" applyFill="1" applyBorder="1" applyProtection="1">
      <alignment horizontal="justify" vertical="top"/>
    </xf>
    <xf numFmtId="0" fontId="29" fillId="0" borderId="0" xfId="148" applyFont="1" applyFill="1" applyBorder="1" applyProtection="1"/>
    <xf numFmtId="4" fontId="22" fillId="0" borderId="0" xfId="106" applyNumberFormat="1" applyFont="1" applyFill="1" applyBorder="1" applyAlignment="1" applyProtection="1">
      <alignment horizontal="left"/>
    </xf>
    <xf numFmtId="4" fontId="21" fillId="0" borderId="0" xfId="106" applyNumberFormat="1" applyFont="1" applyFill="1" applyBorder="1" applyAlignment="1" applyProtection="1">
      <alignment horizontal="left"/>
    </xf>
    <xf numFmtId="0" fontId="21" fillId="0" borderId="12" xfId="106" applyFont="1" applyFill="1" applyBorder="1" applyAlignment="1" applyProtection="1">
      <alignment horizontal="right"/>
    </xf>
    <xf numFmtId="0" fontId="22" fillId="0" borderId="7" xfId="106" applyFont="1" applyFill="1" applyBorder="1" applyAlignment="1" applyProtection="1">
      <alignment horizontal="center"/>
    </xf>
    <xf numFmtId="0" fontId="21" fillId="0" borderId="7" xfId="106" applyFont="1" applyFill="1" applyBorder="1" applyAlignment="1" applyProtection="1">
      <alignment horizontal="center"/>
    </xf>
    <xf numFmtId="0" fontId="21" fillId="0" borderId="14" xfId="106" applyFont="1" applyFill="1" applyBorder="1" applyAlignment="1" applyProtection="1">
      <alignment horizontal="center"/>
    </xf>
    <xf numFmtId="0" fontId="21" fillId="0" borderId="12" xfId="106" applyFont="1" applyFill="1" applyBorder="1" applyAlignment="1" applyProtection="1">
      <alignment horizontal="left"/>
    </xf>
    <xf numFmtId="2" fontId="15" fillId="5" borderId="0" xfId="127" applyNumberFormat="1" applyFont="1" applyFill="1" applyProtection="1"/>
    <xf numFmtId="43" fontId="15" fillId="5" borderId="0" xfId="127" applyNumberFormat="1" applyFont="1" applyFill="1" applyProtection="1"/>
    <xf numFmtId="43" fontId="15" fillId="5" borderId="0" xfId="127" applyNumberFormat="1" applyFont="1" applyFill="1" applyBorder="1" applyProtection="1"/>
    <xf numFmtId="2" fontId="15" fillId="0" borderId="0" xfId="106" applyNumberFormat="1" applyFont="1" applyProtection="1">
      <alignment horizontal="justify" vertical="top"/>
    </xf>
    <xf numFmtId="43" fontId="15" fillId="0" borderId="0" xfId="106" applyNumberFormat="1" applyFont="1" applyProtection="1">
      <alignment horizontal="justify" vertical="top"/>
    </xf>
    <xf numFmtId="0" fontId="15" fillId="0" borderId="0" xfId="106" applyFont="1" applyFill="1" applyAlignment="1" applyProtection="1">
      <alignment wrapText="1"/>
    </xf>
    <xf numFmtId="2" fontId="15" fillId="0" borderId="0" xfId="143" applyNumberFormat="1" applyFont="1" applyAlignment="1" applyProtection="1">
      <alignment horizontal="justify" vertical="top" wrapText="1"/>
    </xf>
    <xf numFmtId="43" fontId="15" fillId="0" borderId="0" xfId="143" applyNumberFormat="1" applyFont="1" applyAlignment="1" applyProtection="1">
      <alignment horizontal="justify" vertical="top" wrapText="1"/>
    </xf>
    <xf numFmtId="0" fontId="15" fillId="0" borderId="0" xfId="127" applyFont="1" applyFill="1" applyAlignment="1" applyProtection="1">
      <alignment horizontal="justify" vertical="top" wrapText="1"/>
    </xf>
    <xf numFmtId="4" fontId="24" fillId="0" borderId="0" xfId="127" applyNumberFormat="1" applyFont="1" applyFill="1" applyAlignment="1" applyProtection="1">
      <alignment horizontal="right" wrapText="1"/>
    </xf>
    <xf numFmtId="2" fontId="24" fillId="0" borderId="0" xfId="127" applyNumberFormat="1" applyFont="1" applyProtection="1"/>
    <xf numFmtId="43" fontId="24" fillId="0" borderId="0" xfId="127" applyNumberFormat="1" applyFont="1" applyProtection="1"/>
    <xf numFmtId="0" fontId="24" fillId="0" borderId="0" xfId="127" applyFont="1" applyProtection="1"/>
    <xf numFmtId="0" fontId="16" fillId="0" borderId="0" xfId="143" applyFont="1" applyAlignment="1" applyProtection="1">
      <alignment horizontal="left" vertical="top"/>
    </xf>
    <xf numFmtId="0" fontId="15" fillId="0" borderId="0" xfId="145" applyFont="1" applyFill="1" applyBorder="1" applyProtection="1"/>
    <xf numFmtId="2" fontId="15" fillId="0" borderId="0" xfId="145" applyNumberFormat="1" applyFont="1" applyProtection="1"/>
    <xf numFmtId="43" fontId="15" fillId="0" borderId="0" xfId="145" applyNumberFormat="1" applyFont="1" applyProtection="1"/>
    <xf numFmtId="0" fontId="15" fillId="0" borderId="0" xfId="128" applyFont="1" applyAlignment="1" applyProtection="1">
      <alignment horizontal="justify" vertical="top"/>
    </xf>
    <xf numFmtId="0" fontId="16" fillId="0" borderId="0" xfId="145" applyFont="1" applyFill="1" applyBorder="1" applyProtection="1"/>
    <xf numFmtId="2" fontId="16" fillId="0" borderId="0" xfId="145" applyNumberFormat="1" applyFont="1" applyProtection="1"/>
    <xf numFmtId="43" fontId="16" fillId="0" borderId="0" xfId="145" applyNumberFormat="1" applyFont="1" applyProtection="1"/>
    <xf numFmtId="2" fontId="15" fillId="0" borderId="0" xfId="143" applyNumberFormat="1" applyFont="1" applyProtection="1"/>
    <xf numFmtId="43" fontId="15" fillId="0" borderId="0" xfId="143" applyNumberFormat="1" applyFont="1" applyProtection="1"/>
    <xf numFmtId="0" fontId="6" fillId="0" borderId="0" xfId="127" applyFont="1" applyFill="1" applyAlignment="1" applyProtection="1">
      <alignment horizontal="justify" vertical="top" wrapText="1"/>
    </xf>
    <xf numFmtId="0" fontId="15" fillId="0" borderId="0" xfId="106" applyFont="1" applyAlignment="1" applyProtection="1">
      <alignment horizontal="left" vertical="top" wrapText="1"/>
    </xf>
    <xf numFmtId="0" fontId="15" fillId="0" borderId="0" xfId="60" applyFont="1" applyAlignment="1" applyProtection="1">
      <alignment horizontal="left" vertical="top" wrapText="1"/>
    </xf>
    <xf numFmtId="0" fontId="16" fillId="0" borderId="0" xfId="106" applyFont="1" applyAlignment="1" applyProtection="1">
      <alignment wrapText="1"/>
    </xf>
    <xf numFmtId="0" fontId="15" fillId="0" borderId="0" xfId="127" applyNumberFormat="1" applyFont="1" applyFill="1" applyAlignment="1" applyProtection="1">
      <alignment horizontal="justify"/>
    </xf>
    <xf numFmtId="0" fontId="15" fillId="5" borderId="0" xfId="127" applyNumberFormat="1" applyFont="1" applyFill="1" applyProtection="1"/>
    <xf numFmtId="2" fontId="21" fillId="7" borderId="0" xfId="115" applyNumberFormat="1" applyFont="1" applyFill="1" applyBorder="1" applyAlignment="1" applyProtection="1">
      <alignment horizontal="center" vertical="center" wrapText="1"/>
    </xf>
    <xf numFmtId="43" fontId="21" fillId="7" borderId="0" xfId="2" applyNumberFormat="1" applyFont="1" applyFill="1" applyBorder="1" applyAlignment="1" applyProtection="1">
      <alignment horizontal="right" vertical="top" wrapText="1" indent="1"/>
    </xf>
    <xf numFmtId="0" fontId="6" fillId="0" borderId="0" xfId="106" applyFont="1" applyFill="1" applyBorder="1" applyAlignment="1" applyProtection="1">
      <alignment vertical="top"/>
    </xf>
    <xf numFmtId="0" fontId="7" fillId="0" borderId="0" xfId="106" applyFont="1" applyFill="1" applyBorder="1" applyAlignment="1" applyProtection="1">
      <alignment vertical="top"/>
    </xf>
    <xf numFmtId="0" fontId="15" fillId="0" borderId="0" xfId="106" applyFill="1" applyAlignment="1" applyProtection="1">
      <alignment horizontal="justify" vertical="top" wrapText="1"/>
    </xf>
    <xf numFmtId="0" fontId="15" fillId="10" borderId="0" xfId="106" applyFont="1" applyFill="1" applyBorder="1" applyAlignment="1" applyProtection="1">
      <alignment horizontal="left" vertical="top" wrapText="1"/>
    </xf>
    <xf numFmtId="0" fontId="15" fillId="10" borderId="0" xfId="106" applyFont="1" applyFill="1" applyBorder="1" applyProtection="1">
      <alignment horizontal="justify" vertical="top"/>
    </xf>
    <xf numFmtId="0" fontId="15" fillId="10" borderId="0" xfId="106" applyFont="1" applyFill="1" applyBorder="1" applyAlignment="1" applyProtection="1">
      <alignment vertical="top"/>
    </xf>
    <xf numFmtId="0" fontId="15" fillId="10" borderId="0" xfId="106" applyFont="1" applyFill="1" applyBorder="1" applyAlignment="1" applyProtection="1"/>
    <xf numFmtId="43" fontId="102" fillId="0" borderId="10" xfId="106" applyNumberFormat="1" applyFont="1" applyFill="1" applyBorder="1" applyAlignment="1" applyProtection="1">
      <alignment vertical="top" wrapText="1"/>
    </xf>
    <xf numFmtId="0" fontId="16" fillId="0" borderId="0" xfId="106" applyFont="1" applyFill="1" applyBorder="1" applyAlignment="1" applyProtection="1">
      <alignment horizontal="left"/>
    </xf>
    <xf numFmtId="0" fontId="4" fillId="0" borderId="0" xfId="106" applyFont="1" applyFill="1" applyAlignment="1" applyProtection="1">
      <alignment vertical="top"/>
    </xf>
    <xf numFmtId="0" fontId="3" fillId="0" borderId="0" xfId="106" applyFont="1" applyFill="1" applyAlignment="1" applyProtection="1">
      <alignment vertical="top"/>
    </xf>
    <xf numFmtId="2" fontId="15" fillId="0" borderId="0" xfId="106" applyNumberFormat="1" applyFill="1" applyAlignment="1" applyProtection="1">
      <alignment horizontal="right" vertical="top" wrapText="1"/>
    </xf>
    <xf numFmtId="0" fontId="4" fillId="0" borderId="0" xfId="41" applyFont="1" applyFill="1" applyAlignment="1" applyProtection="1">
      <alignment vertical="top"/>
    </xf>
    <xf numFmtId="0" fontId="3" fillId="0" borderId="0" xfId="41" applyFont="1" applyFill="1" applyAlignment="1" applyProtection="1">
      <alignment vertical="top"/>
    </xf>
    <xf numFmtId="0" fontId="103" fillId="0" borderId="0" xfId="148" applyFont="1" applyFill="1" applyBorder="1" applyAlignment="1" applyProtection="1">
      <alignment horizontal="justify" vertical="top" wrapText="1"/>
    </xf>
    <xf numFmtId="0" fontId="6" fillId="0" borderId="0" xfId="106" applyFont="1" applyFill="1" applyBorder="1" applyAlignment="1" applyProtection="1">
      <alignment vertical="top" wrapText="1"/>
    </xf>
    <xf numFmtId="43" fontId="15" fillId="0" borderId="0" xfId="106" applyNumberFormat="1" applyFill="1" applyAlignment="1" applyProtection="1">
      <alignment horizontal="right" vertical="top"/>
    </xf>
    <xf numFmtId="0" fontId="23" fillId="0" borderId="9" xfId="127" applyNumberFormat="1" applyFont="1" applyFill="1" applyBorder="1" applyAlignment="1" applyProtection="1">
      <alignment horizontal="left" vertical="top" wrapText="1"/>
    </xf>
    <xf numFmtId="43" fontId="15" fillId="0" borderId="0" xfId="127" applyNumberFormat="1" applyFont="1" applyFill="1" applyBorder="1" applyAlignment="1" applyProtection="1">
      <alignment vertical="top"/>
    </xf>
    <xf numFmtId="0" fontId="23" fillId="0" borderId="0" xfId="127" applyNumberFormat="1" applyFont="1" applyFill="1" applyBorder="1" applyAlignment="1" applyProtection="1">
      <alignment horizontal="left" vertical="top" wrapText="1"/>
    </xf>
    <xf numFmtId="43" fontId="15" fillId="0" borderId="0" xfId="106" applyNumberFormat="1" applyFont="1" applyFill="1" applyAlignment="1" applyProtection="1">
      <alignment vertical="top"/>
    </xf>
    <xf numFmtId="0" fontId="6" fillId="0" borderId="0" xfId="127" applyNumberFormat="1" applyFont="1" applyFill="1" applyAlignment="1" applyProtection="1">
      <alignment horizontal="left" vertical="top"/>
    </xf>
    <xf numFmtId="0" fontId="6" fillId="0" borderId="0" xfId="127" quotePrefix="1" applyNumberFormat="1" applyFont="1" applyFill="1" applyAlignment="1" applyProtection="1">
      <alignment horizontal="left" vertical="top"/>
    </xf>
    <xf numFmtId="0" fontId="15" fillId="0" borderId="0" xfId="60" applyFont="1" applyFill="1" applyAlignment="1" applyProtection="1">
      <alignment horizontal="left" vertical="top" wrapText="1"/>
    </xf>
    <xf numFmtId="0" fontId="16" fillId="0" borderId="0" xfId="143" applyFont="1" applyFill="1" applyAlignment="1" applyProtection="1">
      <alignment horizontal="right" vertical="top"/>
    </xf>
    <xf numFmtId="0" fontId="28" fillId="0" borderId="0" xfId="60" applyFont="1" applyFill="1" applyAlignment="1" applyProtection="1">
      <alignment horizontal="justify" vertical="top" wrapText="1"/>
    </xf>
    <xf numFmtId="49" fontId="15" fillId="0" borderId="0" xfId="106" applyNumberFormat="1" applyFont="1" applyFill="1" applyAlignment="1" applyProtection="1">
      <alignment horizontal="justify" vertical="top" wrapText="1"/>
    </xf>
    <xf numFmtId="0" fontId="16" fillId="0" borderId="0" xfId="106" applyFont="1" applyFill="1" applyAlignment="1" applyProtection="1">
      <alignment wrapText="1"/>
    </xf>
    <xf numFmtId="0" fontId="15" fillId="0" borderId="0" xfId="128" applyFont="1" applyFill="1" applyAlignment="1" applyProtection="1">
      <alignment horizontal="justify" vertical="top" wrapText="1"/>
    </xf>
    <xf numFmtId="0" fontId="16" fillId="0" borderId="0" xfId="106" applyFont="1" applyFill="1" applyAlignment="1" applyProtection="1">
      <alignment horizontal="justify" vertical="top" wrapText="1"/>
    </xf>
    <xf numFmtId="0" fontId="24" fillId="0" borderId="0" xfId="127" applyFont="1" applyFill="1" applyProtection="1"/>
    <xf numFmtId="2" fontId="24" fillId="0" borderId="0" xfId="127" applyNumberFormat="1" applyFont="1" applyFill="1" applyProtection="1"/>
    <xf numFmtId="43" fontId="24" fillId="0" borderId="0" xfId="127" applyNumberFormat="1" applyFont="1" applyFill="1" applyProtection="1"/>
    <xf numFmtId="0" fontId="21" fillId="0" borderId="0" xfId="0" applyFont="1" applyFill="1" applyProtection="1"/>
    <xf numFmtId="43" fontId="21" fillId="0" borderId="7" xfId="106" applyNumberFormat="1" applyFont="1" applyFill="1" applyBorder="1" applyAlignment="1" applyProtection="1">
      <alignment wrapText="1"/>
    </xf>
    <xf numFmtId="2" fontId="21" fillId="7" borderId="0" xfId="115" applyNumberFormat="1" applyFont="1" applyFill="1" applyBorder="1" applyAlignment="1" applyProtection="1">
      <alignment horizontal="right" vertical="top" wrapText="1" indent="1"/>
    </xf>
    <xf numFmtId="2" fontId="7" fillId="0" borderId="0" xfId="106" applyNumberFormat="1" applyFont="1" applyFill="1" applyBorder="1" applyAlignment="1" applyProtection="1">
      <alignment horizontal="right" vertical="top"/>
    </xf>
    <xf numFmtId="0" fontId="27" fillId="0" borderId="0" xfId="106" applyFont="1" applyFill="1" applyBorder="1" applyAlignment="1" applyProtection="1">
      <alignment horizontal="justify" vertical="top" wrapText="1"/>
    </xf>
    <xf numFmtId="43" fontId="6" fillId="0" borderId="10" xfId="106" applyNumberFormat="1" applyFont="1" applyFill="1" applyBorder="1" applyAlignment="1" applyProtection="1">
      <alignment horizontal="justify" vertical="top" shrinkToFit="1"/>
    </xf>
    <xf numFmtId="0" fontId="15" fillId="0" borderId="0" xfId="106" applyFill="1" applyAlignment="1" applyProtection="1"/>
    <xf numFmtId="43" fontId="6" fillId="0" borderId="10" xfId="106" applyNumberFormat="1" applyFont="1" applyFill="1" applyBorder="1" applyAlignment="1" applyProtection="1">
      <alignment horizontal="right" shrinkToFit="1"/>
    </xf>
    <xf numFmtId="43" fontId="6" fillId="0" borderId="0" xfId="106" applyNumberFormat="1" applyFont="1" applyFill="1" applyBorder="1" applyProtection="1">
      <alignment horizontal="justify" vertical="top"/>
    </xf>
    <xf numFmtId="0" fontId="6" fillId="0" borderId="12" xfId="106" applyFont="1" applyFill="1" applyBorder="1" applyAlignment="1" applyProtection="1">
      <alignment horizontal="left" vertical="top"/>
    </xf>
    <xf numFmtId="0" fontId="22" fillId="0" borderId="0" xfId="106" applyFont="1" applyFill="1" applyBorder="1" applyProtection="1">
      <alignment horizontal="justify" vertical="top"/>
    </xf>
    <xf numFmtId="0" fontId="21" fillId="0" borderId="0" xfId="121" applyFont="1" applyFill="1" applyAlignment="1" applyProtection="1"/>
    <xf numFmtId="0" fontId="22" fillId="0" borderId="0" xfId="106" applyFont="1" applyFill="1" applyBorder="1" applyAlignment="1" applyProtection="1">
      <alignment horizontal="justify"/>
    </xf>
    <xf numFmtId="0" fontId="22" fillId="0" borderId="0" xfId="106" applyFont="1" applyFill="1" applyProtection="1">
      <alignment horizontal="justify" vertical="top"/>
    </xf>
    <xf numFmtId="0" fontId="21" fillId="0" borderId="0" xfId="106" applyFont="1" applyFill="1" applyAlignment="1" applyProtection="1"/>
    <xf numFmtId="0" fontId="15" fillId="0" borderId="6" xfId="106" applyFont="1" applyFill="1" applyBorder="1" applyProtection="1">
      <alignment horizontal="justify" vertical="top"/>
    </xf>
    <xf numFmtId="0" fontId="15" fillId="0" borderId="6" xfId="106" applyFont="1" applyFill="1" applyBorder="1" applyAlignment="1" applyProtection="1">
      <alignment horizontal="left" vertical="top"/>
    </xf>
    <xf numFmtId="0" fontId="15" fillId="0" borderId="6" xfId="106" applyFont="1" applyFill="1" applyBorder="1" applyAlignment="1" applyProtection="1">
      <alignment horizontal="center"/>
    </xf>
    <xf numFmtId="4" fontId="15" fillId="0" borderId="6" xfId="106" applyNumberFormat="1" applyFont="1" applyFill="1" applyBorder="1" applyAlignment="1" applyProtection="1">
      <alignment horizontal="left"/>
    </xf>
    <xf numFmtId="43" fontId="15" fillId="0" borderId="6" xfId="106" applyNumberFormat="1" applyFont="1" applyFill="1" applyBorder="1" applyAlignment="1" applyProtection="1">
      <alignment horizontal="right"/>
    </xf>
    <xf numFmtId="0" fontId="15" fillId="0" borderId="0" xfId="121" applyFont="1" applyFill="1" applyAlignment="1" applyProtection="1"/>
    <xf numFmtId="0" fontId="16" fillId="0" borderId="8" xfId="106" applyFont="1" applyFill="1" applyBorder="1" applyAlignment="1" applyProtection="1">
      <alignment vertical="top"/>
    </xf>
    <xf numFmtId="0" fontId="16" fillId="0" borderId="6" xfId="106" applyFont="1" applyFill="1" applyBorder="1" applyAlignment="1" applyProtection="1">
      <alignment horizontal="justify" vertical="top"/>
    </xf>
    <xf numFmtId="2" fontId="16" fillId="0" borderId="6" xfId="106" applyNumberFormat="1" applyFont="1" applyFill="1" applyBorder="1" applyAlignment="1" applyProtection="1">
      <alignment horizontal="right"/>
    </xf>
    <xf numFmtId="43" fontId="16" fillId="0" borderId="6" xfId="106" applyNumberFormat="1" applyFont="1" applyFill="1" applyBorder="1" applyAlignment="1" applyProtection="1">
      <alignment horizontal="justify" vertical="top"/>
    </xf>
    <xf numFmtId="2" fontId="16" fillId="0" borderId="0" xfId="106" applyNumberFormat="1" applyFont="1" applyFill="1" applyBorder="1" applyAlignment="1" applyProtection="1">
      <alignment horizontal="right"/>
    </xf>
    <xf numFmtId="43" fontId="16" fillId="0" borderId="0" xfId="106" applyNumberFormat="1" applyFont="1" applyFill="1" applyBorder="1" applyProtection="1">
      <alignment horizontal="justify" vertical="top"/>
    </xf>
    <xf numFmtId="0" fontId="15" fillId="0" borderId="0" xfId="106" applyFont="1" applyFill="1" applyBorder="1" applyAlignment="1" applyProtection="1">
      <alignment horizontal="justify"/>
    </xf>
    <xf numFmtId="0" fontId="16" fillId="0" borderId="0" xfId="0" applyFont="1" applyFill="1" applyBorder="1" applyAlignment="1" applyProtection="1">
      <alignment vertical="top" wrapText="1"/>
    </xf>
    <xf numFmtId="0" fontId="20" fillId="0" borderId="7" xfId="0" applyFont="1" applyFill="1" applyBorder="1" applyAlignment="1" applyProtection="1">
      <alignment wrapText="1"/>
    </xf>
    <xf numFmtId="0" fontId="6" fillId="0" borderId="0" xfId="0" applyFont="1" applyFill="1" applyBorder="1" applyAlignment="1" applyProtection="1"/>
    <xf numFmtId="0" fontId="37" fillId="0" borderId="0" xfId="0" applyFont="1" applyFill="1" applyBorder="1" applyAlignment="1" applyProtection="1">
      <alignment vertical="center"/>
    </xf>
    <xf numFmtId="0" fontId="38" fillId="0" borderId="0" xfId="0" applyFont="1" applyFill="1" applyBorder="1" applyAlignment="1" applyProtection="1">
      <alignment vertical="center"/>
    </xf>
    <xf numFmtId="0" fontId="21" fillId="0" borderId="0" xfId="106" applyFont="1" applyFill="1" applyBorder="1" applyAlignment="1" applyProtection="1">
      <alignment horizontal="left" vertical="top"/>
    </xf>
    <xf numFmtId="0" fontId="21" fillId="0" borderId="10" xfId="106" applyFont="1" applyFill="1" applyBorder="1" applyAlignment="1" applyProtection="1">
      <alignment horizontal="left" vertical="top"/>
    </xf>
    <xf numFmtId="2" fontId="22" fillId="0" borderId="0" xfId="0" applyNumberFormat="1" applyFont="1" applyFill="1" applyProtection="1"/>
    <xf numFmtId="2" fontId="21" fillId="0" borderId="0" xfId="0" applyNumberFormat="1" applyFont="1" applyFill="1" applyAlignment="1" applyProtection="1"/>
    <xf numFmtId="2" fontId="15" fillId="0" borderId="0" xfId="0" applyNumberFormat="1" applyFont="1" applyFill="1" applyAlignment="1" applyProtection="1"/>
    <xf numFmtId="0" fontId="15" fillId="0" borderId="0" xfId="0" applyFont="1" applyFill="1" applyBorder="1" applyAlignment="1" applyProtection="1">
      <alignment horizontal="center"/>
    </xf>
    <xf numFmtId="4" fontId="15" fillId="0" borderId="0" xfId="0" applyNumberFormat="1" applyFont="1" applyFill="1" applyBorder="1" applyAlignment="1" applyProtection="1">
      <alignment horizontal="left"/>
    </xf>
    <xf numFmtId="2" fontId="15" fillId="0" borderId="0" xfId="0" applyNumberFormat="1" applyFont="1" applyFill="1" applyProtection="1"/>
    <xf numFmtId="0" fontId="15" fillId="0" borderId="0" xfId="106" applyFont="1" applyFill="1" applyAlignment="1" applyProtection="1">
      <alignment horizontal="right" vertical="top"/>
    </xf>
    <xf numFmtId="2" fontId="15" fillId="0" borderId="0" xfId="106" applyNumberFormat="1" applyFont="1" applyFill="1" applyAlignment="1" applyProtection="1">
      <alignment horizontal="right" vertical="top"/>
    </xf>
    <xf numFmtId="2" fontId="15" fillId="0" borderId="0" xfId="106" applyNumberFormat="1" applyFill="1" applyAlignment="1" applyProtection="1">
      <alignment vertical="top"/>
    </xf>
    <xf numFmtId="0" fontId="15" fillId="0" borderId="0" xfId="50" applyFont="1" applyFill="1" applyBorder="1" applyAlignment="1" applyProtection="1">
      <alignment horizontal="right" wrapText="1"/>
    </xf>
    <xf numFmtId="0" fontId="15" fillId="0" borderId="0" xfId="50" applyFont="1" applyFill="1" applyBorder="1" applyAlignment="1" applyProtection="1">
      <alignment horizontal="right" vertical="top" wrapText="1"/>
    </xf>
    <xf numFmtId="2" fontId="15" fillId="0" borderId="0" xfId="106" applyNumberFormat="1" applyFont="1" applyFill="1" applyAlignment="1" applyProtection="1">
      <alignment horizontal="right"/>
    </xf>
    <xf numFmtId="43" fontId="7" fillId="0" borderId="5" xfId="148" applyNumberFormat="1" applyFont="1" applyFill="1" applyBorder="1" applyAlignment="1" applyProtection="1">
      <alignment horizontal="right" vertical="top"/>
    </xf>
    <xf numFmtId="0" fontId="15" fillId="0" borderId="0" xfId="0" applyFont="1" applyFill="1" applyBorder="1" applyAlignment="1" applyProtection="1">
      <alignment vertical="top" wrapText="1"/>
    </xf>
    <xf numFmtId="43" fontId="15" fillId="0" borderId="0" xfId="127" applyNumberFormat="1" applyFont="1" applyFill="1" applyBorder="1" applyProtection="1"/>
    <xf numFmtId="4" fontId="15" fillId="0" borderId="0" xfId="106" applyNumberFormat="1" applyFont="1" applyFill="1" applyAlignment="1" applyProtection="1">
      <alignment horizontal="right" wrapText="1"/>
    </xf>
    <xf numFmtId="2" fontId="15" fillId="0" borderId="0" xfId="106" applyNumberFormat="1" applyFont="1" applyFill="1" applyAlignment="1" applyProtection="1">
      <alignment horizontal="right" wrapText="1"/>
    </xf>
    <xf numFmtId="0" fontId="15" fillId="0" borderId="0" xfId="114" applyFont="1" applyBorder="1" applyAlignment="1" applyProtection="1">
      <alignment horizontal="justify" vertical="top"/>
    </xf>
    <xf numFmtId="0" fontId="22" fillId="0" borderId="0" xfId="106" applyFont="1" applyFill="1" applyAlignment="1" applyProtection="1">
      <alignment horizontal="justify" vertical="top"/>
    </xf>
    <xf numFmtId="0" fontId="16" fillId="0" borderId="8" xfId="106" applyFont="1" applyFill="1" applyBorder="1" applyProtection="1">
      <alignment horizontal="justify" vertical="top"/>
    </xf>
    <xf numFmtId="0" fontId="16" fillId="0" borderId="6" xfId="106" applyFont="1" applyFill="1" applyBorder="1" applyProtection="1">
      <alignment horizontal="justify" vertical="top"/>
    </xf>
    <xf numFmtId="43" fontId="16" fillId="0" borderId="6" xfId="106" applyNumberFormat="1" applyFont="1" applyFill="1" applyBorder="1" applyProtection="1">
      <alignment horizontal="justify" vertical="top"/>
    </xf>
    <xf numFmtId="43" fontId="21" fillId="7" borderId="0" xfId="4" applyNumberFormat="1" applyFont="1" applyFill="1" applyBorder="1" applyAlignment="1" applyProtection="1">
      <alignment horizontal="right" vertical="top" wrapText="1" indent="1"/>
    </xf>
    <xf numFmtId="0" fontId="15" fillId="0" borderId="0" xfId="106" applyFont="1" applyFill="1" applyAlignment="1" applyProtection="1">
      <alignment horizontal="justify" vertical="top"/>
    </xf>
    <xf numFmtId="0" fontId="16" fillId="0" borderId="0" xfId="148" applyFont="1" applyFill="1" applyBorder="1" applyAlignment="1" applyProtection="1">
      <alignment horizontal="right"/>
    </xf>
    <xf numFmtId="43" fontId="16" fillId="0" borderId="0" xfId="106" applyNumberFormat="1" applyFont="1" applyFill="1" applyBorder="1" applyAlignment="1" applyProtection="1">
      <alignment horizontal="right"/>
    </xf>
    <xf numFmtId="0" fontId="15" fillId="0" borderId="0" xfId="106" quotePrefix="1" applyFill="1" applyAlignment="1" applyProtection="1">
      <alignment horizontal="justify" vertical="top" wrapText="1"/>
    </xf>
    <xf numFmtId="0" fontId="15" fillId="0" borderId="0" xfId="31" applyFont="1" applyFill="1" applyAlignment="1" applyProtection="1">
      <alignment wrapText="1"/>
    </xf>
    <xf numFmtId="0" fontId="16" fillId="0" borderId="0" xfId="148" applyFont="1" applyFill="1" applyProtection="1"/>
    <xf numFmtId="0" fontId="16" fillId="0" borderId="8" xfId="148" applyFont="1" applyFill="1" applyBorder="1" applyAlignment="1" applyProtection="1">
      <alignment horizontal="left" vertical="top"/>
    </xf>
    <xf numFmtId="0" fontId="16" fillId="0" borderId="6" xfId="148" applyFont="1" applyFill="1" applyBorder="1" applyAlignment="1" applyProtection="1">
      <alignment vertical="top"/>
    </xf>
    <xf numFmtId="0" fontId="16" fillId="0" borderId="6" xfId="148" applyFont="1" applyFill="1" applyBorder="1" applyAlignment="1" applyProtection="1">
      <alignment horizontal="right"/>
    </xf>
    <xf numFmtId="2" fontId="15" fillId="0" borderId="6" xfId="148" applyNumberFormat="1" applyFont="1" applyFill="1" applyBorder="1" applyAlignment="1" applyProtection="1">
      <alignment horizontal="right" vertical="top"/>
    </xf>
    <xf numFmtId="43" fontId="16" fillId="0" borderId="5" xfId="148" applyNumberFormat="1" applyFont="1" applyFill="1" applyBorder="1" applyAlignment="1" applyProtection="1">
      <alignment horizontal="right" vertical="top"/>
    </xf>
    <xf numFmtId="0" fontId="22" fillId="0" borderId="0" xfId="106" applyNumberFormat="1" applyFont="1" applyFill="1" applyAlignment="1" applyProtection="1">
      <alignment wrapText="1"/>
    </xf>
    <xf numFmtId="0" fontId="21" fillId="0" borderId="0" xfId="106" applyNumberFormat="1" applyFont="1" applyFill="1" applyAlignment="1" applyProtection="1">
      <alignment wrapText="1"/>
    </xf>
    <xf numFmtId="0" fontId="6" fillId="0" borderId="0" xfId="106" applyNumberFormat="1" applyFont="1" applyFill="1" applyAlignment="1" applyProtection="1">
      <alignment wrapText="1"/>
    </xf>
    <xf numFmtId="0" fontId="6" fillId="0" borderId="0" xfId="148" applyNumberFormat="1" applyFont="1" applyFill="1" applyBorder="1" applyAlignment="1" applyProtection="1">
      <alignment wrapText="1"/>
    </xf>
    <xf numFmtId="0" fontId="6" fillId="0" borderId="0" xfId="148" applyFont="1" applyFill="1" applyProtection="1"/>
    <xf numFmtId="0" fontId="6" fillId="0" borderId="0" xfId="148" applyNumberFormat="1" applyFont="1" applyFill="1" applyAlignment="1" applyProtection="1">
      <alignment wrapText="1"/>
    </xf>
    <xf numFmtId="2" fontId="6" fillId="0" borderId="0" xfId="148" applyNumberFormat="1" applyFont="1" applyFill="1" applyBorder="1" applyAlignment="1" applyProtection="1">
      <alignment horizontal="right"/>
    </xf>
    <xf numFmtId="43" fontId="6" fillId="0" borderId="10" xfId="148" applyNumberFormat="1" applyFont="1" applyFill="1" applyBorder="1" applyAlignment="1" applyProtection="1">
      <alignment horizontal="right"/>
    </xf>
    <xf numFmtId="6" fontId="15" fillId="11" borderId="0" xfId="106" applyNumberFormat="1" applyFont="1" applyFill="1" applyProtection="1">
      <alignment horizontal="justify" vertical="top"/>
    </xf>
    <xf numFmtId="0" fontId="15" fillId="0" borderId="0" xfId="31" applyFont="1" applyFill="1" applyAlignment="1" applyProtection="1">
      <alignment horizontal="justify" vertical="top" wrapText="1"/>
    </xf>
    <xf numFmtId="0" fontId="15" fillId="8" borderId="0" xfId="106" applyFont="1" applyFill="1" applyProtection="1">
      <alignment horizontal="justify" vertical="top"/>
    </xf>
    <xf numFmtId="0" fontId="7" fillId="0" borderId="0" xfId="106" applyFont="1" applyFill="1" applyBorder="1" applyAlignment="1" applyProtection="1">
      <alignment vertical="top" wrapText="1"/>
    </xf>
    <xf numFmtId="0" fontId="7" fillId="0" borderId="6" xfId="148" applyFont="1" applyFill="1" applyBorder="1" applyAlignment="1" applyProtection="1">
      <alignment vertical="top"/>
    </xf>
    <xf numFmtId="0" fontId="7" fillId="0" borderId="6" xfId="148" applyFont="1" applyFill="1" applyBorder="1" applyAlignment="1" applyProtection="1">
      <alignment horizontal="right"/>
    </xf>
    <xf numFmtId="2" fontId="7" fillId="0" borderId="6" xfId="148" applyNumberFormat="1" applyFont="1" applyFill="1" applyBorder="1" applyAlignment="1" applyProtection="1">
      <alignment horizontal="right" vertical="top"/>
    </xf>
    <xf numFmtId="0" fontId="27" fillId="0" borderId="0" xfId="106" applyFont="1" applyAlignment="1" applyProtection="1">
      <alignment horizontal="left" vertical="top" wrapText="1"/>
    </xf>
    <xf numFmtId="0" fontId="15" fillId="0" borderId="0" xfId="51" applyFont="1" applyAlignment="1" applyProtection="1">
      <alignment horizontal="justify" vertical="top" wrapText="1"/>
    </xf>
    <xf numFmtId="0" fontId="15" fillId="0" borderId="0" xfId="144" applyFont="1" applyAlignment="1" applyProtection="1">
      <alignment horizontal="right" vertical="top"/>
    </xf>
    <xf numFmtId="0" fontId="15" fillId="0" borderId="0" xfId="144" applyFont="1" applyFill="1" applyBorder="1" applyAlignment="1" applyProtection="1">
      <alignment horizontal="justify" vertical="top" wrapText="1"/>
    </xf>
    <xf numFmtId="0" fontId="15" fillId="0" borderId="0" xfId="144" applyFont="1" applyFill="1" applyAlignment="1" applyProtection="1">
      <alignment horizontal="justify" vertical="top" wrapText="1"/>
    </xf>
    <xf numFmtId="2" fontId="15" fillId="0" borderId="0" xfId="144" applyNumberFormat="1" applyFont="1" applyFill="1" applyAlignment="1" applyProtection="1">
      <alignment horizontal="justify" vertical="top" wrapText="1"/>
    </xf>
    <xf numFmtId="43" fontId="15" fillId="0" borderId="0" xfId="144" applyNumberFormat="1" applyFont="1" applyFill="1" applyAlignment="1" applyProtection="1">
      <alignment horizontal="justify" vertical="top" wrapText="1"/>
    </xf>
    <xf numFmtId="0" fontId="15" fillId="0" borderId="0" xfId="144" applyFont="1" applyAlignment="1" applyProtection="1">
      <alignment horizontal="justify" vertical="top" wrapText="1"/>
    </xf>
    <xf numFmtId="0" fontId="16" fillId="0" borderId="0" xfId="51" applyFont="1" applyAlignment="1" applyProtection="1">
      <alignment horizontal="justify" vertical="top" wrapText="1"/>
    </xf>
    <xf numFmtId="0" fontId="16" fillId="0" borderId="0" xfId="143" applyFont="1" applyFill="1" applyBorder="1" applyAlignment="1" applyProtection="1">
      <alignment horizontal="justify" vertical="top" wrapText="1"/>
    </xf>
    <xf numFmtId="0" fontId="16" fillId="0" borderId="0" xfId="143" applyFont="1" applyFill="1" applyAlignment="1" applyProtection="1">
      <alignment horizontal="justify" vertical="top" wrapText="1"/>
    </xf>
    <xf numFmtId="2" fontId="16" fillId="0" borderId="0" xfId="143" applyNumberFormat="1" applyFont="1" applyFill="1" applyAlignment="1" applyProtection="1">
      <alignment horizontal="justify" vertical="top" wrapText="1"/>
    </xf>
    <xf numFmtId="43" fontId="16" fillId="0" borderId="0" xfId="143" applyNumberFormat="1" applyFont="1" applyFill="1" applyAlignment="1" applyProtection="1">
      <alignment horizontal="justify" vertical="top" wrapText="1"/>
    </xf>
    <xf numFmtId="0" fontId="16" fillId="0" borderId="0" xfId="143" applyFont="1" applyAlignment="1" applyProtection="1">
      <alignment horizontal="justify" vertical="top" wrapText="1"/>
    </xf>
    <xf numFmtId="0" fontId="15" fillId="0" borderId="0" xfId="51" applyFont="1" applyAlignment="1" applyProtection="1">
      <alignment horizontal="left" vertical="top" wrapText="1" indent="1"/>
    </xf>
    <xf numFmtId="4" fontId="15" fillId="0" borderId="0" xfId="144" applyNumberFormat="1" applyFont="1" applyBorder="1" applyAlignment="1" applyProtection="1">
      <alignment horizontal="justify" vertical="top" wrapText="1"/>
    </xf>
    <xf numFmtId="0" fontId="16" fillId="0" borderId="0" xfId="143" applyFont="1" applyAlignment="1" applyProtection="1">
      <alignment horizontal="left" vertical="top" indent="1"/>
    </xf>
    <xf numFmtId="0" fontId="16" fillId="0" borderId="0" xfId="128" applyFont="1" applyAlignment="1" applyProtection="1">
      <alignment horizontal="justify" vertical="top" wrapText="1"/>
    </xf>
    <xf numFmtId="0" fontId="16" fillId="0" borderId="0" xfId="143" applyFont="1" applyBorder="1" applyProtection="1"/>
    <xf numFmtId="0" fontId="16" fillId="0" borderId="0" xfId="143" applyFont="1" applyFill="1" applyProtection="1"/>
    <xf numFmtId="2" fontId="16" fillId="0" borderId="0" xfId="143" applyNumberFormat="1" applyFont="1" applyFill="1" applyProtection="1"/>
    <xf numFmtId="43" fontId="16" fillId="0" borderId="0" xfId="143" applyNumberFormat="1" applyFont="1" applyFill="1" applyProtection="1"/>
    <xf numFmtId="0" fontId="15" fillId="0" borderId="0" xfId="128" applyFont="1" applyAlignment="1" applyProtection="1">
      <alignment horizontal="justify" vertical="justify" wrapText="1"/>
    </xf>
    <xf numFmtId="0" fontId="16" fillId="0" borderId="0" xfId="60" applyFont="1" applyAlignment="1" applyProtection="1">
      <alignment horizontal="justify" vertical="top" wrapText="1"/>
    </xf>
    <xf numFmtId="0" fontId="16" fillId="0" borderId="0" xfId="144" applyFont="1" applyFill="1" applyBorder="1" applyAlignment="1" applyProtection="1">
      <alignment horizontal="justify" vertical="top" wrapText="1"/>
    </xf>
    <xf numFmtId="0" fontId="16" fillId="0" borderId="0" xfId="144" applyFont="1" applyFill="1" applyAlignment="1" applyProtection="1">
      <alignment horizontal="justify" vertical="top" wrapText="1"/>
    </xf>
    <xf numFmtId="2" fontId="16" fillId="0" borderId="0" xfId="144" applyNumberFormat="1" applyFont="1" applyFill="1" applyAlignment="1" applyProtection="1">
      <alignment horizontal="justify" vertical="top" wrapText="1"/>
    </xf>
    <xf numFmtId="43" fontId="16" fillId="0" borderId="0" xfId="144" applyNumberFormat="1" applyFont="1" applyFill="1" applyAlignment="1" applyProtection="1">
      <alignment horizontal="justify" vertical="top" wrapText="1"/>
    </xf>
    <xf numFmtId="0" fontId="16" fillId="0" borderId="0" xfId="144" applyFont="1" applyAlignment="1" applyProtection="1">
      <alignment horizontal="justify" vertical="top" wrapText="1"/>
    </xf>
    <xf numFmtId="0" fontId="16" fillId="0" borderId="0" xfId="144" applyFont="1" applyAlignment="1" applyProtection="1">
      <alignment horizontal="right" vertical="top"/>
    </xf>
    <xf numFmtId="0" fontId="15" fillId="0" borderId="0" xfId="143" applyFont="1" applyAlignment="1" applyProtection="1">
      <alignment horizontal="right" vertical="center"/>
    </xf>
    <xf numFmtId="0" fontId="15" fillId="0" borderId="0" xfId="143" applyFont="1" applyAlignment="1" applyProtection="1">
      <alignment horizontal="left" vertical="center" indent="1"/>
    </xf>
    <xf numFmtId="0" fontId="29" fillId="0" borderId="0" xfId="128" applyFont="1" applyAlignment="1" applyProtection="1">
      <alignment horizontal="justify" vertical="top" wrapText="1"/>
    </xf>
    <xf numFmtId="0" fontId="15" fillId="0" borderId="0" xfId="60" applyFont="1" applyAlignment="1" applyProtection="1">
      <alignment horizontal="left" vertical="top" wrapText="1" indent="2"/>
    </xf>
    <xf numFmtId="0" fontId="3" fillId="0" borderId="0" xfId="148" applyFont="1" applyFill="1" applyBorder="1" applyAlignment="1" applyProtection="1">
      <alignment horizontal="left" vertical="top"/>
    </xf>
    <xf numFmtId="0" fontId="3" fillId="0" borderId="0" xfId="148" applyFont="1" applyFill="1" applyBorder="1" applyAlignment="1" applyProtection="1">
      <alignment horizontal="right"/>
    </xf>
    <xf numFmtId="2" fontId="6" fillId="0" borderId="0" xfId="148" applyNumberFormat="1" applyFont="1" applyFill="1" applyBorder="1" applyAlignment="1" applyProtection="1">
      <alignment horizontal="right" vertical="top"/>
    </xf>
    <xf numFmtId="4" fontId="6" fillId="0" borderId="7" xfId="148" applyNumberFormat="1" applyFont="1" applyFill="1" applyBorder="1" applyAlignment="1" applyProtection="1">
      <alignment wrapText="1"/>
    </xf>
    <xf numFmtId="0" fontId="3" fillId="0" borderId="0" xfId="148" applyFont="1" applyFill="1" applyProtection="1"/>
    <xf numFmtId="0" fontId="4" fillId="0" borderId="0" xfId="148" applyFont="1" applyFill="1" applyBorder="1" applyAlignment="1" applyProtection="1">
      <alignment horizontal="left" vertical="top"/>
    </xf>
    <xf numFmtId="2" fontId="3" fillId="0" borderId="0" xfId="148" applyNumberFormat="1" applyFont="1" applyFill="1" applyBorder="1" applyAlignment="1" applyProtection="1">
      <alignment horizontal="right"/>
    </xf>
    <xf numFmtId="43" fontId="9" fillId="0" borderId="0" xfId="148" applyNumberFormat="1" applyFont="1" applyFill="1" applyBorder="1" applyAlignment="1" applyProtection="1">
      <alignment horizontal="right"/>
    </xf>
    <xf numFmtId="4" fontId="9" fillId="0" borderId="7" xfId="148" applyNumberFormat="1" applyFont="1" applyFill="1" applyBorder="1" applyAlignment="1" applyProtection="1">
      <alignment horizontal="right"/>
    </xf>
    <xf numFmtId="0" fontId="4" fillId="0" borderId="0" xfId="148" applyFont="1" applyFill="1" applyBorder="1" applyAlignment="1" applyProtection="1">
      <alignment horizontal="right"/>
    </xf>
    <xf numFmtId="0" fontId="6" fillId="0" borderId="7" xfId="148" applyFont="1" applyFill="1" applyBorder="1" applyAlignment="1" applyProtection="1">
      <alignment wrapText="1"/>
    </xf>
    <xf numFmtId="0" fontId="4" fillId="0" borderId="0" xfId="148" applyFont="1" applyFill="1" applyProtection="1"/>
    <xf numFmtId="0" fontId="13" fillId="0" borderId="0" xfId="148" applyFont="1" applyFill="1" applyProtection="1"/>
    <xf numFmtId="0" fontId="6" fillId="0" borderId="0" xfId="148" applyFont="1" applyFill="1" applyBorder="1" applyAlignment="1" applyProtection="1">
      <alignment wrapText="1"/>
    </xf>
    <xf numFmtId="0" fontId="7" fillId="0" borderId="0" xfId="148" applyFont="1" applyFill="1" applyBorder="1" applyAlignment="1" applyProtection="1">
      <alignment vertical="top"/>
    </xf>
    <xf numFmtId="0" fontId="6" fillId="0" borderId="0" xfId="148" applyFont="1" applyFill="1" applyBorder="1" applyAlignment="1" applyProtection="1">
      <alignment horizontal="right" vertical="top" wrapText="1"/>
    </xf>
    <xf numFmtId="2" fontId="6" fillId="0" borderId="0" xfId="148" applyNumberFormat="1" applyFont="1" applyFill="1" applyProtection="1"/>
    <xf numFmtId="43" fontId="6" fillId="0" borderId="0" xfId="148" applyNumberFormat="1" applyFont="1" applyFill="1" applyProtection="1"/>
    <xf numFmtId="0" fontId="7" fillId="0" borderId="0" xfId="148" applyFont="1" applyFill="1" applyBorder="1" applyAlignment="1" applyProtection="1">
      <alignment horizontal="right"/>
    </xf>
    <xf numFmtId="43" fontId="7" fillId="0" borderId="0" xfId="148" applyNumberFormat="1" applyFont="1" applyFill="1" applyBorder="1" applyAlignment="1" applyProtection="1">
      <alignment horizontal="right" vertical="top"/>
    </xf>
    <xf numFmtId="2" fontId="6" fillId="0" borderId="6" xfId="148" applyNumberFormat="1" applyFont="1" applyFill="1" applyBorder="1" applyAlignment="1" applyProtection="1">
      <alignment horizontal="right" vertical="top"/>
    </xf>
    <xf numFmtId="0" fontId="7" fillId="0" borderId="0" xfId="114" applyFont="1" applyBorder="1" applyAlignment="1" applyProtection="1">
      <alignment wrapText="1"/>
    </xf>
    <xf numFmtId="2" fontId="15" fillId="0" borderId="0" xfId="143" applyNumberFormat="1" applyFont="1" applyBorder="1" applyProtection="1"/>
    <xf numFmtId="43" fontId="15" fillId="0" borderId="0" xfId="143" applyNumberFormat="1" applyFont="1" applyBorder="1" applyProtection="1"/>
    <xf numFmtId="2" fontId="15" fillId="0" borderId="0" xfId="143" applyNumberFormat="1" applyFont="1" applyBorder="1" applyAlignment="1" applyProtection="1">
      <alignment horizontal="justify" vertical="top" wrapText="1"/>
    </xf>
    <xf numFmtId="43" fontId="15" fillId="0" borderId="0" xfId="143" applyNumberFormat="1" applyFont="1" applyBorder="1" applyAlignment="1" applyProtection="1">
      <alignment horizontal="justify" vertical="top" wrapText="1"/>
    </xf>
    <xf numFmtId="0" fontId="15" fillId="0" borderId="0" xfId="114" applyFont="1" applyBorder="1" applyAlignment="1" applyProtection="1">
      <alignment horizontal="left" vertical="top" indent="2"/>
    </xf>
    <xf numFmtId="0" fontId="15" fillId="0" borderId="0" xfId="117" applyFont="1" applyFill="1" applyAlignment="1" applyProtection="1">
      <alignment horizontal="justify" vertical="top" wrapText="1"/>
    </xf>
    <xf numFmtId="0" fontId="6" fillId="0" borderId="0" xfId="117" applyFont="1" applyFill="1" applyAlignment="1" applyProtection="1">
      <alignment horizontal="justify" vertical="top" wrapText="1"/>
    </xf>
    <xf numFmtId="0" fontId="15" fillId="0" borderId="0" xfId="114" applyFont="1" applyBorder="1" applyAlignment="1" applyProtection="1">
      <alignment horizontal="left" vertical="top" indent="1"/>
    </xf>
    <xf numFmtId="4" fontId="24" fillId="0" borderId="0" xfId="127" applyNumberFormat="1" applyFont="1" applyAlignment="1" applyProtection="1">
      <alignment horizontal="right" wrapText="1"/>
    </xf>
    <xf numFmtId="0" fontId="16" fillId="0" borderId="0" xfId="148" applyFont="1" applyFill="1" applyBorder="1" applyAlignment="1" applyProtection="1">
      <alignment vertical="top" wrapText="1"/>
    </xf>
    <xf numFmtId="0" fontId="16" fillId="0" borderId="0" xfId="148" applyFont="1" applyFill="1" applyAlignment="1" applyProtection="1"/>
    <xf numFmtId="0" fontId="7" fillId="0" borderId="0" xfId="148" applyFont="1" applyFill="1" applyBorder="1" applyAlignment="1" applyProtection="1">
      <alignment vertical="top" wrapText="1"/>
    </xf>
    <xf numFmtId="0" fontId="15" fillId="8" borderId="0" xfId="148" applyFont="1" applyFill="1" applyAlignment="1" applyProtection="1"/>
    <xf numFmtId="0" fontId="15" fillId="8" borderId="0" xfId="148" applyFont="1" applyFill="1" applyProtection="1"/>
    <xf numFmtId="0" fontId="16" fillId="0" borderId="0" xfId="148" applyFont="1" applyFill="1" applyBorder="1" applyAlignment="1" applyProtection="1">
      <alignment horizontal="justify" vertical="top"/>
    </xf>
    <xf numFmtId="43" fontId="16" fillId="0" borderId="0" xfId="148" applyNumberFormat="1" applyFont="1" applyFill="1" applyBorder="1" applyAlignment="1" applyProtection="1">
      <alignment horizontal="right"/>
    </xf>
    <xf numFmtId="49" fontId="15" fillId="0" borderId="0" xfId="148" quotePrefix="1" applyNumberFormat="1" applyFont="1" applyFill="1" applyBorder="1" applyAlignment="1" applyProtection="1">
      <alignment horizontal="justify" vertical="top" wrapText="1"/>
    </xf>
    <xf numFmtId="0" fontId="16" fillId="8" borderId="0" xfId="148" applyFont="1" applyFill="1" applyAlignment="1" applyProtection="1"/>
    <xf numFmtId="0" fontId="15" fillId="8" borderId="0" xfId="0" applyFont="1" applyFill="1" applyAlignment="1" applyProtection="1"/>
    <xf numFmtId="0" fontId="15" fillId="8" borderId="0" xfId="106" applyFont="1" applyFill="1" applyBorder="1" applyAlignment="1" applyProtection="1">
      <alignment horizontal="justify" vertical="top"/>
    </xf>
    <xf numFmtId="0" fontId="15" fillId="8" borderId="0" xfId="0" applyFont="1" applyFill="1" applyProtection="1"/>
    <xf numFmtId="0" fontId="16" fillId="0" borderId="0" xfId="0" applyFont="1" applyFill="1" applyAlignment="1" applyProtection="1"/>
    <xf numFmtId="0" fontId="6" fillId="0" borderId="0" xfId="143" applyFont="1" applyAlignment="1" applyProtection="1">
      <alignment horizontal="left" vertical="top"/>
    </xf>
    <xf numFmtId="0" fontId="6" fillId="0" borderId="0" xfId="60" applyFont="1" applyAlignment="1" applyProtection="1">
      <alignment horizontal="justify" vertical="top" wrapText="1"/>
    </xf>
    <xf numFmtId="0" fontId="6" fillId="0" borderId="0" xfId="128" applyFont="1" applyAlignment="1" applyProtection="1">
      <alignment horizontal="justify" vertical="top" wrapText="1"/>
    </xf>
    <xf numFmtId="0" fontId="6" fillId="0" borderId="0" xfId="128" applyFont="1" applyAlignment="1" applyProtection="1">
      <alignment horizontal="justify" vertical="justify" wrapText="1"/>
    </xf>
    <xf numFmtId="0" fontId="16" fillId="0" borderId="0" xfId="128" applyFont="1" applyAlignment="1" applyProtection="1">
      <alignment horizontal="right" vertical="top"/>
    </xf>
    <xf numFmtId="0" fontId="6" fillId="0" borderId="0" xfId="128" applyFont="1" applyAlignment="1" applyProtection="1">
      <alignment horizontal="left" vertical="top" wrapText="1" indent="2"/>
    </xf>
    <xf numFmtId="0" fontId="16" fillId="0" borderId="0" xfId="143" applyFont="1" applyFill="1" applyBorder="1" applyProtection="1"/>
    <xf numFmtId="0" fontId="6" fillId="0" borderId="0" xfId="143" applyFont="1" applyProtection="1"/>
    <xf numFmtId="0" fontId="6" fillId="0" borderId="0" xfId="128" applyFont="1" applyAlignment="1" applyProtection="1">
      <alignment horizontal="justify" vertical="top"/>
    </xf>
    <xf numFmtId="2" fontId="15" fillId="0" borderId="0" xfId="106" applyNumberFormat="1" applyFont="1" applyFill="1" applyAlignment="1" applyProtection="1">
      <alignment horizontal="left" vertical="top" wrapText="1"/>
    </xf>
    <xf numFmtId="43" fontId="15" fillId="0" borderId="0" xfId="106" applyNumberFormat="1" applyFont="1" applyFill="1" applyAlignment="1" applyProtection="1">
      <alignment horizontal="left" vertical="top" wrapText="1"/>
    </xf>
    <xf numFmtId="0" fontId="6" fillId="0" borderId="0" xfId="106" applyFont="1" applyAlignment="1" applyProtection="1">
      <alignment horizontal="left" vertical="top" wrapText="1"/>
    </xf>
    <xf numFmtId="0" fontId="6" fillId="0" borderId="0" xfId="128" applyFont="1" applyProtection="1"/>
    <xf numFmtId="0" fontId="15" fillId="0" borderId="0" xfId="128" applyFont="1" applyFill="1" applyProtection="1"/>
    <xf numFmtId="2" fontId="15" fillId="0" borderId="0" xfId="128" applyNumberFormat="1" applyFont="1" applyFill="1" applyProtection="1"/>
    <xf numFmtId="43" fontId="15" fillId="0" borderId="0" xfId="128" applyNumberFormat="1" applyFont="1" applyFill="1" applyProtection="1"/>
    <xf numFmtId="0" fontId="15" fillId="0" borderId="0" xfId="143" applyFont="1" applyAlignment="1" applyProtection="1">
      <alignment horizontal="left" vertical="top" wrapText="1" indent="1"/>
    </xf>
    <xf numFmtId="0" fontId="6" fillId="0" borderId="0" xfId="60" quotePrefix="1" applyFont="1" applyAlignment="1" applyProtection="1">
      <alignment horizontal="left" vertical="top" wrapText="1"/>
    </xf>
    <xf numFmtId="0" fontId="15" fillId="0" borderId="0" xfId="143" applyFont="1" applyBorder="1" applyAlignment="1" applyProtection="1">
      <alignment horizontal="left" vertical="top" wrapText="1" indent="1"/>
    </xf>
    <xf numFmtId="0" fontId="15" fillId="0" borderId="0" xfId="143" applyFont="1" applyFill="1" applyBorder="1" applyAlignment="1" applyProtection="1">
      <alignment horizontal="left" vertical="top" wrapText="1" indent="1"/>
    </xf>
    <xf numFmtId="0" fontId="15" fillId="0" borderId="0" xfId="143" applyFont="1" applyFill="1" applyAlignment="1" applyProtection="1">
      <alignment horizontal="left" vertical="top" wrapText="1" indent="1"/>
    </xf>
    <xf numFmtId="2" fontId="15" fillId="0" borderId="0" xfId="143" applyNumberFormat="1" applyFont="1" applyFill="1" applyAlignment="1" applyProtection="1">
      <alignment horizontal="left" vertical="top" wrapText="1" indent="1"/>
    </xf>
    <xf numFmtId="43" fontId="15" fillId="0" borderId="0" xfId="143" applyNumberFormat="1" applyFont="1" applyFill="1" applyAlignment="1" applyProtection="1">
      <alignment horizontal="left" vertical="top" wrapText="1" indent="1"/>
    </xf>
    <xf numFmtId="0" fontId="15" fillId="0" borderId="0" xfId="60" quotePrefix="1" applyFont="1" applyAlignment="1" applyProtection="1">
      <alignment horizontal="left" vertical="top" wrapText="1"/>
    </xf>
    <xf numFmtId="0" fontId="15" fillId="0" borderId="0" xfId="106" quotePrefix="1" applyFont="1" applyFill="1" applyAlignment="1" applyProtection="1">
      <alignment horizontal="justify" vertical="top" wrapText="1"/>
    </xf>
    <xf numFmtId="49" fontId="15" fillId="0" borderId="0" xfId="106" applyNumberFormat="1" applyFont="1" applyAlignment="1" applyProtection="1">
      <alignment horizontal="justify" vertical="top" wrapText="1"/>
    </xf>
    <xf numFmtId="0" fontId="22" fillId="0" borderId="0" xfId="0" applyFont="1" applyFill="1" applyAlignment="1" applyProtection="1">
      <alignment horizontal="left"/>
    </xf>
    <xf numFmtId="0" fontId="22" fillId="0" borderId="0" xfId="0" applyFont="1" applyFill="1" applyAlignment="1" applyProtection="1">
      <alignment horizontal="right"/>
    </xf>
    <xf numFmtId="0" fontId="21" fillId="0" borderId="0" xfId="0" applyFont="1" applyFill="1" applyAlignment="1" applyProtection="1">
      <alignment horizontal="left"/>
    </xf>
    <xf numFmtId="0" fontId="21" fillId="0" borderId="0" xfId="0" applyFont="1" applyFill="1" applyAlignment="1" applyProtection="1">
      <alignment horizontal="right"/>
    </xf>
    <xf numFmtId="0" fontId="21" fillId="0" borderId="6" xfId="0" applyFont="1" applyFill="1" applyBorder="1" applyProtection="1"/>
    <xf numFmtId="0" fontId="21" fillId="0" borderId="6" xfId="0" applyFont="1" applyFill="1" applyBorder="1" applyAlignment="1" applyProtection="1">
      <alignment horizontal="left" vertical="top"/>
    </xf>
    <xf numFmtId="0" fontId="21" fillId="0" borderId="6" xfId="0" applyFont="1" applyFill="1" applyBorder="1" applyAlignment="1" applyProtection="1">
      <alignment horizontal="center"/>
    </xf>
    <xf numFmtId="4" fontId="21" fillId="0" borderId="6" xfId="0" applyNumberFormat="1" applyFont="1" applyFill="1" applyBorder="1" applyAlignment="1" applyProtection="1">
      <alignment horizontal="left"/>
    </xf>
    <xf numFmtId="2" fontId="21" fillId="0" borderId="6" xfId="0" applyNumberFormat="1" applyFont="1" applyFill="1" applyBorder="1" applyAlignment="1" applyProtection="1">
      <alignment horizontal="right"/>
    </xf>
    <xf numFmtId="43" fontId="21" fillId="0" borderId="6" xfId="0" applyNumberFormat="1" applyFont="1" applyFill="1" applyBorder="1" applyAlignment="1" applyProtection="1">
      <alignment horizontal="right"/>
    </xf>
    <xf numFmtId="0" fontId="6" fillId="0" borderId="0" xfId="0" applyFont="1" applyFill="1" applyAlignment="1" applyProtection="1">
      <alignment horizontal="right"/>
    </xf>
    <xf numFmtId="0" fontId="15" fillId="0" borderId="0" xfId="148" applyFont="1" applyFill="1" applyAlignment="1" applyProtection="1">
      <alignment horizontal="left"/>
    </xf>
    <xf numFmtId="0" fontId="6" fillId="0" borderId="0" xfId="0" applyFont="1" applyFill="1" applyBorder="1" applyAlignment="1" applyProtection="1">
      <alignment horizontal="left"/>
    </xf>
    <xf numFmtId="0" fontId="15" fillId="0" borderId="0" xfId="0" applyFont="1" applyFill="1" applyBorder="1" applyAlignment="1" applyProtection="1">
      <alignment horizontal="left"/>
    </xf>
    <xf numFmtId="0" fontId="16" fillId="0" borderId="0" xfId="0" applyFont="1" applyFill="1" applyBorder="1" applyAlignment="1" applyProtection="1">
      <alignment horizontal="left"/>
    </xf>
    <xf numFmtId="0" fontId="106" fillId="0" borderId="0" xfId="106" applyFont="1" applyFill="1" applyBorder="1" applyAlignment="1" applyProtection="1">
      <alignment vertical="top"/>
    </xf>
    <xf numFmtId="0" fontId="106" fillId="0" borderId="0" xfId="106" applyFont="1" applyFill="1" applyBorder="1" applyAlignment="1" applyProtection="1">
      <alignment horizontal="justify" vertical="top" wrapText="1"/>
    </xf>
    <xf numFmtId="0" fontId="106" fillId="0" borderId="0" xfId="106" applyFont="1" applyFill="1" applyBorder="1" applyAlignment="1" applyProtection="1">
      <alignment horizontal="right"/>
    </xf>
    <xf numFmtId="0" fontId="111" fillId="0" borderId="0" xfId="106" applyFont="1" applyFill="1" applyBorder="1" applyAlignment="1" applyProtection="1">
      <alignment vertical="top"/>
    </xf>
    <xf numFmtId="0" fontId="106" fillId="0" borderId="0" xfId="106" applyFont="1" applyFill="1" applyBorder="1" applyAlignment="1" applyProtection="1">
      <alignment horizontal="left" vertical="top"/>
    </xf>
    <xf numFmtId="0" fontId="16" fillId="0" borderId="0" xfId="106" applyFont="1" applyFill="1" applyBorder="1" applyAlignment="1" applyProtection="1">
      <alignment horizontal="justify"/>
    </xf>
    <xf numFmtId="0" fontId="15" fillId="0" borderId="0" xfId="148" applyFont="1" applyFill="1" applyBorder="1" applyAlignment="1" applyProtection="1">
      <alignment horizontal="justify" vertical="top"/>
    </xf>
    <xf numFmtId="0" fontId="15" fillId="0" borderId="0" xfId="0" applyFont="1" applyFill="1" applyAlignment="1" applyProtection="1">
      <alignment horizontal="left"/>
    </xf>
    <xf numFmtId="0" fontId="15" fillId="0" borderId="0" xfId="0" applyFont="1" applyFill="1" applyAlignment="1" applyProtection="1">
      <alignment horizontal="right"/>
    </xf>
    <xf numFmtId="0" fontId="15" fillId="0" borderId="12" xfId="127" applyFont="1" applyFill="1" applyBorder="1" applyAlignment="1" applyProtection="1">
      <alignment horizontal="left" vertical="top"/>
    </xf>
    <xf numFmtId="0" fontId="15" fillId="0" borderId="0" xfId="127" applyFont="1" applyFill="1" applyAlignment="1" applyProtection="1">
      <alignment horizontal="left" vertical="top"/>
    </xf>
    <xf numFmtId="2" fontId="15" fillId="0" borderId="0" xfId="127" applyNumberFormat="1" applyFont="1" applyFill="1" applyAlignment="1" applyProtection="1">
      <alignment horizontal="left" vertical="top"/>
    </xf>
    <xf numFmtId="43" fontId="15" fillId="0" borderId="0" xfId="127" applyNumberFormat="1" applyFont="1" applyFill="1" applyAlignment="1" applyProtection="1">
      <alignment horizontal="left" vertical="top"/>
    </xf>
    <xf numFmtId="0" fontId="6" fillId="0" borderId="0" xfId="127" applyFont="1" applyFill="1" applyBorder="1" applyAlignment="1" applyProtection="1">
      <alignment horizontal="left" vertical="top"/>
    </xf>
    <xf numFmtId="43" fontId="15" fillId="0" borderId="0" xfId="127" applyNumberFormat="1" applyFont="1" applyFill="1" applyBorder="1" applyAlignment="1" applyProtection="1">
      <alignment horizontal="left" vertical="top"/>
    </xf>
    <xf numFmtId="2" fontId="15" fillId="0" borderId="0" xfId="106" applyNumberFormat="1" applyFont="1" applyFill="1" applyAlignment="1" applyProtection="1">
      <alignment horizontal="left" vertical="top"/>
    </xf>
    <xf numFmtId="43" fontId="15" fillId="0" borderId="0" xfId="106" applyNumberFormat="1" applyFont="1" applyFill="1" applyAlignment="1" applyProtection="1">
      <alignment horizontal="left" vertical="top"/>
    </xf>
    <xf numFmtId="0" fontId="15" fillId="0" borderId="0" xfId="106" quotePrefix="1" applyFont="1" applyFill="1" applyAlignment="1" applyProtection="1">
      <alignment horizontal="left" vertical="top" wrapText="1"/>
    </xf>
    <xf numFmtId="0" fontId="15" fillId="0" borderId="0" xfId="128" applyFont="1" applyFill="1" applyAlignment="1" applyProtection="1">
      <alignment vertical="top" wrapText="1"/>
    </xf>
    <xf numFmtId="0" fontId="25" fillId="0" borderId="0" xfId="127" applyNumberFormat="1" applyFont="1" applyFill="1" applyBorder="1" applyAlignment="1" applyProtection="1">
      <alignment horizontal="left" vertical="top" wrapText="1"/>
    </xf>
    <xf numFmtId="0" fontId="15" fillId="0" borderId="0" xfId="127" applyNumberFormat="1" applyFont="1" applyFill="1" applyAlignment="1" applyProtection="1">
      <alignment horizontal="left" vertical="top"/>
    </xf>
    <xf numFmtId="0" fontId="16" fillId="0" borderId="0" xfId="41" applyFont="1" applyFill="1" applyBorder="1" applyProtection="1"/>
    <xf numFmtId="0" fontId="6" fillId="0" borderId="0" xfId="148" applyFont="1" applyFill="1" applyAlignment="1" applyProtection="1"/>
    <xf numFmtId="0" fontId="16" fillId="0" borderId="0" xfId="41" applyFont="1" applyFill="1" applyBorder="1" applyAlignment="1" applyProtection="1">
      <alignment horizontal="justify"/>
    </xf>
    <xf numFmtId="0" fontId="15" fillId="0" borderId="0" xfId="41" applyFont="1" applyFill="1" applyBorder="1" applyAlignment="1" applyProtection="1">
      <alignment vertical="top" wrapText="1"/>
    </xf>
    <xf numFmtId="43" fontId="11" fillId="0" borderId="10" xfId="44" applyNumberFormat="1" applyFont="1" applyFill="1" applyBorder="1" applyProtection="1"/>
    <xf numFmtId="43" fontId="7" fillId="0" borderId="5" xfId="148" applyNumberFormat="1" applyFont="1" applyFill="1" applyBorder="1" applyAlignment="1" applyProtection="1">
      <alignment horizontal="right"/>
    </xf>
    <xf numFmtId="2" fontId="15" fillId="5" borderId="0" xfId="127" applyNumberFormat="1" applyFont="1" applyFill="1" applyBorder="1" applyProtection="1"/>
    <xf numFmtId="0" fontId="15" fillId="5" borderId="0" xfId="127" applyFont="1" applyFill="1" applyBorder="1" applyProtection="1"/>
    <xf numFmtId="43" fontId="15" fillId="0" borderId="0" xfId="106" applyNumberFormat="1" applyFont="1" applyFill="1" applyBorder="1" applyAlignment="1" applyProtection="1">
      <alignment horizontal="left"/>
    </xf>
    <xf numFmtId="0" fontId="15" fillId="0" borderId="0" xfId="127" applyFont="1" applyFill="1" applyBorder="1" applyProtection="1"/>
    <xf numFmtId="0" fontId="6" fillId="0" borderId="0" xfId="127" applyFont="1" applyFill="1" applyBorder="1" applyAlignment="1" applyProtection="1">
      <alignment horizontal="justify" vertical="top" wrapText="1"/>
    </xf>
    <xf numFmtId="2" fontId="15" fillId="0" borderId="0" xfId="106" applyNumberFormat="1" applyFont="1" applyBorder="1" applyProtection="1">
      <alignment horizontal="justify" vertical="top"/>
    </xf>
    <xf numFmtId="43" fontId="15" fillId="0" borderId="0" xfId="106" applyNumberFormat="1" applyFont="1" applyBorder="1" applyProtection="1">
      <alignment horizontal="justify" vertical="top"/>
    </xf>
    <xf numFmtId="0" fontId="15" fillId="0" borderId="0" xfId="117" quotePrefix="1" applyFont="1" applyBorder="1" applyAlignment="1" applyProtection="1">
      <alignment horizontal="justify" vertical="top" wrapText="1"/>
    </xf>
    <xf numFmtId="0" fontId="24" fillId="0" borderId="0" xfId="127" applyFont="1" applyFill="1" applyBorder="1" applyAlignment="1" applyProtection="1">
      <alignment horizontal="left" vertical="top" wrapText="1"/>
    </xf>
    <xf numFmtId="2" fontId="24" fillId="0" borderId="0" xfId="127" applyNumberFormat="1" applyFont="1" applyBorder="1" applyProtection="1"/>
    <xf numFmtId="43" fontId="24" fillId="0" borderId="0" xfId="127" applyNumberFormat="1" applyFont="1" applyBorder="1" applyProtection="1"/>
    <xf numFmtId="0" fontId="24" fillId="0" borderId="0" xfId="127" applyFont="1" applyBorder="1" applyProtection="1"/>
    <xf numFmtId="0" fontId="6" fillId="0" borderId="0" xfId="127" applyFont="1" applyFill="1" applyBorder="1" applyAlignment="1" applyProtection="1">
      <alignment horizontal="left" vertical="top" wrapText="1" indent="2"/>
    </xf>
    <xf numFmtId="0" fontId="6" fillId="0" borderId="0" xfId="127" applyFont="1" applyFill="1" applyAlignment="1" applyProtection="1">
      <alignment horizontal="left" vertical="top" wrapText="1" indent="2"/>
    </xf>
    <xf numFmtId="0" fontId="15" fillId="0" borderId="0" xfId="117" quotePrefix="1" applyFont="1" applyAlignment="1" applyProtection="1">
      <alignment horizontal="left" vertical="top" wrapText="1" indent="2"/>
    </xf>
    <xf numFmtId="0" fontId="15" fillId="0" borderId="0" xfId="106" quotePrefix="1" applyFont="1" applyAlignment="1" applyProtection="1">
      <alignment horizontal="justify" vertical="top" wrapText="1"/>
    </xf>
    <xf numFmtId="0" fontId="6" fillId="0" borderId="0" xfId="127" quotePrefix="1" applyFont="1" applyFill="1" applyAlignment="1" applyProtection="1">
      <alignment horizontal="justify" vertical="top" wrapText="1"/>
    </xf>
    <xf numFmtId="0" fontId="15" fillId="0" borderId="0" xfId="106" quotePrefix="1" applyFont="1" applyBorder="1" applyAlignment="1" applyProtection="1">
      <alignment horizontal="left" vertical="top" wrapText="1"/>
    </xf>
    <xf numFmtId="4" fontId="22" fillId="0" borderId="0" xfId="106" applyNumberFormat="1" applyFont="1" applyFill="1" applyBorder="1" applyAlignment="1" applyProtection="1">
      <alignment horizontal="left"/>
      <protection hidden="1"/>
    </xf>
    <xf numFmtId="4" fontId="21" fillId="0" borderId="0" xfId="106" applyNumberFormat="1" applyFont="1" applyFill="1" applyBorder="1" applyAlignment="1" applyProtection="1">
      <alignment horizontal="left"/>
      <protection hidden="1"/>
    </xf>
    <xf numFmtId="0" fontId="21" fillId="0" borderId="12" xfId="106" applyFont="1" applyFill="1" applyBorder="1" applyAlignment="1" applyProtection="1">
      <alignment horizontal="left"/>
      <protection hidden="1"/>
    </xf>
    <xf numFmtId="0" fontId="22" fillId="0" borderId="7" xfId="106" applyFont="1" applyFill="1" applyBorder="1" applyAlignment="1" applyProtection="1">
      <alignment horizontal="center"/>
      <protection hidden="1"/>
    </xf>
    <xf numFmtId="0" fontId="21" fillId="0" borderId="7" xfId="106" applyFont="1" applyFill="1" applyBorder="1" applyAlignment="1" applyProtection="1">
      <alignment horizontal="center"/>
      <protection hidden="1"/>
    </xf>
    <xf numFmtId="0" fontId="21" fillId="0" borderId="14" xfId="106" applyFont="1" applyFill="1" applyBorder="1" applyAlignment="1" applyProtection="1">
      <alignment horizontal="center"/>
      <protection hidden="1"/>
    </xf>
    <xf numFmtId="0" fontId="16" fillId="0" borderId="0" xfId="127" applyNumberFormat="1" applyFont="1" applyFill="1" applyAlignment="1" applyProtection="1">
      <alignment horizontal="justify"/>
    </xf>
    <xf numFmtId="4" fontId="22" fillId="0" borderId="0" xfId="110" applyNumberFormat="1" applyFont="1" applyFill="1" applyBorder="1" applyAlignment="1" applyProtection="1">
      <alignment horizontal="center"/>
    </xf>
    <xf numFmtId="4" fontId="20" fillId="0" borderId="0" xfId="110" applyNumberFormat="1" applyFont="1" applyFill="1" applyBorder="1" applyAlignment="1" applyProtection="1">
      <alignment horizontal="left"/>
    </xf>
    <xf numFmtId="0" fontId="20" fillId="0" borderId="12" xfId="110" applyFont="1" applyFill="1" applyBorder="1" applyAlignment="1" applyProtection="1">
      <alignment horizontal="center"/>
    </xf>
    <xf numFmtId="0" fontId="22" fillId="0" borderId="7" xfId="110" applyFont="1" applyFill="1" applyBorder="1" applyAlignment="1" applyProtection="1">
      <alignment horizontal="center"/>
    </xf>
    <xf numFmtId="0" fontId="20" fillId="0" borderId="7" xfId="110" applyFont="1" applyFill="1" applyBorder="1" applyAlignment="1" applyProtection="1">
      <alignment horizontal="center"/>
    </xf>
    <xf numFmtId="0" fontId="15" fillId="0" borderId="0" xfId="106" applyNumberFormat="1" applyFont="1" applyAlignment="1" applyProtection="1">
      <alignment horizontal="justify" vertical="top" wrapText="1"/>
    </xf>
    <xf numFmtId="4" fontId="93" fillId="0" borderId="0" xfId="0" applyNumberFormat="1" applyFont="1" applyProtection="1"/>
    <xf numFmtId="0" fontId="21" fillId="0" borderId="0" xfId="106" applyFont="1" applyFill="1" applyBorder="1" applyAlignment="1" applyProtection="1">
      <alignment vertical="top"/>
    </xf>
    <xf numFmtId="4" fontId="20" fillId="0" borderId="0" xfId="106" applyNumberFormat="1" applyFont="1" applyFill="1" applyBorder="1" applyAlignment="1" applyProtection="1">
      <alignment horizontal="left"/>
    </xf>
    <xf numFmtId="2" fontId="52" fillId="0" borderId="0" xfId="0" applyNumberFormat="1" applyFont="1" applyProtection="1"/>
    <xf numFmtId="0" fontId="21" fillId="0" borderId="12" xfId="106" applyFont="1" applyFill="1" applyBorder="1" applyAlignment="1" applyProtection="1">
      <alignment vertical="top"/>
    </xf>
    <xf numFmtId="0" fontId="15" fillId="0" borderId="6" xfId="106" applyFont="1" applyFill="1" applyBorder="1" applyAlignment="1" applyProtection="1">
      <alignment horizontal="justify" vertical="top"/>
    </xf>
    <xf numFmtId="2" fontId="59" fillId="0" borderId="0" xfId="0" applyNumberFormat="1" applyFont="1" applyProtection="1"/>
    <xf numFmtId="0" fontId="16" fillId="0" borderId="0" xfId="106" applyFont="1" applyFill="1" applyBorder="1" applyAlignment="1" applyProtection="1">
      <alignment horizontal="justify" vertical="top"/>
    </xf>
    <xf numFmtId="43" fontId="21" fillId="7" borderId="0" xfId="3" applyNumberFormat="1" applyFont="1" applyFill="1" applyBorder="1" applyAlignment="1" applyProtection="1">
      <alignment horizontal="right" vertical="top" wrapText="1" indent="1"/>
    </xf>
    <xf numFmtId="0" fontId="87" fillId="0" borderId="0" xfId="0" applyFont="1" applyAlignment="1" applyProtection="1">
      <alignment vertical="top"/>
    </xf>
    <xf numFmtId="49" fontId="87" fillId="0" borderId="0" xfId="0" applyNumberFormat="1" applyFont="1" applyAlignment="1" applyProtection="1">
      <alignment horizontal="center" vertical="top"/>
    </xf>
    <xf numFmtId="0" fontId="87" fillId="0" borderId="0" xfId="0" applyFont="1" applyAlignment="1" applyProtection="1"/>
    <xf numFmtId="0" fontId="87" fillId="0" borderId="0" xfId="0" applyFont="1" applyAlignment="1" applyProtection="1">
      <alignment horizontal="center"/>
    </xf>
    <xf numFmtId="2" fontId="87" fillId="0" borderId="0" xfId="0" applyNumberFormat="1" applyFont="1" applyAlignment="1" applyProtection="1">
      <alignment horizontal="right"/>
    </xf>
    <xf numFmtId="43" fontId="87" fillId="0" borderId="10" xfId="0" applyNumberFormat="1" applyFont="1" applyBorder="1" applyProtection="1"/>
    <xf numFmtId="2" fontId="53" fillId="0" borderId="0" xfId="0" applyNumberFormat="1" applyFont="1" applyProtection="1"/>
    <xf numFmtId="0" fontId="87" fillId="0" borderId="0" xfId="0" applyFont="1" applyBorder="1" applyAlignment="1" applyProtection="1">
      <alignment horizontal="justify" vertical="top" wrapText="1"/>
    </xf>
    <xf numFmtId="43" fontId="9" fillId="0" borderId="10" xfId="110" applyNumberFormat="1" applyFont="1" applyFill="1" applyBorder="1" applyAlignment="1" applyProtection="1">
      <alignment horizontal="right"/>
    </xf>
    <xf numFmtId="2" fontId="6" fillId="0" borderId="0" xfId="110" applyNumberFormat="1" applyFont="1" applyFill="1" applyAlignment="1" applyProtection="1">
      <alignment horizontal="left"/>
    </xf>
    <xf numFmtId="0" fontId="89" fillId="0" borderId="0" xfId="0" applyFont="1" applyAlignment="1" applyProtection="1"/>
    <xf numFmtId="0" fontId="89" fillId="0" borderId="8" xfId="0" applyFont="1" applyBorder="1" applyAlignment="1" applyProtection="1">
      <alignment vertical="top"/>
    </xf>
    <xf numFmtId="0" fontId="89" fillId="0" borderId="6" xfId="0" applyFont="1" applyBorder="1" applyAlignment="1" applyProtection="1">
      <alignment vertical="top"/>
    </xf>
    <xf numFmtId="49" fontId="87" fillId="0" borderId="6" xfId="0" applyNumberFormat="1" applyFont="1" applyBorder="1" applyAlignment="1" applyProtection="1">
      <alignment horizontal="center" vertical="top"/>
    </xf>
    <xf numFmtId="0" fontId="89" fillId="0" borderId="6" xfId="0" applyFont="1" applyBorder="1" applyAlignment="1" applyProtection="1"/>
    <xf numFmtId="0" fontId="87" fillId="0" borderId="6" xfId="0" applyFont="1" applyBorder="1" applyAlignment="1" applyProtection="1">
      <alignment horizontal="center"/>
    </xf>
    <xf numFmtId="2" fontId="87" fillId="0" borderId="6" xfId="0" applyNumberFormat="1" applyFont="1" applyBorder="1" applyAlignment="1" applyProtection="1">
      <alignment horizontal="right"/>
    </xf>
    <xf numFmtId="43" fontId="87" fillId="0" borderId="5" xfId="0" applyNumberFormat="1" applyFont="1" applyBorder="1" applyProtection="1"/>
    <xf numFmtId="0" fontId="89" fillId="0" borderId="0" xfId="0" applyFont="1" applyAlignment="1" applyProtection="1">
      <alignment vertical="top"/>
    </xf>
    <xf numFmtId="0" fontId="87" fillId="0" borderId="0" xfId="0" applyFont="1" applyAlignment="1" applyProtection="1">
      <alignment horizontal="center" vertical="top" wrapText="1"/>
    </xf>
    <xf numFmtId="0" fontId="87" fillId="0" borderId="0" xfId="0" applyFont="1" applyAlignment="1" applyProtection="1">
      <alignment horizontal="right"/>
    </xf>
    <xf numFmtId="2" fontId="3" fillId="0" borderId="0" xfId="0" applyNumberFormat="1" applyFont="1" applyProtection="1"/>
    <xf numFmtId="0" fontId="90" fillId="0" borderId="0" xfId="0" applyFont="1" applyAlignment="1" applyProtection="1">
      <alignment vertical="top"/>
    </xf>
    <xf numFmtId="0" fontId="90" fillId="0" borderId="0" xfId="0" applyFont="1" applyAlignment="1" applyProtection="1">
      <alignment horizontal="center" vertical="top" wrapText="1"/>
    </xf>
    <xf numFmtId="0" fontId="90" fillId="0" borderId="0" xfId="0" applyFont="1" applyAlignment="1" applyProtection="1">
      <alignment horizontal="left" wrapText="1"/>
    </xf>
    <xf numFmtId="0" fontId="90" fillId="0" borderId="0" xfId="0" applyFont="1" applyAlignment="1" applyProtection="1">
      <alignment horizontal="right"/>
    </xf>
    <xf numFmtId="2" fontId="90" fillId="0" borderId="0" xfId="0" applyNumberFormat="1" applyFont="1" applyAlignment="1" applyProtection="1">
      <alignment horizontal="right"/>
    </xf>
    <xf numFmtId="43" fontId="90" fillId="0" borderId="10" xfId="0" applyNumberFormat="1" applyFont="1" applyBorder="1" applyProtection="1"/>
    <xf numFmtId="2" fontId="54" fillId="0" borderId="0" xfId="0" applyNumberFormat="1" applyFont="1" applyProtection="1"/>
    <xf numFmtId="0" fontId="87" fillId="0" borderId="0" xfId="0" applyFont="1" applyBorder="1" applyAlignment="1" applyProtection="1">
      <alignment horizontal="center" vertical="top" wrapText="1"/>
    </xf>
    <xf numFmtId="0" fontId="87" fillId="0" borderId="0" xfId="0" applyFont="1" applyBorder="1" applyAlignment="1" applyProtection="1">
      <alignment horizontal="right"/>
    </xf>
    <xf numFmtId="2" fontId="87" fillId="0" borderId="0" xfId="0" applyNumberFormat="1" applyFont="1" applyBorder="1" applyAlignment="1" applyProtection="1">
      <alignment horizontal="right"/>
    </xf>
    <xf numFmtId="0" fontId="90" fillId="0" borderId="0" xfId="0" applyFont="1" applyBorder="1" applyAlignment="1" applyProtection="1">
      <alignment horizontal="center" vertical="top" wrapText="1"/>
    </xf>
    <xf numFmtId="0" fontId="90" fillId="0" borderId="0" xfId="0" applyFont="1" applyBorder="1" applyAlignment="1" applyProtection="1">
      <alignment horizontal="left" wrapText="1"/>
    </xf>
    <xf numFmtId="0" fontId="90" fillId="0" borderId="0" xfId="0" applyFont="1" applyBorder="1" applyAlignment="1" applyProtection="1">
      <alignment horizontal="right"/>
    </xf>
    <xf numFmtId="2" fontId="90" fillId="0" borderId="0" xfId="0" applyNumberFormat="1" applyFont="1" applyBorder="1" applyAlignment="1" applyProtection="1">
      <alignment horizontal="right"/>
    </xf>
    <xf numFmtId="49" fontId="87" fillId="0" borderId="0" xfId="50" applyNumberFormat="1" applyFont="1" applyFill="1" applyAlignment="1" applyProtection="1">
      <alignment horizontal="left" vertical="top" wrapText="1"/>
    </xf>
    <xf numFmtId="43" fontId="87" fillId="0" borderId="10" xfId="0" applyNumberFormat="1" applyFont="1" applyBorder="1" applyAlignment="1" applyProtection="1">
      <alignment horizontal="right"/>
    </xf>
    <xf numFmtId="2" fontId="0" fillId="0" borderId="0" xfId="0" applyNumberFormat="1" applyProtection="1"/>
    <xf numFmtId="49" fontId="87" fillId="0" borderId="0" xfId="0" applyNumberFormat="1" applyFont="1" applyAlignment="1" applyProtection="1">
      <alignment horizontal="left" vertical="top" wrapText="1"/>
    </xf>
    <xf numFmtId="0" fontId="87" fillId="0" borderId="0" xfId="50" applyFont="1" applyFill="1" applyAlignment="1" applyProtection="1">
      <alignment horizontal="right"/>
    </xf>
    <xf numFmtId="0" fontId="87" fillId="0" borderId="0" xfId="0" applyFont="1" applyBorder="1" applyAlignment="1" applyProtection="1">
      <alignment horizontal="left" wrapText="1"/>
    </xf>
    <xf numFmtId="49" fontId="89" fillId="0" borderId="6" xfId="0" applyNumberFormat="1" applyFont="1" applyBorder="1" applyAlignment="1" applyProtection="1">
      <alignment horizontal="center" vertical="top"/>
    </xf>
    <xf numFmtId="0" fontId="89" fillId="0" borderId="6" xfId="0" applyFont="1" applyBorder="1" applyAlignment="1" applyProtection="1">
      <alignment horizontal="center"/>
    </xf>
    <xf numFmtId="2" fontId="89" fillId="0" borderId="6" xfId="0" applyNumberFormat="1" applyFont="1" applyBorder="1" applyAlignment="1" applyProtection="1">
      <alignment horizontal="right"/>
    </xf>
    <xf numFmtId="43" fontId="89" fillId="0" borderId="5" xfId="0" applyNumberFormat="1" applyFont="1" applyBorder="1" applyProtection="1"/>
    <xf numFmtId="2" fontId="55" fillId="0" borderId="0" xfId="0" applyNumberFormat="1" applyFont="1" applyProtection="1"/>
    <xf numFmtId="0" fontId="90" fillId="0" borderId="6" xfId="0" applyFont="1" applyBorder="1" applyAlignment="1" applyProtection="1">
      <alignment horizontal="center" vertical="top" wrapText="1"/>
    </xf>
    <xf numFmtId="0" fontId="89" fillId="0" borderId="6" xfId="0" applyFont="1" applyBorder="1" applyAlignment="1" applyProtection="1">
      <alignment horizontal="left"/>
    </xf>
    <xf numFmtId="0" fontId="90" fillId="0" borderId="6" xfId="0" applyFont="1" applyBorder="1" applyAlignment="1" applyProtection="1">
      <alignment horizontal="right"/>
    </xf>
    <xf numFmtId="2" fontId="90" fillId="0" borderId="6" xfId="0" applyNumberFormat="1" applyFont="1" applyBorder="1" applyAlignment="1" applyProtection="1">
      <alignment horizontal="right"/>
    </xf>
    <xf numFmtId="43" fontId="90" fillId="0" borderId="5" xfId="0" applyNumberFormat="1" applyFont="1" applyBorder="1" applyProtection="1"/>
    <xf numFmtId="0" fontId="89" fillId="0" borderId="0" xfId="0" applyFont="1" applyBorder="1" applyAlignment="1" applyProtection="1">
      <alignment horizontal="left"/>
    </xf>
    <xf numFmtId="0" fontId="87" fillId="0" borderId="0" xfId="0" applyFont="1" applyBorder="1" applyAlignment="1" applyProtection="1">
      <alignment vertical="top"/>
    </xf>
    <xf numFmtId="0" fontId="89" fillId="0" borderId="0" xfId="0" applyFont="1" applyBorder="1" applyAlignment="1" applyProtection="1">
      <alignment horizontal="center" vertical="top"/>
    </xf>
    <xf numFmtId="0" fontId="87" fillId="0" borderId="0" xfId="0" applyFont="1" applyBorder="1" applyProtection="1"/>
    <xf numFmtId="2" fontId="3" fillId="0" borderId="0" xfId="0" applyNumberFormat="1" applyFont="1" applyBorder="1" applyProtection="1"/>
    <xf numFmtId="0" fontId="87" fillId="0" borderId="0" xfId="0" applyFont="1" applyBorder="1" applyAlignment="1" applyProtection="1">
      <alignment wrapText="1"/>
    </xf>
    <xf numFmtId="2" fontId="87" fillId="0" borderId="0" xfId="0" applyNumberFormat="1" applyFont="1" applyBorder="1" applyAlignment="1" applyProtection="1">
      <alignment horizontal="right" wrapText="1"/>
    </xf>
    <xf numFmtId="0" fontId="87" fillId="0" borderId="4" xfId="0" applyFont="1" applyBorder="1" applyAlignment="1" applyProtection="1">
      <alignment wrapText="1"/>
    </xf>
    <xf numFmtId="0" fontId="87" fillId="0" borderId="4" xfId="0" applyFont="1" applyBorder="1" applyAlignment="1" applyProtection="1">
      <alignment horizontal="right"/>
    </xf>
    <xf numFmtId="2" fontId="87" fillId="0" borderId="4" xfId="0" applyNumberFormat="1" applyFont="1" applyBorder="1" applyAlignment="1" applyProtection="1">
      <alignment horizontal="right" wrapText="1"/>
    </xf>
    <xf numFmtId="43" fontId="87" fillId="0" borderId="15" xfId="0" applyNumberFormat="1" applyFont="1" applyBorder="1" applyProtection="1"/>
    <xf numFmtId="0" fontId="89" fillId="0" borderId="0" xfId="0" applyFont="1" applyBorder="1" applyAlignment="1" applyProtection="1">
      <alignment horizontal="center"/>
    </xf>
    <xf numFmtId="0" fontId="87" fillId="0" borderId="0" xfId="0" applyFont="1" applyBorder="1" applyAlignment="1" applyProtection="1">
      <alignment horizontal="center"/>
    </xf>
    <xf numFmtId="2" fontId="4" fillId="0" borderId="0" xfId="0" applyNumberFormat="1" applyFont="1" applyProtection="1"/>
    <xf numFmtId="2" fontId="87" fillId="0" borderId="0" xfId="0" applyNumberFormat="1" applyFont="1" applyAlignment="1" applyProtection="1">
      <alignment horizontal="right" wrapText="1"/>
    </xf>
    <xf numFmtId="0" fontId="87" fillId="0" borderId="0" xfId="0" applyFont="1" applyBorder="1" applyAlignment="1" applyProtection="1">
      <alignment horizontal="center" vertical="center"/>
    </xf>
    <xf numFmtId="0" fontId="87" fillId="0" borderId="0" xfId="0" quotePrefix="1" applyFont="1" applyBorder="1" applyAlignment="1" applyProtection="1">
      <alignment vertical="top" wrapText="1"/>
    </xf>
    <xf numFmtId="0" fontId="87" fillId="0" borderId="0" xfId="148" applyFont="1" applyFill="1" applyBorder="1" applyAlignment="1" applyProtection="1">
      <alignment horizontal="justify" vertical="top"/>
    </xf>
    <xf numFmtId="0" fontId="87" fillId="0" borderId="0" xfId="0" applyFont="1" applyAlignment="1" applyProtection="1">
      <alignment horizontal="justify" vertical="top"/>
    </xf>
    <xf numFmtId="0" fontId="87" fillId="0" borderId="4" xfId="0" applyFont="1" applyBorder="1" applyAlignment="1" applyProtection="1">
      <alignment horizontal="center"/>
    </xf>
    <xf numFmtId="43" fontId="87" fillId="0" borderId="15" xfId="0" applyNumberFormat="1" applyFont="1" applyBorder="1" applyAlignment="1" applyProtection="1">
      <alignment horizontal="right"/>
    </xf>
    <xf numFmtId="0" fontId="115" fillId="0" borderId="0" xfId="0" applyFont="1" applyBorder="1" applyAlignment="1" applyProtection="1">
      <alignment horizontal="center" vertical="top"/>
    </xf>
    <xf numFmtId="0" fontId="87" fillId="0" borderId="0" xfId="0" applyFont="1" applyAlignment="1" applyProtection="1">
      <alignment horizontal="center" wrapText="1"/>
    </xf>
    <xf numFmtId="0" fontId="115" fillId="0" borderId="0" xfId="0" applyFont="1" applyBorder="1" applyAlignment="1" applyProtection="1">
      <alignment horizontal="center" vertical="top" wrapText="1"/>
    </xf>
    <xf numFmtId="0" fontId="90" fillId="0" borderId="0" xfId="0" applyFont="1" applyBorder="1" applyAlignment="1" applyProtection="1">
      <alignment vertical="top"/>
    </xf>
    <xf numFmtId="0" fontId="90" fillId="0" borderId="0" xfId="0" applyFont="1" applyBorder="1" applyAlignment="1" applyProtection="1">
      <alignment horizontal="center" vertical="top"/>
    </xf>
    <xf numFmtId="0" fontId="90" fillId="0" borderId="0" xfId="0" applyFont="1" applyBorder="1" applyAlignment="1" applyProtection="1">
      <alignment wrapText="1"/>
    </xf>
    <xf numFmtId="2" fontId="90" fillId="0" borderId="0" xfId="0" applyNumberFormat="1" applyFont="1" applyBorder="1" applyAlignment="1" applyProtection="1">
      <alignment horizontal="right" wrapText="1"/>
    </xf>
    <xf numFmtId="43" fontId="91" fillId="0" borderId="10" xfId="0" applyNumberFormat="1" applyFont="1" applyBorder="1" applyAlignment="1" applyProtection="1">
      <alignment horizontal="right"/>
    </xf>
    <xf numFmtId="2" fontId="54" fillId="0" borderId="0" xfId="0" applyNumberFormat="1" applyFont="1" applyBorder="1" applyProtection="1"/>
    <xf numFmtId="43" fontId="87" fillId="0" borderId="10" xfId="0" applyNumberFormat="1" applyFont="1" applyBorder="1" applyAlignment="1" applyProtection="1"/>
    <xf numFmtId="0" fontId="91" fillId="0" borderId="0" xfId="0" applyFont="1" applyBorder="1" applyAlignment="1" applyProtection="1">
      <alignment horizontal="center" vertical="top" wrapText="1"/>
    </xf>
    <xf numFmtId="0" fontId="91" fillId="0" borderId="0" xfId="0" applyFont="1" applyBorder="1" applyAlignment="1" applyProtection="1">
      <alignment horizontal="right"/>
    </xf>
    <xf numFmtId="2" fontId="91" fillId="0" borderId="0" xfId="0" applyNumberFormat="1" applyFont="1" applyBorder="1" applyAlignment="1" applyProtection="1">
      <alignment horizontal="right"/>
    </xf>
    <xf numFmtId="43" fontId="89" fillId="0" borderId="10" xfId="0" applyNumberFormat="1" applyFont="1" applyBorder="1" applyProtection="1"/>
    <xf numFmtId="2" fontId="56" fillId="0" borderId="0" xfId="0" applyNumberFormat="1" applyFont="1" applyProtection="1"/>
    <xf numFmtId="0" fontId="89" fillId="0" borderId="0" xfId="0" applyFont="1" applyAlignment="1" applyProtection="1">
      <alignment vertical="top" wrapText="1"/>
    </xf>
    <xf numFmtId="0" fontId="87" fillId="0" borderId="0" xfId="0" applyFont="1" applyAlignment="1" applyProtection="1">
      <alignment vertical="top" wrapText="1"/>
    </xf>
    <xf numFmtId="0" fontId="87" fillId="0" borderId="0" xfId="0" quotePrefix="1" applyFont="1" applyAlignment="1" applyProtection="1">
      <alignment vertical="top" wrapText="1"/>
    </xf>
    <xf numFmtId="14" fontId="87" fillId="0" borderId="0" xfId="0" applyNumberFormat="1" applyFont="1" applyAlignment="1" applyProtection="1">
      <alignment horizontal="left" vertical="top" wrapText="1"/>
    </xf>
    <xf numFmtId="0" fontId="87" fillId="0" borderId="0" xfId="0" applyFont="1" applyFill="1" applyBorder="1" applyAlignment="1" applyProtection="1">
      <alignment vertical="top" wrapText="1"/>
    </xf>
    <xf numFmtId="0" fontId="87" fillId="0" borderId="0" xfId="50" applyFont="1" applyFill="1" applyBorder="1" applyAlignment="1" applyProtection="1">
      <alignment vertical="top" wrapText="1"/>
    </xf>
    <xf numFmtId="0" fontId="87" fillId="0" borderId="4" xfId="0" applyFont="1" applyBorder="1" applyAlignment="1" applyProtection="1">
      <alignment vertical="top" wrapText="1"/>
    </xf>
    <xf numFmtId="0" fontId="87" fillId="0" borderId="4" xfId="0" applyFont="1" applyBorder="1" applyAlignment="1" applyProtection="1">
      <alignment horizontal="center" wrapText="1"/>
    </xf>
    <xf numFmtId="0" fontId="87" fillId="0" borderId="0" xfId="0" applyFont="1" applyBorder="1" applyAlignment="1" applyProtection="1">
      <alignment vertical="top" wrapText="1"/>
    </xf>
    <xf numFmtId="0" fontId="87" fillId="0" borderId="0" xfId="0" applyFont="1" applyBorder="1" applyAlignment="1" applyProtection="1">
      <alignment horizontal="center" wrapText="1"/>
    </xf>
    <xf numFmtId="0" fontId="87" fillId="0" borderId="0" xfId="0" applyFont="1" applyAlignment="1" applyProtection="1">
      <alignment horizontal="left" vertical="top" wrapText="1"/>
    </xf>
    <xf numFmtId="0" fontId="87" fillId="0" borderId="6" xfId="0" applyFont="1" applyBorder="1" applyAlignment="1" applyProtection="1">
      <alignment horizontal="center" vertical="top" wrapText="1"/>
    </xf>
    <xf numFmtId="0" fontId="89" fillId="0" borderId="6" xfId="0" applyFont="1" applyBorder="1" applyAlignment="1" applyProtection="1">
      <alignment vertical="top" wrapText="1"/>
    </xf>
    <xf numFmtId="0" fontId="87" fillId="0" borderId="6" xfId="0" applyFont="1" applyBorder="1" applyAlignment="1" applyProtection="1">
      <alignment horizontal="center" wrapText="1"/>
    </xf>
    <xf numFmtId="2" fontId="87" fillId="0" borderId="6" xfId="0" applyNumberFormat="1" applyFont="1" applyBorder="1" applyAlignment="1" applyProtection="1">
      <alignment horizontal="right" wrapText="1"/>
    </xf>
    <xf numFmtId="43" fontId="89" fillId="0" borderId="5" xfId="0" applyNumberFormat="1" applyFont="1" applyBorder="1" applyAlignment="1" applyProtection="1"/>
    <xf numFmtId="0" fontId="89" fillId="0" borderId="0" xfId="0" applyFont="1" applyAlignment="1" applyProtection="1">
      <alignment horizontal="center" vertical="top" wrapText="1"/>
    </xf>
    <xf numFmtId="2" fontId="89" fillId="0" borderId="0" xfId="0" applyNumberFormat="1" applyFont="1" applyAlignment="1" applyProtection="1">
      <alignment horizontal="right" wrapText="1"/>
    </xf>
    <xf numFmtId="2" fontId="89" fillId="0" borderId="6" xfId="0" applyNumberFormat="1" applyFont="1" applyBorder="1" applyAlignment="1" applyProtection="1">
      <alignment horizontal="right" wrapText="1"/>
    </xf>
    <xf numFmtId="0" fontId="87" fillId="0" borderId="0" xfId="0" applyFont="1" applyAlignment="1" applyProtection="1">
      <alignment vertical="center" wrapText="1"/>
    </xf>
    <xf numFmtId="0" fontId="87" fillId="0" borderId="0" xfId="0" applyFont="1" applyFill="1" applyBorder="1" applyAlignment="1" applyProtection="1">
      <alignment horizontal="justify" vertical="top" wrapText="1"/>
    </xf>
    <xf numFmtId="0" fontId="87" fillId="0" borderId="0" xfId="0" applyNumberFormat="1" applyFont="1" applyFill="1" applyBorder="1" applyAlignment="1" applyProtection="1">
      <alignment horizontal="justify" vertical="top" wrapText="1"/>
    </xf>
    <xf numFmtId="0" fontId="87" fillId="0" borderId="0" xfId="0" applyFont="1" applyAlignment="1" applyProtection="1">
      <alignment horizontal="center" vertical="top"/>
    </xf>
    <xf numFmtId="0" fontId="87" fillId="0" borderId="0" xfId="0" applyFont="1" applyAlignment="1" applyProtection="1">
      <alignment wrapText="1"/>
    </xf>
    <xf numFmtId="0" fontId="115" fillId="0" borderId="0" xfId="0" applyFont="1" applyFill="1" applyBorder="1" applyAlignment="1" applyProtection="1">
      <alignment horizontal="center" vertical="top"/>
    </xf>
    <xf numFmtId="2" fontId="115" fillId="0" borderId="0" xfId="0" applyNumberFormat="1" applyFont="1" applyFill="1" applyBorder="1" applyAlignment="1" applyProtection="1">
      <alignment horizontal="right" vertical="top"/>
    </xf>
    <xf numFmtId="0" fontId="87" fillId="0" borderId="0" xfId="0" applyFont="1" applyFill="1" applyAlignment="1" applyProtection="1">
      <alignment horizontal="justify" vertical="top"/>
    </xf>
    <xf numFmtId="2" fontId="87" fillId="0" borderId="0" xfId="0" applyNumberFormat="1" applyFont="1" applyFill="1" applyAlignment="1" applyProtection="1">
      <alignment horizontal="right"/>
    </xf>
    <xf numFmtId="0" fontId="87" fillId="0" borderId="0" xfId="0" applyFont="1" applyFill="1" applyAlignment="1" applyProtection="1">
      <alignment vertical="top"/>
    </xf>
    <xf numFmtId="0" fontId="87" fillId="0" borderId="0" xfId="0" applyFont="1" applyFill="1" applyAlignment="1" applyProtection="1">
      <alignment horizontal="center"/>
    </xf>
    <xf numFmtId="0" fontId="89" fillId="0" borderId="6" xfId="0" applyFont="1" applyBorder="1" applyAlignment="1" applyProtection="1">
      <alignment horizontal="center" vertical="top" wrapText="1"/>
    </xf>
    <xf numFmtId="0" fontId="89" fillId="0" borderId="6" xfId="0" applyFont="1" applyBorder="1" applyAlignment="1" applyProtection="1">
      <alignment horizontal="center" wrapText="1"/>
    </xf>
    <xf numFmtId="0" fontId="89" fillId="0" borderId="0" xfId="0" applyFont="1" applyAlignment="1" applyProtection="1">
      <alignment horizontal="center" wrapText="1"/>
    </xf>
    <xf numFmtId="0" fontId="87" fillId="0" borderId="0" xfId="0" applyNumberFormat="1" applyFont="1" applyFill="1" applyAlignment="1" applyProtection="1">
      <alignment horizontal="center" wrapText="1"/>
    </xf>
    <xf numFmtId="2" fontId="87" fillId="0" borderId="0" xfId="0" applyNumberFormat="1" applyFont="1" applyFill="1" applyBorder="1" applyAlignment="1" applyProtection="1">
      <alignment horizontal="right" wrapText="1"/>
    </xf>
    <xf numFmtId="0" fontId="87" fillId="0" borderId="0" xfId="0" quotePrefix="1" applyFont="1" applyAlignment="1" applyProtection="1">
      <alignment horizontal="center" vertical="top" wrapText="1"/>
    </xf>
    <xf numFmtId="49" fontId="87" fillId="0" borderId="0" xfId="0" applyNumberFormat="1" applyFont="1" applyFill="1" applyAlignment="1" applyProtection="1">
      <alignment horizontal="left" vertical="top" wrapText="1"/>
    </xf>
    <xf numFmtId="0" fontId="87" fillId="0" borderId="0" xfId="0" applyFont="1" applyFill="1" applyBorder="1" applyAlignment="1" applyProtection="1">
      <alignment horizontal="left" vertical="top" wrapText="1"/>
    </xf>
    <xf numFmtId="2" fontId="116" fillId="0" borderId="0" xfId="0" applyNumberFormat="1" applyFont="1" applyFill="1" applyBorder="1" applyAlignment="1" applyProtection="1">
      <alignment horizontal="right" wrapText="1"/>
    </xf>
    <xf numFmtId="2" fontId="4" fillId="0" borderId="0" xfId="0" applyNumberFormat="1" applyFont="1" applyBorder="1" applyProtection="1"/>
    <xf numFmtId="0" fontId="89" fillId="0" borderId="6" xfId="0" applyFont="1" applyBorder="1" applyAlignment="1" applyProtection="1">
      <alignment horizontal="left" vertical="top"/>
    </xf>
    <xf numFmtId="0" fontId="87" fillId="0" borderId="6" xfId="0" applyFont="1" applyBorder="1" applyAlignment="1" applyProtection="1">
      <alignment horizontal="center" vertical="top"/>
    </xf>
    <xf numFmtId="0" fontId="89" fillId="0" borderId="6" xfId="0" applyFont="1" applyBorder="1" applyAlignment="1" applyProtection="1">
      <alignment wrapText="1"/>
    </xf>
    <xf numFmtId="0" fontId="89" fillId="0" borderId="0" xfId="0" applyFont="1" applyBorder="1" applyAlignment="1" applyProtection="1">
      <alignment wrapText="1"/>
    </xf>
    <xf numFmtId="0" fontId="87" fillId="0" borderId="0" xfId="0" applyFont="1" applyAlignment="1" applyProtection="1">
      <alignment horizontal="justify"/>
    </xf>
    <xf numFmtId="0" fontId="87" fillId="0" borderId="4" xfId="0" applyFont="1" applyBorder="1" applyAlignment="1" applyProtection="1">
      <alignment horizontal="justify"/>
    </xf>
    <xf numFmtId="0" fontId="87" fillId="0" borderId="0" xfId="0" applyFont="1" applyBorder="1" applyAlignment="1" applyProtection="1">
      <alignment horizontal="justify"/>
    </xf>
    <xf numFmtId="0" fontId="87" fillId="0" borderId="0" xfId="0" applyFont="1" applyBorder="1" applyAlignment="1" applyProtection="1">
      <alignment horizontal="left"/>
    </xf>
    <xf numFmtId="0" fontId="87" fillId="0" borderId="0" xfId="0" applyFont="1" applyAlignment="1" applyProtection="1">
      <alignment horizontal="left" vertical="top"/>
    </xf>
    <xf numFmtId="0" fontId="87" fillId="0" borderId="8" xfId="0" applyFont="1" applyBorder="1" applyAlignment="1" applyProtection="1">
      <alignment vertical="top"/>
    </xf>
    <xf numFmtId="0" fontId="87" fillId="0" borderId="6" xfId="0" applyFont="1" applyBorder="1" applyAlignment="1" applyProtection="1">
      <alignment vertical="top"/>
    </xf>
    <xf numFmtId="43" fontId="87" fillId="0" borderId="11" xfId="0" applyNumberFormat="1" applyFont="1" applyBorder="1" applyProtection="1"/>
    <xf numFmtId="43" fontId="87" fillId="0" borderId="0" xfId="0" applyNumberFormat="1" applyFont="1" applyBorder="1" applyProtection="1"/>
    <xf numFmtId="43" fontId="87" fillId="0" borderId="0" xfId="0" applyNumberFormat="1" applyFont="1" applyProtection="1"/>
    <xf numFmtId="0" fontId="53" fillId="0" borderId="0" xfId="0" applyFont="1" applyAlignment="1" applyProtection="1">
      <alignment vertical="top"/>
    </xf>
    <xf numFmtId="49" fontId="4" fillId="0" borderId="0" xfId="0" applyNumberFormat="1" applyFont="1" applyAlignment="1" applyProtection="1">
      <alignment horizontal="center" vertical="top"/>
    </xf>
    <xf numFmtId="0" fontId="4" fillId="0" borderId="0" xfId="0" applyFont="1" applyAlignment="1" applyProtection="1"/>
    <xf numFmtId="0" fontId="4" fillId="0" borderId="0" xfId="0" applyFont="1" applyAlignment="1" applyProtection="1">
      <alignment horizontal="center"/>
    </xf>
    <xf numFmtId="2" fontId="4" fillId="0" borderId="0" xfId="0" applyNumberFormat="1" applyFont="1" applyAlignment="1" applyProtection="1">
      <alignment horizontal="right"/>
    </xf>
    <xf numFmtId="43" fontId="4" fillId="0" borderId="0" xfId="0" applyNumberFormat="1" applyFont="1" applyAlignment="1" applyProtection="1">
      <alignment horizontal="right"/>
    </xf>
    <xf numFmtId="43" fontId="4" fillId="0" borderId="0" xfId="0" applyNumberFormat="1" applyFont="1" applyAlignment="1" applyProtection="1"/>
    <xf numFmtId="43" fontId="4" fillId="0" borderId="0" xfId="0" applyNumberFormat="1" applyFont="1" applyProtection="1"/>
    <xf numFmtId="0" fontId="4" fillId="0" borderId="0" xfId="131" applyFill="1" applyBorder="1" applyProtection="1">
      <protection locked="0"/>
    </xf>
    <xf numFmtId="0" fontId="4" fillId="0" borderId="0" xfId="131" applyBorder="1" applyProtection="1">
      <protection locked="0"/>
    </xf>
    <xf numFmtId="0" fontId="21" fillId="0" borderId="0" xfId="131" applyFont="1" applyProtection="1"/>
    <xf numFmtId="0" fontId="4" fillId="0" borderId="0" xfId="131" applyProtection="1"/>
    <xf numFmtId="0" fontId="16" fillId="0" borderId="0" xfId="131" applyFont="1" applyAlignment="1" applyProtection="1">
      <alignment vertical="top"/>
    </xf>
    <xf numFmtId="0" fontId="16" fillId="0" borderId="0" xfId="131" applyFont="1" applyBorder="1" applyAlignment="1" applyProtection="1">
      <alignment horizontal="center" vertical="top"/>
    </xf>
    <xf numFmtId="0" fontId="16" fillId="0" borderId="0" xfId="131" applyFont="1" applyBorder="1" applyProtection="1"/>
    <xf numFmtId="0" fontId="15" fillId="0" borderId="0" xfId="131" applyFont="1" applyBorder="1" applyProtection="1"/>
    <xf numFmtId="2" fontId="15" fillId="0" borderId="0" xfId="131" applyNumberFormat="1" applyFont="1" applyBorder="1" applyAlignment="1" applyProtection="1">
      <alignment horizontal="right"/>
    </xf>
    <xf numFmtId="43" fontId="15" fillId="0" borderId="0" xfId="131" applyNumberFormat="1" applyFont="1" applyBorder="1" applyProtection="1"/>
    <xf numFmtId="0" fontId="15" fillId="0" borderId="0" xfId="131" applyFont="1" applyProtection="1"/>
    <xf numFmtId="0" fontId="15" fillId="0" borderId="0" xfId="131" applyFont="1" applyAlignment="1" applyProtection="1">
      <alignment vertical="top"/>
    </xf>
    <xf numFmtId="0" fontId="6" fillId="0" borderId="0" xfId="131" applyFont="1" applyFill="1" applyAlignment="1" applyProtection="1">
      <alignment vertical="top"/>
    </xf>
    <xf numFmtId="0" fontId="15" fillId="0" borderId="0" xfId="131" applyFont="1" applyFill="1" applyAlignment="1" applyProtection="1">
      <alignment vertical="top"/>
    </xf>
    <xf numFmtId="0" fontId="15" fillId="0" borderId="0" xfId="131" applyFont="1" applyFill="1" applyBorder="1" applyAlignment="1" applyProtection="1">
      <alignment horizontal="center" vertical="top"/>
    </xf>
    <xf numFmtId="0" fontId="6" fillId="0" borderId="0" xfId="131" applyFont="1" applyFill="1" applyBorder="1" applyAlignment="1" applyProtection="1">
      <alignment vertical="top" wrapText="1"/>
    </xf>
    <xf numFmtId="0" fontId="15" fillId="0" borderId="0" xfId="126" applyFont="1" applyFill="1" applyBorder="1" applyAlignment="1" applyProtection="1">
      <alignment horizontal="center"/>
    </xf>
    <xf numFmtId="2" fontId="15" fillId="0" borderId="0" xfId="126" applyNumberFormat="1" applyFont="1" applyFill="1" applyBorder="1" applyAlignment="1" applyProtection="1">
      <alignment horizontal="right"/>
    </xf>
    <xf numFmtId="173" fontId="15" fillId="0" borderId="0" xfId="131" applyNumberFormat="1" applyFont="1" applyFill="1" applyBorder="1" applyAlignment="1" applyProtection="1">
      <alignment vertical="center" wrapText="1"/>
    </xf>
    <xf numFmtId="0" fontId="15" fillId="0" borderId="0" xfId="131" applyFont="1" applyFill="1" applyProtection="1"/>
    <xf numFmtId="43" fontId="15" fillId="0" borderId="0" xfId="131" applyNumberFormat="1" applyFont="1" applyFill="1" applyBorder="1" applyProtection="1"/>
    <xf numFmtId="0" fontId="15" fillId="0" borderId="0" xfId="131" applyFont="1" applyFill="1" applyBorder="1" applyAlignment="1" applyProtection="1">
      <alignment horizontal="left" vertical="center" wrapText="1"/>
    </xf>
    <xf numFmtId="0" fontId="15" fillId="0" borderId="0" xfId="126" applyFont="1" applyFill="1" applyBorder="1" applyAlignment="1" applyProtection="1">
      <alignment horizontal="center" vertical="center"/>
    </xf>
    <xf numFmtId="2" fontId="15" fillId="0" borderId="0" xfId="126" applyNumberFormat="1" applyFont="1" applyFill="1" applyBorder="1" applyAlignment="1" applyProtection="1">
      <alignment horizontal="right" vertical="center"/>
    </xf>
    <xf numFmtId="0" fontId="16" fillId="0" borderId="0" xfId="131" applyFont="1" applyFill="1" applyAlignment="1" applyProtection="1">
      <alignment vertical="top"/>
    </xf>
    <xf numFmtId="0" fontId="15" fillId="0" borderId="0" xfId="131" applyFont="1" applyFill="1" applyBorder="1" applyAlignment="1" applyProtection="1">
      <alignment vertical="center" wrapText="1"/>
    </xf>
    <xf numFmtId="0" fontId="15" fillId="0" borderId="0" xfId="126" applyFont="1" applyFill="1" applyBorder="1" applyAlignment="1" applyProtection="1">
      <alignment horizontal="center" vertical="center" wrapText="1"/>
    </xf>
    <xf numFmtId="0" fontId="16" fillId="0" borderId="0" xfId="131" applyFont="1" applyFill="1" applyProtection="1"/>
    <xf numFmtId="1" fontId="15" fillId="0" borderId="0" xfId="131" applyNumberFormat="1" applyFont="1" applyFill="1" applyBorder="1" applyAlignment="1" applyProtection="1">
      <alignment horizontal="center" vertical="top" wrapText="1"/>
    </xf>
    <xf numFmtId="0" fontId="15" fillId="0" borderId="0" xfId="131" applyFont="1" applyFill="1" applyBorder="1" applyAlignment="1" applyProtection="1">
      <alignment wrapText="1"/>
    </xf>
    <xf numFmtId="2" fontId="15" fillId="0" borderId="0" xfId="131" applyNumberFormat="1" applyFont="1" applyFill="1" applyBorder="1" applyAlignment="1" applyProtection="1">
      <alignment horizontal="right" wrapText="1"/>
    </xf>
    <xf numFmtId="43" fontId="15" fillId="0" borderId="0" xfId="131" applyNumberFormat="1" applyFont="1" applyFill="1" applyBorder="1" applyAlignment="1" applyProtection="1">
      <alignment wrapText="1"/>
    </xf>
    <xf numFmtId="0" fontId="16" fillId="0" borderId="0" xfId="131" applyFont="1" applyFill="1" applyAlignment="1" applyProtection="1">
      <alignment vertical="center"/>
    </xf>
    <xf numFmtId="0" fontId="15" fillId="0" borderId="0" xfId="95" applyFont="1" applyFill="1" applyBorder="1" applyAlignment="1" applyProtection="1">
      <alignment horizontal="center" vertical="top"/>
    </xf>
    <xf numFmtId="0" fontId="15" fillId="0" borderId="0" xfId="40" applyFont="1" applyFill="1" applyBorder="1" applyAlignment="1" applyProtection="1">
      <alignment horizontal="justify" wrapText="1"/>
    </xf>
    <xf numFmtId="0" fontId="15" fillId="0" borderId="0" xfId="40" applyFont="1" applyFill="1" applyBorder="1" applyAlignment="1" applyProtection="1">
      <alignment horizontal="center" wrapText="1"/>
    </xf>
    <xf numFmtId="0" fontId="15" fillId="0" borderId="0" xfId="131" applyFont="1" applyFill="1" applyBorder="1" applyAlignment="1" applyProtection="1">
      <alignment vertical="top" wrapText="1"/>
    </xf>
    <xf numFmtId="1" fontId="15" fillId="0" borderId="0" xfId="131" applyNumberFormat="1" applyFont="1" applyFill="1" applyBorder="1" applyAlignment="1" applyProtection="1">
      <alignment horizontal="center" vertical="top"/>
    </xf>
    <xf numFmtId="2" fontId="15" fillId="0" borderId="0" xfId="131" applyNumberFormat="1" applyFont="1" applyFill="1" applyBorder="1" applyAlignment="1" applyProtection="1">
      <alignment horizontal="right" vertical="top" wrapText="1"/>
    </xf>
    <xf numFmtId="43" fontId="15" fillId="0" borderId="0" xfId="131" applyNumberFormat="1" applyFont="1" applyFill="1" applyBorder="1" applyAlignment="1" applyProtection="1">
      <alignment vertical="top" wrapText="1"/>
    </xf>
    <xf numFmtId="0" fontId="15" fillId="0" borderId="0" xfId="126" applyFont="1" applyFill="1" applyBorder="1" applyAlignment="1" applyProtection="1">
      <alignment vertical="top" wrapText="1"/>
    </xf>
    <xf numFmtId="2" fontId="15" fillId="0" borderId="0" xfId="126" applyNumberFormat="1" applyFont="1" applyFill="1" applyBorder="1" applyAlignment="1" applyProtection="1">
      <alignment horizontal="right" vertical="top" wrapText="1"/>
    </xf>
    <xf numFmtId="43" fontId="15" fillId="0" borderId="0" xfId="126" applyNumberFormat="1" applyFont="1" applyFill="1" applyBorder="1" applyAlignment="1" applyProtection="1">
      <alignment vertical="top" wrapText="1"/>
    </xf>
    <xf numFmtId="0" fontId="15" fillId="0" borderId="0" xfId="126" applyFont="1" applyFill="1" applyBorder="1" applyAlignment="1" applyProtection="1">
      <alignment horizontal="justify" vertical="top"/>
    </xf>
    <xf numFmtId="0" fontId="15" fillId="0" borderId="0" xfId="126" applyFont="1" applyFill="1" applyBorder="1" applyAlignment="1" applyProtection="1">
      <alignment horizontal="left" vertical="top" wrapText="1"/>
    </xf>
    <xf numFmtId="0" fontId="6" fillId="0" borderId="0" xfId="131" applyFont="1" applyFill="1" applyBorder="1" applyAlignment="1" applyProtection="1">
      <alignment horizontal="left" vertical="top" wrapText="1"/>
    </xf>
    <xf numFmtId="0" fontId="15" fillId="0" borderId="0" xfId="131" applyFont="1" applyFill="1" applyBorder="1" applyAlignment="1" applyProtection="1">
      <alignment horizontal="left" vertical="top" wrapText="1"/>
    </xf>
    <xf numFmtId="0" fontId="6" fillId="0" borderId="0" xfId="131" applyFont="1" applyFill="1" applyBorder="1" applyAlignment="1" applyProtection="1">
      <alignment horizontal="center"/>
    </xf>
    <xf numFmtId="2" fontId="15" fillId="0" borderId="0" xfId="131" applyNumberFormat="1" applyFont="1" applyFill="1" applyBorder="1" applyAlignment="1" applyProtection="1">
      <alignment horizontal="right"/>
    </xf>
    <xf numFmtId="0" fontId="15" fillId="0" borderId="0" xfId="131" applyFont="1" applyFill="1" applyBorder="1" applyAlignment="1" applyProtection="1">
      <alignment horizontal="center"/>
    </xf>
    <xf numFmtId="4" fontId="15" fillId="0" borderId="0" xfId="131" applyNumberFormat="1" applyFont="1" applyFill="1" applyBorder="1" applyAlignment="1" applyProtection="1">
      <alignment vertical="top" wrapText="1"/>
    </xf>
    <xf numFmtId="4" fontId="15" fillId="0" borderId="0" xfId="131" applyNumberFormat="1" applyFont="1" applyFill="1" applyBorder="1" applyAlignment="1" applyProtection="1">
      <alignment horizontal="center"/>
    </xf>
    <xf numFmtId="0" fontId="15" fillId="0" borderId="0" xfId="0" applyFont="1" applyAlignment="1" applyProtection="1">
      <alignment horizontal="justify" vertical="top"/>
    </xf>
    <xf numFmtId="0" fontId="15" fillId="0" borderId="0" xfId="0" applyFont="1" applyAlignment="1" applyProtection="1">
      <alignment horizontal="left"/>
    </xf>
    <xf numFmtId="2" fontId="15" fillId="0" borderId="0" xfId="0" applyNumberFormat="1" applyFont="1" applyAlignment="1" applyProtection="1">
      <alignment horizontal="right"/>
    </xf>
    <xf numFmtId="43" fontId="15" fillId="0" borderId="0" xfId="131" applyNumberFormat="1" applyFont="1" applyFill="1" applyBorder="1" applyAlignment="1" applyProtection="1">
      <alignment horizontal="right" wrapText="1"/>
    </xf>
    <xf numFmtId="43" fontId="15" fillId="0" borderId="0" xfId="24" applyNumberFormat="1" applyFont="1" applyBorder="1" applyAlignment="1" applyProtection="1">
      <alignment horizontal="right" wrapText="1"/>
    </xf>
    <xf numFmtId="0" fontId="59" fillId="0" borderId="0" xfId="0" applyFont="1" applyBorder="1" applyProtection="1"/>
    <xf numFmtId="0" fontId="15" fillId="0" borderId="0" xfId="131" applyFont="1" applyFill="1" applyBorder="1" applyProtection="1"/>
    <xf numFmtId="0" fontId="15" fillId="0" borderId="0" xfId="0" applyFont="1" applyBorder="1" applyAlignment="1" applyProtection="1">
      <alignment horizontal="left"/>
    </xf>
    <xf numFmtId="2" fontId="15" fillId="0" borderId="0" xfId="0" applyNumberFormat="1" applyFont="1" applyBorder="1" applyAlignment="1" applyProtection="1">
      <alignment horizontal="right"/>
    </xf>
    <xf numFmtId="0" fontId="16" fillId="0" borderId="0" xfId="131" applyFont="1" applyFill="1" applyBorder="1" applyAlignment="1" applyProtection="1">
      <alignment horizontal="center" vertical="top"/>
    </xf>
    <xf numFmtId="0" fontId="89" fillId="0" borderId="8" xfId="131" applyFont="1" applyFill="1" applyBorder="1" applyAlignment="1" applyProtection="1">
      <alignment vertical="top"/>
    </xf>
    <xf numFmtId="0" fontId="15" fillId="0" borderId="6" xfId="131" applyFont="1" applyFill="1" applyBorder="1" applyAlignment="1" applyProtection="1">
      <alignment vertical="top"/>
    </xf>
    <xf numFmtId="0" fontId="16" fillId="0" borderId="6" xfId="131" applyFont="1" applyFill="1" applyBorder="1" applyAlignment="1" applyProtection="1">
      <alignment horizontal="center" vertical="top"/>
    </xf>
    <xf numFmtId="43" fontId="16" fillId="0" borderId="5" xfId="131" applyNumberFormat="1" applyFont="1" applyFill="1" applyBorder="1" applyAlignment="1" applyProtection="1">
      <alignment horizontal="right" wrapText="1"/>
    </xf>
    <xf numFmtId="0" fontId="4" fillId="0" borderId="0" xfId="131" applyFill="1" applyAlignment="1" applyProtection="1">
      <alignment vertical="top"/>
    </xf>
    <xf numFmtId="0" fontId="8" fillId="0" borderId="0" xfId="131" applyFont="1" applyFill="1" applyBorder="1" applyAlignment="1" applyProtection="1">
      <alignment horizontal="center" vertical="top"/>
    </xf>
    <xf numFmtId="0" fontId="4" fillId="0" borderId="0" xfId="131" applyFont="1" applyFill="1" applyBorder="1" applyProtection="1"/>
    <xf numFmtId="2" fontId="4" fillId="0" borderId="0" xfId="131" applyNumberFormat="1" applyFont="1" applyFill="1" applyBorder="1" applyAlignment="1" applyProtection="1">
      <alignment horizontal="right"/>
    </xf>
    <xf numFmtId="43" fontId="4" fillId="0" borderId="11" xfId="131" applyNumberFormat="1" applyFont="1" applyFill="1" applyBorder="1" applyProtection="1"/>
    <xf numFmtId="0" fontId="4" fillId="0" borderId="0" xfId="131" applyFill="1" applyBorder="1" applyProtection="1"/>
    <xf numFmtId="0" fontId="4" fillId="0" borderId="0" xfId="131" applyFill="1" applyProtection="1"/>
    <xf numFmtId="0" fontId="58" fillId="0" borderId="0" xfId="131" applyFont="1" applyFill="1" applyBorder="1" applyProtection="1"/>
    <xf numFmtId="43" fontId="4" fillId="0" borderId="0" xfId="131" applyNumberFormat="1" applyFill="1" applyBorder="1" applyProtection="1"/>
    <xf numFmtId="0" fontId="4" fillId="0" borderId="0" xfId="131" applyAlignment="1" applyProtection="1">
      <alignment vertical="top"/>
    </xf>
    <xf numFmtId="0" fontId="8" fillId="0" borderId="0" xfId="131" applyFont="1" applyBorder="1" applyAlignment="1" applyProtection="1">
      <alignment horizontal="center" vertical="top"/>
    </xf>
    <xf numFmtId="0" fontId="58" fillId="0" borderId="0" xfId="131" applyFont="1" applyBorder="1" applyProtection="1"/>
    <xf numFmtId="0" fontId="4" fillId="0" borderId="0" xfId="131" applyBorder="1" applyProtection="1"/>
    <xf numFmtId="2" fontId="4" fillId="0" borderId="0" xfId="131" applyNumberFormat="1" applyFont="1" applyBorder="1" applyAlignment="1" applyProtection="1">
      <alignment horizontal="right"/>
    </xf>
    <xf numFmtId="43" fontId="4" fillId="0" borderId="0" xfId="131" applyNumberFormat="1" applyBorder="1" applyProtection="1"/>
    <xf numFmtId="0" fontId="3" fillId="0" borderId="0" xfId="131" applyFont="1" applyProtection="1"/>
    <xf numFmtId="0" fontId="22" fillId="0" borderId="7" xfId="106" applyFont="1" applyFill="1" applyBorder="1" applyAlignment="1" applyProtection="1">
      <alignment horizontal="center" vertical="top"/>
    </xf>
    <xf numFmtId="17" fontId="21" fillId="0" borderId="10" xfId="106" quotePrefix="1" applyNumberFormat="1" applyFont="1" applyFill="1" applyBorder="1" applyAlignment="1" applyProtection="1">
      <alignment horizontal="left" vertical="top"/>
    </xf>
    <xf numFmtId="0" fontId="21" fillId="0" borderId="7" xfId="106" applyFont="1" applyFill="1" applyBorder="1" applyAlignment="1" applyProtection="1">
      <alignment horizontal="center" vertical="top"/>
    </xf>
    <xf numFmtId="43" fontId="21" fillId="0" borderId="7" xfId="106" applyNumberFormat="1" applyFont="1" applyFill="1" applyBorder="1" applyAlignment="1" applyProtection="1">
      <alignment horizontal="left"/>
    </xf>
    <xf numFmtId="0" fontId="21" fillId="0" borderId="12" xfId="106" applyFont="1" applyFill="1" applyBorder="1" applyAlignment="1" applyProtection="1">
      <alignment horizontal="left" vertical="top"/>
    </xf>
    <xf numFmtId="17" fontId="21" fillId="0" borderId="13" xfId="106" applyNumberFormat="1" applyFont="1" applyFill="1" applyBorder="1" applyAlignment="1" applyProtection="1">
      <alignment horizontal="left" vertical="top"/>
    </xf>
    <xf numFmtId="0" fontId="21" fillId="0" borderId="14" xfId="106" applyFont="1" applyFill="1" applyBorder="1" applyAlignment="1" applyProtection="1">
      <alignment horizontal="center" vertical="top"/>
    </xf>
    <xf numFmtId="0" fontId="15" fillId="0" borderId="6" xfId="106" applyFont="1" applyFill="1" applyBorder="1" applyAlignment="1" applyProtection="1">
      <alignment vertical="top"/>
    </xf>
    <xf numFmtId="0" fontId="15" fillId="0" borderId="6" xfId="106" applyFont="1" applyFill="1" applyBorder="1" applyAlignment="1" applyProtection="1">
      <alignment horizontal="center" vertical="top"/>
    </xf>
    <xf numFmtId="4" fontId="15" fillId="0" borderId="6" xfId="106" applyNumberFormat="1" applyFont="1" applyFill="1" applyBorder="1" applyAlignment="1" applyProtection="1">
      <alignment horizontal="right"/>
    </xf>
    <xf numFmtId="0" fontId="15" fillId="0" borderId="8" xfId="106" applyFont="1" applyFill="1" applyBorder="1" applyAlignment="1" applyProtection="1">
      <alignment vertical="top"/>
    </xf>
    <xf numFmtId="0" fontId="16" fillId="0" borderId="6" xfId="106" applyFont="1" applyFill="1" applyBorder="1" applyAlignment="1" applyProtection="1">
      <alignment horizontal="right"/>
    </xf>
    <xf numFmtId="2" fontId="16" fillId="0" borderId="6" xfId="106" applyNumberFormat="1" applyFont="1" applyFill="1" applyBorder="1" applyAlignment="1" applyProtection="1"/>
    <xf numFmtId="2" fontId="16" fillId="0" borderId="0" xfId="106" applyNumberFormat="1" applyFont="1" applyFill="1" applyBorder="1" applyAlignment="1" applyProtection="1"/>
    <xf numFmtId="0" fontId="21" fillId="7" borderId="0" xfId="115" applyFont="1" applyFill="1" applyBorder="1" applyAlignment="1" applyProtection="1">
      <alignment horizontal="left" vertical="top"/>
    </xf>
    <xf numFmtId="0" fontId="21" fillId="7" borderId="0" xfId="115" applyFont="1" applyFill="1" applyBorder="1" applyAlignment="1" applyProtection="1">
      <alignment horizontal="left" vertical="top" wrapText="1"/>
    </xf>
    <xf numFmtId="2" fontId="21" fillId="7" borderId="0" xfId="115" applyNumberFormat="1" applyFont="1" applyFill="1" applyBorder="1" applyAlignment="1" applyProtection="1">
      <alignment wrapText="1"/>
    </xf>
    <xf numFmtId="0" fontId="15" fillId="0" borderId="8" xfId="41" applyFont="1" applyFill="1" applyBorder="1" applyAlignment="1" applyProtection="1"/>
    <xf numFmtId="4" fontId="15" fillId="0" borderId="6" xfId="41" applyNumberFormat="1" applyFont="1" applyFill="1" applyBorder="1" applyAlignment="1" applyProtection="1">
      <alignment horizontal="left"/>
    </xf>
    <xf numFmtId="43" fontId="15" fillId="0" borderId="6" xfId="41" applyNumberFormat="1" applyFont="1" applyFill="1" applyBorder="1" applyAlignment="1" applyProtection="1">
      <alignment horizontal="right"/>
    </xf>
    <xf numFmtId="0" fontId="15" fillId="0" borderId="0" xfId="41" applyFont="1" applyFill="1" applyAlignment="1" applyProtection="1"/>
    <xf numFmtId="0" fontId="6" fillId="0" borderId="0" xfId="122" applyFont="1" applyProtection="1"/>
    <xf numFmtId="0" fontId="16" fillId="0" borderId="0" xfId="0" applyFont="1" applyFill="1" applyBorder="1" applyAlignment="1" applyProtection="1">
      <alignment horizontal="center" vertical="center"/>
    </xf>
    <xf numFmtId="43" fontId="16" fillId="0" borderId="0" xfId="0" applyNumberFormat="1" applyFont="1" applyFill="1" applyBorder="1" applyAlignment="1" applyProtection="1">
      <alignment vertical="center"/>
    </xf>
    <xf numFmtId="0" fontId="15" fillId="0" borderId="0" xfId="122" applyFont="1" applyFill="1" applyAlignment="1" applyProtection="1">
      <alignment horizontal="justify" vertical="top" wrapText="1"/>
    </xf>
    <xf numFmtId="0" fontId="15" fillId="0" borderId="0" xfId="122" applyFont="1" applyFill="1" applyAlignment="1" applyProtection="1">
      <alignment horizontal="center" vertical="top" wrapText="1"/>
    </xf>
    <xf numFmtId="2" fontId="15" fillId="0" borderId="0" xfId="122" applyNumberFormat="1" applyFont="1" applyFill="1" applyAlignment="1" applyProtection="1">
      <alignment wrapText="1"/>
    </xf>
    <xf numFmtId="43" fontId="15" fillId="0" borderId="0" xfId="122" applyNumberFormat="1" applyFont="1" applyFill="1" applyBorder="1" applyAlignment="1" applyProtection="1">
      <alignment horizontal="right" vertical="center"/>
    </xf>
    <xf numFmtId="43" fontId="16" fillId="0" borderId="0" xfId="54" applyNumberFormat="1" applyFont="1" applyBorder="1" applyAlignment="1" applyProtection="1">
      <alignment vertical="center"/>
    </xf>
    <xf numFmtId="0" fontId="6" fillId="0" borderId="0" xfId="122" applyFont="1" applyFill="1" applyProtection="1"/>
    <xf numFmtId="0" fontId="15" fillId="0" borderId="0" xfId="0" applyFont="1" applyFill="1" applyBorder="1" applyAlignment="1" applyProtection="1">
      <alignment horizontal="justify" vertical="top"/>
    </xf>
    <xf numFmtId="0" fontId="15" fillId="0" borderId="0" xfId="122" applyFont="1" applyFill="1" applyAlignment="1" applyProtection="1">
      <alignment horizontal="center" wrapText="1"/>
    </xf>
    <xf numFmtId="0" fontId="39" fillId="0" borderId="0" xfId="122" applyFont="1" applyFill="1" applyAlignment="1" applyProtection="1">
      <alignment horizontal="justify" vertical="top" wrapText="1"/>
    </xf>
    <xf numFmtId="0" fontId="39" fillId="0" borderId="0" xfId="122" applyFont="1" applyFill="1" applyAlignment="1" applyProtection="1">
      <alignment horizontal="center" vertical="top"/>
    </xf>
    <xf numFmtId="2" fontId="39" fillId="0" borderId="0" xfId="122" applyNumberFormat="1" applyFont="1" applyFill="1" applyAlignment="1" applyProtection="1"/>
    <xf numFmtId="43" fontId="44" fillId="0" borderId="0" xfId="122" applyNumberFormat="1" applyFont="1" applyFill="1" applyBorder="1" applyAlignment="1" applyProtection="1">
      <alignment vertical="center"/>
    </xf>
    <xf numFmtId="0" fontId="44" fillId="0" borderId="0" xfId="122" applyFont="1" applyFill="1" applyAlignment="1" applyProtection="1">
      <alignment horizontal="center" vertical="center"/>
    </xf>
    <xf numFmtId="2" fontId="44" fillId="0" borderId="0" xfId="122" applyNumberFormat="1" applyFont="1" applyFill="1" applyAlignment="1" applyProtection="1"/>
    <xf numFmtId="2" fontId="15" fillId="0" borderId="0" xfId="122" applyNumberFormat="1" applyFont="1" applyFill="1" applyAlignment="1" applyProtection="1"/>
    <xf numFmtId="0" fontId="15" fillId="0" borderId="0" xfId="122" applyFont="1" applyFill="1" applyAlignment="1" applyProtection="1">
      <alignment horizontal="center" vertical="top"/>
    </xf>
    <xf numFmtId="0" fontId="39" fillId="0" borderId="0" xfId="122" applyFont="1" applyFill="1" applyAlignment="1" applyProtection="1">
      <alignment horizontal="center" vertical="center"/>
    </xf>
    <xf numFmtId="0" fontId="15" fillId="0" borderId="0" xfId="122" applyFont="1" applyFill="1" applyAlignment="1" applyProtection="1">
      <alignment horizontal="justify" vertical="top"/>
    </xf>
    <xf numFmtId="0" fontId="44" fillId="0" borderId="0" xfId="122" applyFont="1" applyFill="1" applyAlignment="1" applyProtection="1">
      <alignment vertical="center"/>
    </xf>
    <xf numFmtId="0" fontId="15" fillId="0" borderId="0" xfId="122" applyFont="1" applyFill="1" applyAlignment="1" applyProtection="1">
      <alignment horizontal="justify"/>
    </xf>
    <xf numFmtId="0" fontId="6" fillId="0" borderId="0" xfId="122" applyFont="1" applyFill="1" applyAlignment="1" applyProtection="1">
      <alignment horizontal="center" vertical="center"/>
    </xf>
    <xf numFmtId="4" fontId="40" fillId="0" borderId="0" xfId="122" applyNumberFormat="1" applyFont="1" applyFill="1" applyAlignment="1" applyProtection="1">
      <alignment horizontal="right" vertical="center"/>
    </xf>
    <xf numFmtId="2" fontId="40" fillId="0" borderId="0" xfId="122" applyNumberFormat="1" applyFont="1" applyFill="1" applyAlignment="1" applyProtection="1">
      <alignment horizontal="right" vertical="center"/>
    </xf>
    <xf numFmtId="4" fontId="43" fillId="0" borderId="0" xfId="0" applyNumberFormat="1" applyFont="1" applyBorder="1" applyAlignment="1" applyProtection="1">
      <alignment horizontal="right" wrapText="1"/>
    </xf>
    <xf numFmtId="43" fontId="44" fillId="0" borderId="0" xfId="122" applyNumberFormat="1" applyFont="1" applyFill="1" applyAlignment="1" applyProtection="1">
      <alignment vertical="center"/>
    </xf>
    <xf numFmtId="0" fontId="70" fillId="0" borderId="0" xfId="122" applyFont="1" applyFill="1" applyAlignment="1" applyProtection="1">
      <alignment vertical="center"/>
    </xf>
    <xf numFmtId="0" fontId="70" fillId="0" borderId="0" xfId="122" applyFont="1" applyFill="1" applyAlignment="1" applyProtection="1">
      <alignment horizontal="center" vertical="center"/>
    </xf>
    <xf numFmtId="2" fontId="70" fillId="0" borderId="0" xfId="122" applyNumberFormat="1" applyFont="1" applyFill="1" applyAlignment="1" applyProtection="1"/>
    <xf numFmtId="43" fontId="16" fillId="0" borderId="0" xfId="122" applyNumberFormat="1" applyFont="1" applyFill="1" applyAlignment="1" applyProtection="1">
      <alignment vertical="center"/>
    </xf>
    <xf numFmtId="0" fontId="15" fillId="0" borderId="0" xfId="0" applyFont="1" applyFill="1" applyAlignment="1" applyProtection="1">
      <alignment horizontal="justify" vertical="top"/>
    </xf>
    <xf numFmtId="0" fontId="39" fillId="0" borderId="0" xfId="122" applyFont="1" applyFill="1" applyAlignment="1" applyProtection="1">
      <alignment horizontal="justify" vertical="center"/>
    </xf>
    <xf numFmtId="0" fontId="15" fillId="0" borderId="0" xfId="122" applyNumberFormat="1" applyFont="1" applyFill="1" applyAlignment="1" applyProtection="1">
      <alignment horizontal="center" vertical="top"/>
    </xf>
    <xf numFmtId="0" fontId="39" fillId="0" borderId="0" xfId="122" applyFont="1" applyFill="1" applyAlignment="1" applyProtection="1">
      <alignment horizontal="center" vertical="top" wrapText="1"/>
    </xf>
    <xf numFmtId="0" fontId="15" fillId="0" borderId="0" xfId="122" applyFont="1" applyFill="1" applyAlignment="1" applyProtection="1">
      <alignment horizontal="justify" vertical="center"/>
    </xf>
    <xf numFmtId="0" fontId="71" fillId="0" borderId="0" xfId="122" applyFont="1" applyFill="1" applyAlignment="1" applyProtection="1">
      <alignment horizontal="justify" wrapText="1"/>
    </xf>
    <xf numFmtId="0" fontId="15" fillId="0" borderId="0" xfId="122" applyFont="1" applyFill="1" applyProtection="1"/>
    <xf numFmtId="43" fontId="15" fillId="0" borderId="0" xfId="122" applyNumberFormat="1" applyFont="1" applyFill="1" applyAlignment="1" applyProtection="1">
      <alignment horizontal="right" vertical="center"/>
    </xf>
    <xf numFmtId="0" fontId="15" fillId="0" borderId="0" xfId="0" applyFont="1" applyFill="1" applyBorder="1" applyAlignment="1" applyProtection="1">
      <alignment horizontal="justify"/>
    </xf>
    <xf numFmtId="0" fontId="15" fillId="0" borderId="0" xfId="122" applyFont="1" applyFill="1" applyAlignment="1" applyProtection="1">
      <alignment wrapText="1"/>
    </xf>
    <xf numFmtId="0" fontId="71" fillId="0" borderId="0" xfId="122" applyFont="1" applyFill="1" applyAlignment="1" applyProtection="1">
      <alignment wrapText="1"/>
    </xf>
    <xf numFmtId="2" fontId="71" fillId="0" borderId="0" xfId="122" applyNumberFormat="1" applyFont="1" applyFill="1" applyAlignment="1" applyProtection="1">
      <alignment wrapText="1"/>
    </xf>
    <xf numFmtId="0" fontId="71" fillId="0" borderId="0" xfId="122" applyFont="1" applyFill="1" applyAlignment="1" applyProtection="1">
      <alignment horizontal="center" wrapText="1"/>
    </xf>
    <xf numFmtId="0" fontId="41" fillId="0" borderId="0" xfId="122" applyFont="1" applyAlignment="1" applyProtection="1">
      <alignment horizontal="right" wrapText="1"/>
    </xf>
    <xf numFmtId="0" fontId="39" fillId="0" borderId="0" xfId="122" applyFont="1" applyFill="1" applyAlignment="1" applyProtection="1">
      <alignment horizontal="left"/>
    </xf>
    <xf numFmtId="0" fontId="6" fillId="0" borderId="0" xfId="122" applyFont="1" applyFill="1" applyAlignment="1" applyProtection="1">
      <alignment horizontal="justify" vertical="top" wrapText="1"/>
    </xf>
    <xf numFmtId="0" fontId="15" fillId="0" borderId="0" xfId="122" applyFont="1" applyFill="1" applyAlignment="1" applyProtection="1">
      <alignment horizontal="left"/>
    </xf>
    <xf numFmtId="0" fontId="15" fillId="0" borderId="0" xfId="107" applyFont="1" applyFill="1" applyAlignment="1" applyProtection="1">
      <alignment horizontal="center" vertical="center"/>
    </xf>
    <xf numFmtId="2" fontId="15" fillId="0" borderId="0" xfId="107" applyNumberFormat="1" applyFont="1" applyFill="1" applyAlignment="1" applyProtection="1"/>
    <xf numFmtId="43" fontId="28" fillId="0" borderId="0" xfId="107" applyNumberFormat="1" applyFont="1" applyFill="1" applyBorder="1" applyAlignment="1" applyProtection="1">
      <alignment horizontal="right" wrapText="1"/>
    </xf>
    <xf numFmtId="0" fontId="44" fillId="0" borderId="0" xfId="107" applyFont="1" applyFill="1" applyAlignment="1" applyProtection="1">
      <alignment vertical="center"/>
    </xf>
    <xf numFmtId="0" fontId="15" fillId="0" borderId="0" xfId="107" applyFont="1" applyFill="1" applyAlignment="1" applyProtection="1">
      <alignment horizontal="center" wrapText="1"/>
    </xf>
    <xf numFmtId="0" fontId="16" fillId="0" borderId="0" xfId="122" applyFont="1" applyFill="1" applyAlignment="1" applyProtection="1">
      <alignment vertical="center"/>
    </xf>
    <xf numFmtId="0" fontId="15" fillId="0" borderId="0" xfId="0" applyFont="1" applyFill="1" applyBorder="1" applyAlignment="1" applyProtection="1">
      <alignment horizontal="center" vertical="center"/>
    </xf>
    <xf numFmtId="43" fontId="28" fillId="0" borderId="0" xfId="0" applyNumberFormat="1" applyFont="1" applyFill="1" applyBorder="1" applyAlignment="1" applyProtection="1">
      <alignment horizontal="right" vertical="center"/>
    </xf>
    <xf numFmtId="43" fontId="78" fillId="0" borderId="0" xfId="0" applyNumberFormat="1" applyFont="1" applyFill="1" applyBorder="1" applyAlignment="1" applyProtection="1">
      <alignment vertical="center"/>
    </xf>
    <xf numFmtId="0" fontId="15" fillId="0" borderId="0" xfId="0" applyFont="1" applyFill="1" applyBorder="1" applyAlignment="1" applyProtection="1">
      <alignment vertical="center"/>
    </xf>
    <xf numFmtId="0" fontId="15" fillId="0" borderId="0" xfId="0" applyFont="1" applyFill="1" applyAlignment="1" applyProtection="1">
      <alignment horizontal="center" vertical="center"/>
    </xf>
    <xf numFmtId="43" fontId="15" fillId="0" borderId="0" xfId="122" applyNumberFormat="1" applyFont="1" applyFill="1" applyBorder="1" applyAlignment="1" applyProtection="1">
      <alignment horizontal="right"/>
    </xf>
    <xf numFmtId="0" fontId="44" fillId="0" borderId="0" xfId="0" applyFont="1" applyFill="1" applyBorder="1" applyAlignment="1" applyProtection="1">
      <alignment vertical="center"/>
    </xf>
    <xf numFmtId="43"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justify" wrapText="1"/>
    </xf>
    <xf numFmtId="43" fontId="15" fillId="0" borderId="0" xfId="0" applyNumberFormat="1" applyFont="1" applyFill="1" applyBorder="1" applyAlignment="1" applyProtection="1">
      <alignment vertical="center"/>
    </xf>
    <xf numFmtId="0" fontId="15" fillId="0" borderId="0" xfId="0" applyFont="1" applyFill="1" applyBorder="1" applyAlignment="1" applyProtection="1">
      <alignment horizontal="justify" vertical="center" wrapText="1"/>
    </xf>
    <xf numFmtId="0" fontId="6" fillId="0" borderId="0" xfId="0" applyFont="1" applyAlignment="1" applyProtection="1"/>
    <xf numFmtId="0" fontId="4" fillId="0" borderId="0" xfId="41" applyFill="1" applyProtection="1"/>
    <xf numFmtId="0" fontId="79" fillId="0" borderId="0" xfId="122" applyFont="1" applyAlignment="1" applyProtection="1">
      <alignment vertical="center"/>
    </xf>
    <xf numFmtId="0" fontId="79" fillId="0" borderId="0" xfId="122" applyFont="1" applyAlignment="1" applyProtection="1">
      <alignment horizontal="left" vertical="top"/>
    </xf>
    <xf numFmtId="0" fontId="79" fillId="0" borderId="0" xfId="122" applyFont="1" applyAlignment="1" applyProtection="1">
      <alignment horizontal="left" vertical="top" wrapText="1"/>
    </xf>
    <xf numFmtId="0" fontId="79" fillId="0" borderId="0" xfId="40" applyFont="1" applyAlignment="1" applyProtection="1">
      <alignment horizontal="justify" vertical="top" wrapText="1"/>
    </xf>
    <xf numFmtId="0" fontId="79" fillId="0" borderId="0" xfId="122" applyFont="1" applyAlignment="1" applyProtection="1">
      <alignment horizontal="center" wrapText="1"/>
    </xf>
    <xf numFmtId="2" fontId="79" fillId="0" borderId="0" xfId="122" applyNumberFormat="1" applyFont="1" applyAlignment="1" applyProtection="1">
      <alignment wrapText="1"/>
    </xf>
    <xf numFmtId="43" fontId="79" fillId="0" borderId="0" xfId="122" applyNumberFormat="1" applyFont="1" applyAlignment="1" applyProtection="1"/>
    <xf numFmtId="0" fontId="79" fillId="0" borderId="0" xfId="122" applyFont="1" applyAlignment="1" applyProtection="1">
      <alignment horizontal="justify" vertical="top" wrapText="1"/>
    </xf>
    <xf numFmtId="2" fontId="79" fillId="0" borderId="0" xfId="122" applyNumberFormat="1" applyFont="1" applyFill="1" applyAlignment="1" applyProtection="1">
      <alignment wrapText="1"/>
    </xf>
    <xf numFmtId="0" fontId="79" fillId="0" borderId="0" xfId="40" applyFont="1" applyFill="1" applyBorder="1" applyAlignment="1" applyProtection="1">
      <alignment horizontal="center" vertical="center"/>
    </xf>
    <xf numFmtId="2" fontId="79" fillId="0" borderId="0" xfId="40" applyNumberFormat="1" applyFont="1" applyFill="1" applyBorder="1" applyAlignment="1" applyProtection="1"/>
    <xf numFmtId="43" fontId="79" fillId="0" borderId="0" xfId="40" applyNumberFormat="1" applyFont="1" applyFill="1" applyAlignment="1" applyProtection="1"/>
    <xf numFmtId="0" fontId="79" fillId="0" borderId="0" xfId="40" applyFont="1" applyFill="1" applyAlignment="1" applyProtection="1">
      <alignment vertical="center"/>
    </xf>
    <xf numFmtId="0" fontId="79" fillId="0" borderId="0" xfId="40" applyFont="1" applyFill="1" applyAlignment="1" applyProtection="1">
      <alignment horizontal="left" vertical="top"/>
    </xf>
    <xf numFmtId="0" fontId="79" fillId="0" borderId="0" xfId="40" applyFont="1" applyFill="1" applyBorder="1" applyAlignment="1" applyProtection="1">
      <alignment horizontal="left" vertical="top"/>
    </xf>
    <xf numFmtId="0" fontId="79" fillId="0" borderId="0" xfId="40" applyFont="1" applyFill="1" applyBorder="1" applyAlignment="1" applyProtection="1">
      <alignment vertical="center"/>
    </xf>
    <xf numFmtId="0" fontId="79" fillId="0" borderId="0" xfId="122" applyFont="1" applyFill="1" applyAlignment="1" applyProtection="1">
      <alignment horizontal="center" wrapText="1"/>
    </xf>
    <xf numFmtId="2" fontId="79" fillId="0" borderId="0" xfId="122" applyNumberFormat="1" applyFont="1" applyFill="1" applyAlignment="1" applyProtection="1"/>
    <xf numFmtId="0" fontId="79" fillId="0" borderId="0" xfId="122" applyFont="1" applyAlignment="1" applyProtection="1">
      <alignment horizontal="center" vertical="top" wrapText="1"/>
    </xf>
    <xf numFmtId="43" fontId="79" fillId="0" borderId="0" xfId="122" applyNumberFormat="1" applyFont="1" applyFill="1" applyAlignment="1" applyProtection="1"/>
    <xf numFmtId="0" fontId="79" fillId="0" borderId="0" xfId="122" applyFont="1" applyFill="1" applyAlignment="1" applyProtection="1">
      <alignment vertical="center"/>
    </xf>
    <xf numFmtId="0" fontId="79" fillId="0" borderId="0" xfId="122" applyFont="1" applyFill="1" applyAlignment="1" applyProtection="1">
      <alignment horizontal="left" vertical="top"/>
    </xf>
    <xf numFmtId="0" fontId="83" fillId="0" borderId="0" xfId="122" applyFont="1" applyAlignment="1" applyProtection="1">
      <alignment horizontal="left" vertical="top" wrapText="1"/>
    </xf>
    <xf numFmtId="0" fontId="81" fillId="0" borderId="0" xfId="122" applyFont="1" applyAlignment="1" applyProtection="1">
      <alignment horizontal="justify" vertical="top" wrapText="1"/>
    </xf>
    <xf numFmtId="0" fontId="81" fillId="0" borderId="0" xfId="122" applyFont="1" applyAlignment="1" applyProtection="1">
      <alignment horizontal="center" vertical="top"/>
    </xf>
    <xf numFmtId="2" fontId="81" fillId="0" borderId="0" xfId="122" applyNumberFormat="1" applyFont="1" applyAlignment="1" applyProtection="1"/>
    <xf numFmtId="0" fontId="83" fillId="0" borderId="0" xfId="122" applyFont="1" applyAlignment="1" applyProtection="1">
      <alignment horizontal="center" vertical="center"/>
    </xf>
    <xf numFmtId="2" fontId="83" fillId="0" borderId="0" xfId="122" applyNumberFormat="1" applyFont="1" applyAlignment="1" applyProtection="1"/>
    <xf numFmtId="49" fontId="79" fillId="0" borderId="0" xfId="122" applyNumberFormat="1" applyFont="1" applyFill="1" applyAlignment="1" applyProtection="1">
      <alignment horizontal="left" vertical="top" wrapText="1"/>
    </xf>
    <xf numFmtId="2" fontId="79" fillId="0" borderId="0" xfId="122" applyNumberFormat="1" applyFont="1" applyAlignment="1" applyProtection="1"/>
    <xf numFmtId="0" fontId="79" fillId="0" borderId="0" xfId="122" applyFont="1" applyFill="1" applyAlignment="1" applyProtection="1">
      <alignment horizontal="center" vertical="center"/>
    </xf>
    <xf numFmtId="0" fontId="79" fillId="0" borderId="0" xfId="40" applyFont="1" applyFill="1" applyBorder="1" applyAlignment="1" applyProtection="1">
      <alignment horizontal="justify" vertical="top"/>
    </xf>
    <xf numFmtId="0" fontId="79" fillId="0" borderId="0" xfId="107" applyFont="1" applyAlignment="1" applyProtection="1">
      <alignment horizontal="center" vertical="top"/>
    </xf>
    <xf numFmtId="2" fontId="79" fillId="0" borderId="0" xfId="107" applyNumberFormat="1" applyFont="1" applyAlignment="1" applyProtection="1"/>
    <xf numFmtId="43" fontId="79" fillId="0" borderId="0" xfId="107" applyNumberFormat="1" applyFont="1" applyFill="1" applyAlignment="1" applyProtection="1"/>
    <xf numFmtId="0" fontId="79" fillId="0" borderId="0" xfId="107" applyFont="1" applyFill="1" applyAlignment="1" applyProtection="1">
      <alignment vertical="center"/>
    </xf>
    <xf numFmtId="0" fontId="79" fillId="0" borderId="0" xfId="107" applyFont="1" applyFill="1" applyAlignment="1" applyProtection="1">
      <alignment horizontal="left" vertical="top"/>
    </xf>
    <xf numFmtId="0" fontId="79" fillId="0" borderId="0" xfId="107" applyFont="1" applyAlignment="1" applyProtection="1">
      <alignment horizontal="left" vertical="top"/>
    </xf>
    <xf numFmtId="0" fontId="79" fillId="0" borderId="0" xfId="107" applyFont="1" applyAlignment="1" applyProtection="1">
      <alignment wrapText="1"/>
    </xf>
    <xf numFmtId="0" fontId="79" fillId="0" borderId="0" xfId="107" applyFont="1" applyAlignment="1" applyProtection="1">
      <alignment horizontal="center" vertical="center"/>
    </xf>
    <xf numFmtId="0" fontId="83" fillId="0" borderId="0" xfId="122" applyFont="1" applyAlignment="1" applyProtection="1">
      <alignment horizontal="left" vertical="top"/>
    </xf>
    <xf numFmtId="0" fontId="79" fillId="0" borderId="0" xfId="40" applyFont="1" applyAlignment="1" applyProtection="1">
      <alignment horizontal="left" vertical="top"/>
    </xf>
    <xf numFmtId="0" fontId="83" fillId="0" borderId="0" xfId="40" applyFont="1" applyFill="1" applyBorder="1" applyAlignment="1" applyProtection="1">
      <alignment vertical="center"/>
    </xf>
    <xf numFmtId="43" fontId="79" fillId="0" borderId="0" xfId="40" applyNumberFormat="1" applyFont="1" applyAlignment="1" applyProtection="1"/>
    <xf numFmtId="0" fontId="79" fillId="0" borderId="0" xfId="40" applyFont="1" applyAlignment="1" applyProtection="1">
      <alignment vertical="center"/>
    </xf>
    <xf numFmtId="0" fontId="79" fillId="0" borderId="0" xfId="40" applyFont="1" applyBorder="1" applyAlignment="1" applyProtection="1">
      <alignment horizontal="justify" vertical="center" wrapText="1"/>
    </xf>
    <xf numFmtId="2" fontId="79" fillId="0" borderId="0" xfId="40" applyNumberFormat="1" applyFont="1" applyBorder="1" applyAlignment="1" applyProtection="1"/>
    <xf numFmtId="0" fontId="83" fillId="0" borderId="0" xfId="40" applyFont="1" applyBorder="1" applyAlignment="1" applyProtection="1">
      <alignment vertical="center"/>
    </xf>
    <xf numFmtId="0" fontId="79" fillId="0" borderId="0" xfId="40" applyFont="1" applyBorder="1" applyAlignment="1" applyProtection="1">
      <alignment horizontal="justify" wrapText="1"/>
    </xf>
    <xf numFmtId="0" fontId="79" fillId="0" borderId="0" xfId="40" applyFont="1" applyBorder="1" applyAlignment="1" applyProtection="1">
      <alignment horizontal="center"/>
    </xf>
    <xf numFmtId="0" fontId="79" fillId="0" borderId="0" xfId="107" applyFont="1" applyBorder="1" applyAlignment="1" applyProtection="1">
      <alignment horizontal="center" vertical="center"/>
    </xf>
    <xf numFmtId="2" fontId="79" fillId="0" borderId="0" xfId="107" applyNumberFormat="1" applyFont="1" applyBorder="1" applyAlignment="1" applyProtection="1"/>
    <xf numFmtId="0" fontId="83" fillId="0" borderId="0" xfId="107" applyFont="1" applyBorder="1" applyAlignment="1" applyProtection="1">
      <alignment horizontal="left" vertical="top"/>
    </xf>
    <xf numFmtId="0" fontId="79" fillId="0" borderId="0" xfId="107" applyFont="1" applyBorder="1" applyAlignment="1" applyProtection="1">
      <alignment vertical="center"/>
    </xf>
    <xf numFmtId="0" fontId="83" fillId="0" borderId="0" xfId="122" applyFont="1" applyAlignment="1" applyProtection="1">
      <alignment vertical="center"/>
    </xf>
    <xf numFmtId="0" fontId="79" fillId="0" borderId="0" xfId="40" applyFont="1" applyFill="1" applyBorder="1" applyAlignment="1" applyProtection="1">
      <alignment horizontal="center"/>
    </xf>
    <xf numFmtId="0" fontId="83" fillId="0" borderId="0" xfId="40" applyFont="1" applyBorder="1" applyAlignment="1" applyProtection="1">
      <alignment horizontal="left" vertical="top"/>
    </xf>
    <xf numFmtId="0" fontId="79" fillId="0" borderId="0" xfId="40" applyFont="1" applyBorder="1" applyAlignment="1" applyProtection="1">
      <alignment vertical="center"/>
    </xf>
    <xf numFmtId="0" fontId="84" fillId="0" borderId="0" xfId="122" applyFont="1" applyAlignment="1" applyProtection="1">
      <alignment horizontal="left" vertical="top"/>
    </xf>
    <xf numFmtId="0" fontId="84" fillId="0" borderId="0" xfId="122" applyFont="1" applyAlignment="1" applyProtection="1">
      <alignment vertical="center"/>
    </xf>
    <xf numFmtId="0" fontId="84" fillId="0" borderId="0" xfId="122" applyFont="1" applyAlignment="1" applyProtection="1">
      <alignment horizontal="center" vertical="center"/>
    </xf>
    <xf numFmtId="2" fontId="84" fillId="0" borderId="0" xfId="122" applyNumberFormat="1" applyFont="1" applyAlignment="1" applyProtection="1"/>
    <xf numFmtId="0" fontId="79" fillId="0" borderId="0" xfId="40" applyFont="1" applyAlignment="1" applyProtection="1">
      <alignment horizontal="justify" vertical="top"/>
    </xf>
    <xf numFmtId="0" fontId="79" fillId="0" borderId="0" xfId="122" applyFont="1" applyFill="1" applyAlignment="1" applyProtection="1">
      <alignment horizontal="center" vertical="top" wrapText="1"/>
    </xf>
    <xf numFmtId="49" fontId="81" fillId="0" borderId="0" xfId="122" applyNumberFormat="1" applyFont="1" applyFill="1" applyAlignment="1" applyProtection="1">
      <alignment horizontal="left" vertical="top"/>
    </xf>
    <xf numFmtId="0" fontId="81" fillId="0" borderId="0" xfId="122" applyFont="1" applyFill="1" applyAlignment="1" applyProtection="1">
      <alignment horizontal="justify" vertical="center"/>
    </xf>
    <xf numFmtId="0" fontId="79" fillId="0" borderId="0" xfId="122" applyNumberFormat="1" applyFont="1" applyAlignment="1" applyProtection="1">
      <alignment horizontal="center" vertical="top"/>
    </xf>
    <xf numFmtId="0" fontId="79" fillId="0" borderId="0" xfId="122" applyFont="1" applyFill="1" applyAlignment="1" applyProtection="1">
      <alignment horizontal="center" vertical="top"/>
    </xf>
    <xf numFmtId="0" fontId="79" fillId="0" borderId="0" xfId="122" applyFont="1" applyAlignment="1" applyProtection="1">
      <alignment horizontal="justify" vertical="top"/>
    </xf>
    <xf numFmtId="49" fontId="79" fillId="0" borderId="0" xfId="122" applyNumberFormat="1" applyFont="1" applyFill="1" applyAlignment="1" applyProtection="1">
      <alignment horizontal="left" vertical="top"/>
    </xf>
    <xf numFmtId="0" fontId="79" fillId="0" borderId="0" xfId="122" applyFont="1" applyFill="1" applyAlignment="1" applyProtection="1">
      <alignment horizontal="justify" vertical="top" wrapText="1"/>
    </xf>
    <xf numFmtId="0" fontId="81" fillId="0" borderId="0" xfId="122" applyFont="1" applyFill="1" applyAlignment="1" applyProtection="1">
      <alignment horizontal="center" vertical="top" wrapText="1"/>
    </xf>
    <xf numFmtId="2" fontId="81" fillId="0" borderId="0" xfId="122" applyNumberFormat="1" applyFont="1" applyFill="1" applyAlignment="1" applyProtection="1"/>
    <xf numFmtId="0" fontId="79" fillId="0" borderId="0" xfId="122" applyFont="1" applyFill="1" applyAlignment="1" applyProtection="1">
      <alignment horizontal="justify" vertical="center"/>
    </xf>
    <xf numFmtId="0" fontId="81" fillId="0" borderId="0" xfId="122" applyFont="1" applyFill="1" applyAlignment="1" applyProtection="1">
      <alignment horizontal="center" vertical="center"/>
    </xf>
    <xf numFmtId="0" fontId="81" fillId="0" borderId="0" xfId="122" applyNumberFormat="1" applyFont="1" applyAlignment="1" applyProtection="1">
      <alignment horizontal="center" vertical="top"/>
    </xf>
    <xf numFmtId="0" fontId="79" fillId="0" borderId="8" xfId="122" applyFont="1" applyFill="1" applyBorder="1" applyAlignment="1" applyProtection="1">
      <alignment vertical="center"/>
    </xf>
    <xf numFmtId="0" fontId="85" fillId="0" borderId="6" xfId="122" applyFont="1" applyFill="1" applyBorder="1" applyAlignment="1" applyProtection="1">
      <alignment horizontal="left" vertical="top"/>
    </xf>
    <xf numFmtId="0" fontId="86" fillId="0" borderId="6" xfId="122" applyFont="1" applyBorder="1" applyAlignment="1" applyProtection="1">
      <alignment horizontal="left" vertical="top"/>
    </xf>
    <xf numFmtId="0" fontId="85" fillId="0" borderId="6" xfId="122" applyFont="1" applyBorder="1" applyProtection="1"/>
    <xf numFmtId="0" fontId="79" fillId="0" borderId="6" xfId="122" applyFont="1" applyBorder="1" applyAlignment="1" applyProtection="1">
      <alignment horizontal="center" vertical="top"/>
    </xf>
    <xf numFmtId="2" fontId="79" fillId="0" borderId="6" xfId="122" applyNumberFormat="1" applyFont="1" applyBorder="1" applyAlignment="1" applyProtection="1"/>
    <xf numFmtId="43" fontId="85" fillId="0" borderId="5" xfId="122" applyNumberFormat="1" applyFont="1" applyBorder="1" applyAlignment="1" applyProtection="1"/>
    <xf numFmtId="0" fontId="85" fillId="0" borderId="0" xfId="122" applyFont="1" applyFill="1" applyAlignment="1" applyProtection="1">
      <alignment horizontal="left" vertical="top"/>
    </xf>
    <xf numFmtId="0" fontId="86" fillId="0" borderId="0" xfId="122" applyFont="1" applyAlignment="1" applyProtection="1">
      <alignment horizontal="left" vertical="top"/>
    </xf>
    <xf numFmtId="0" fontId="85" fillId="0" borderId="0" xfId="122" applyFont="1" applyProtection="1"/>
    <xf numFmtId="0" fontId="79" fillId="0" borderId="0" xfId="122" applyFont="1" applyAlignment="1" applyProtection="1">
      <alignment horizontal="center" vertical="top"/>
    </xf>
    <xf numFmtId="43" fontId="85" fillId="0" borderId="0" xfId="122" applyNumberFormat="1" applyFont="1" applyAlignment="1" applyProtection="1"/>
    <xf numFmtId="0" fontId="42" fillId="0" borderId="0" xfId="0" applyFont="1" applyFill="1" applyAlignment="1" applyProtection="1">
      <alignment vertical="center"/>
    </xf>
    <xf numFmtId="0" fontId="79" fillId="0" borderId="0" xfId="40" applyFont="1" applyAlignment="1" applyProtection="1">
      <alignment horizontal="justify" vertical="center" wrapText="1"/>
    </xf>
    <xf numFmtId="0" fontId="79" fillId="0" borderId="0" xfId="40" applyFont="1" applyAlignment="1" applyProtection="1">
      <alignment horizontal="center" vertical="center"/>
    </xf>
    <xf numFmtId="2" fontId="79" fillId="0" borderId="0" xfId="40" applyNumberFormat="1" applyFont="1" applyAlignment="1" applyProtection="1"/>
    <xf numFmtId="43" fontId="79" fillId="0" borderId="0" xfId="40" applyNumberFormat="1" applyFont="1" applyProtection="1"/>
    <xf numFmtId="49" fontId="79" fillId="0" borderId="0" xfId="40" applyNumberFormat="1" applyFont="1" applyAlignment="1" applyProtection="1">
      <alignment horizontal="left" vertical="center"/>
    </xf>
    <xf numFmtId="0" fontId="79" fillId="0" borderId="0" xfId="40" applyFont="1" applyFill="1" applyAlignment="1" applyProtection="1">
      <alignment horizontal="center" vertical="center"/>
    </xf>
    <xf numFmtId="0" fontId="79" fillId="0" borderId="0" xfId="40" applyFont="1" applyFill="1" applyAlignment="1" applyProtection="1">
      <alignment horizontal="justify" vertical="center" wrapText="1"/>
    </xf>
    <xf numFmtId="2" fontId="79" fillId="0" borderId="0" xfId="40" applyNumberFormat="1" applyFont="1" applyFill="1" applyAlignment="1" applyProtection="1"/>
    <xf numFmtId="49" fontId="79" fillId="0" borderId="0" xfId="40" applyNumberFormat="1" applyFont="1" applyFill="1" applyAlignment="1" applyProtection="1">
      <alignment horizontal="justify" vertical="center" wrapText="1"/>
    </xf>
    <xf numFmtId="0" fontId="79" fillId="0" borderId="4" xfId="40" applyFont="1" applyFill="1" applyBorder="1" applyAlignment="1" applyProtection="1">
      <alignment horizontal="center" vertical="center"/>
    </xf>
    <xf numFmtId="2" fontId="79" fillId="0" borderId="4" xfId="40" applyNumberFormat="1" applyFont="1" applyFill="1" applyBorder="1" applyAlignment="1" applyProtection="1"/>
    <xf numFmtId="4" fontId="45" fillId="0" borderId="0" xfId="0" applyNumberFormat="1" applyFont="1" applyAlignment="1" applyProtection="1">
      <alignment vertical="center"/>
    </xf>
    <xf numFmtId="43" fontId="79" fillId="0" borderId="0" xfId="40" applyNumberFormat="1" applyFont="1" applyBorder="1" applyAlignment="1" applyProtection="1">
      <alignment horizontal="right" vertical="center"/>
    </xf>
    <xf numFmtId="4" fontId="6" fillId="0" borderId="0" xfId="0" applyNumberFormat="1" applyFont="1" applyAlignment="1" applyProtection="1">
      <alignment vertical="center"/>
    </xf>
    <xf numFmtId="0" fontId="79" fillId="0" borderId="0" xfId="40" applyFont="1" applyFill="1" applyAlignment="1" applyProtection="1">
      <alignment horizontal="justify" vertical="center"/>
    </xf>
    <xf numFmtId="43" fontId="79" fillId="0" borderId="0" xfId="40" applyNumberFormat="1" applyFont="1" applyFill="1" applyBorder="1" applyAlignment="1" applyProtection="1">
      <alignment horizontal="right" vertical="center"/>
    </xf>
    <xf numFmtId="4" fontId="6" fillId="0" borderId="0" xfId="0" applyNumberFormat="1" applyFont="1" applyFill="1" applyAlignment="1" applyProtection="1">
      <alignment vertical="center"/>
    </xf>
    <xf numFmtId="49" fontId="79" fillId="0" borderId="0" xfId="40" applyNumberFormat="1" applyFont="1" applyAlignment="1" applyProtection="1">
      <alignment horizontal="justify" vertical="center" wrapText="1"/>
    </xf>
    <xf numFmtId="43" fontId="79" fillId="0" borderId="0" xfId="40" applyNumberFormat="1" applyFont="1" applyBorder="1" applyAlignment="1" applyProtection="1">
      <alignment horizontal="justify" vertical="top"/>
    </xf>
    <xf numFmtId="49" fontId="79" fillId="0" borderId="0" xfId="40" applyNumberFormat="1" applyFont="1" applyFill="1" applyAlignment="1" applyProtection="1">
      <alignment horizontal="left" vertical="center" wrapText="1"/>
    </xf>
    <xf numFmtId="49" fontId="79" fillId="0" borderId="0" xfId="40" applyNumberFormat="1" applyFont="1" applyFill="1" applyAlignment="1" applyProtection="1">
      <alignment horizontal="left" vertical="center"/>
    </xf>
    <xf numFmtId="49" fontId="79" fillId="0" borderId="0" xfId="50" applyNumberFormat="1" applyFont="1" applyFill="1" applyAlignment="1" applyProtection="1">
      <alignment horizontal="left" vertical="top"/>
    </xf>
    <xf numFmtId="0" fontId="79" fillId="0" borderId="0" xfId="50" applyFont="1" applyFill="1" applyAlignment="1" applyProtection="1">
      <alignment horizontal="center" vertical="center"/>
    </xf>
    <xf numFmtId="2" fontId="79" fillId="0" borderId="0" xfId="50" applyNumberFormat="1" applyFont="1" applyFill="1" applyAlignment="1" applyProtection="1"/>
    <xf numFmtId="43" fontId="79" fillId="0" borderId="0" xfId="50" applyNumberFormat="1" applyFont="1" applyFill="1" applyBorder="1" applyAlignment="1" applyProtection="1">
      <alignment horizontal="right" vertical="center"/>
    </xf>
    <xf numFmtId="0" fontId="79" fillId="0" borderId="0" xfId="50" applyFont="1" applyFill="1" applyAlignment="1" applyProtection="1">
      <alignment horizontal="justify" vertical="top" wrapText="1"/>
    </xf>
    <xf numFmtId="0" fontId="79" fillId="0" borderId="0" xfId="50" applyFont="1" applyFill="1" applyAlignment="1" applyProtection="1">
      <alignment horizontal="justify" vertical="top"/>
    </xf>
    <xf numFmtId="43" fontId="79" fillId="0" borderId="0" xfId="50" applyNumberFormat="1" applyFont="1" applyFill="1" applyBorder="1" applyAlignment="1" applyProtection="1">
      <alignment horizontal="justify" vertical="top"/>
    </xf>
    <xf numFmtId="0" fontId="79" fillId="0" borderId="0" xfId="40" applyFont="1" applyFill="1" applyAlignment="1" applyProtection="1">
      <alignment horizontal="left" vertical="top" wrapText="1"/>
    </xf>
    <xf numFmtId="4" fontId="6" fillId="0" borderId="0" xfId="50" applyNumberFormat="1" applyFont="1" applyFill="1" applyAlignment="1" applyProtection="1">
      <alignment vertical="center"/>
    </xf>
    <xf numFmtId="0" fontId="79" fillId="0" borderId="0" xfId="119" applyFont="1" applyFill="1" applyAlignment="1" applyProtection="1">
      <alignment horizontal="center" wrapText="1"/>
    </xf>
    <xf numFmtId="49" fontId="79" fillId="0" borderId="0" xfId="40" applyNumberFormat="1" applyFont="1" applyFill="1" applyAlignment="1" applyProtection="1">
      <alignment horizontal="left" vertical="top" wrapText="1"/>
    </xf>
    <xf numFmtId="0" fontId="79" fillId="0" borderId="0" xfId="50" applyFont="1" applyFill="1" applyAlignment="1" applyProtection="1">
      <alignment horizontal="left" vertical="top"/>
    </xf>
    <xf numFmtId="0" fontId="79" fillId="0" borderId="0" xfId="40" applyFont="1" applyFill="1" applyAlignment="1" applyProtection="1">
      <alignment horizontal="justify" vertical="top"/>
    </xf>
    <xf numFmtId="43" fontId="79" fillId="0" borderId="0" xfId="40" applyNumberFormat="1" applyFont="1" applyFill="1" applyBorder="1" applyAlignment="1" applyProtection="1">
      <alignment horizontal="justify" vertical="top"/>
    </xf>
    <xf numFmtId="0" fontId="79" fillId="0" borderId="0" xfId="40" applyFont="1" applyFill="1" applyAlignment="1" applyProtection="1">
      <alignment horizontal="center" vertical="top" wrapText="1"/>
    </xf>
    <xf numFmtId="0" fontId="79" fillId="0" borderId="0" xfId="40" applyFont="1" applyFill="1" applyBorder="1" applyAlignment="1" applyProtection="1">
      <alignment horizontal="left" wrapText="1"/>
    </xf>
    <xf numFmtId="2" fontId="79" fillId="0" borderId="0" xfId="123" applyNumberFormat="1" applyFont="1" applyFill="1" applyAlignment="1" applyProtection="1"/>
    <xf numFmtId="0" fontId="79" fillId="0" borderId="0" xfId="40" applyFont="1" applyFill="1" applyAlignment="1" applyProtection="1">
      <alignment vertical="top" wrapText="1"/>
    </xf>
    <xf numFmtId="43" fontId="79" fillId="0" borderId="0" xfId="123" applyNumberFormat="1" applyFont="1" applyFill="1" applyBorder="1" applyAlignment="1" applyProtection="1">
      <alignment horizontal="right" vertical="center"/>
    </xf>
    <xf numFmtId="0" fontId="79" fillId="0" borderId="0" xfId="40" applyFont="1" applyFill="1" applyAlignment="1" applyProtection="1">
      <alignment horizontal="center" vertical="center" wrapText="1"/>
    </xf>
    <xf numFmtId="0" fontId="79" fillId="0" borderId="0" xfId="40" applyFont="1" applyFill="1" applyAlignment="1" applyProtection="1">
      <alignment horizontal="left" vertical="center"/>
    </xf>
    <xf numFmtId="0" fontId="85" fillId="0" borderId="0" xfId="40" applyFont="1" applyFill="1" applyAlignment="1" applyProtection="1">
      <alignment vertical="center"/>
    </xf>
    <xf numFmtId="2" fontId="79" fillId="0" borderId="0" xfId="40" quotePrefix="1" applyNumberFormat="1" applyFont="1" applyFill="1" applyAlignment="1" applyProtection="1">
      <alignment horizontal="left" vertical="top" wrapText="1"/>
    </xf>
    <xf numFmtId="2" fontId="79" fillId="0" borderId="0" xfId="40" applyNumberFormat="1" applyFont="1" applyFill="1" applyAlignment="1" applyProtection="1">
      <alignment horizontal="center" vertical="top" wrapText="1"/>
    </xf>
    <xf numFmtId="0" fontId="79" fillId="0" borderId="0" xfId="40" applyFont="1" applyBorder="1" applyAlignment="1" applyProtection="1">
      <alignment vertical="center" wrapText="1"/>
    </xf>
    <xf numFmtId="0" fontId="79" fillId="0" borderId="0" xfId="50" applyFont="1" applyFill="1" applyAlignment="1" applyProtection="1">
      <alignment vertical="center"/>
    </xf>
    <xf numFmtId="0" fontId="79" fillId="0" borderId="0" xfId="50" applyFont="1" applyAlignment="1" applyProtection="1">
      <alignment horizontal="center" vertical="center"/>
    </xf>
    <xf numFmtId="43" fontId="79" fillId="0" borderId="0" xfId="40" applyNumberFormat="1" applyFont="1" applyFill="1" applyBorder="1" applyAlignment="1" applyProtection="1">
      <alignment vertical="center"/>
    </xf>
    <xf numFmtId="0" fontId="79" fillId="0" borderId="0" xfId="40" applyFont="1" applyFill="1" applyAlignment="1" applyProtection="1">
      <alignment horizontal="center"/>
    </xf>
    <xf numFmtId="0" fontId="81" fillId="0" borderId="0" xfId="40" applyFont="1" applyFill="1" applyAlignment="1" applyProtection="1">
      <alignment horizontal="center"/>
    </xf>
    <xf numFmtId="2" fontId="81" fillId="0" borderId="0" xfId="40" applyNumberFormat="1" applyFont="1" applyFill="1" applyAlignment="1" applyProtection="1"/>
    <xf numFmtId="43" fontId="79" fillId="0" borderId="0" xfId="40" applyNumberFormat="1" applyFont="1" applyFill="1" applyAlignment="1" applyProtection="1">
      <alignment vertical="center"/>
    </xf>
    <xf numFmtId="0" fontId="79" fillId="0" borderId="0" xfId="40" applyFont="1" applyFill="1" applyBorder="1" applyAlignment="1" applyProtection="1">
      <alignment horizontal="justify" vertical="top" wrapText="1"/>
    </xf>
    <xf numFmtId="43" fontId="79" fillId="0" borderId="0" xfId="40" applyNumberFormat="1" applyFont="1" applyFill="1" applyAlignment="1" applyProtection="1">
      <alignment horizontal="right" vertical="center"/>
    </xf>
    <xf numFmtId="0" fontId="79" fillId="0" borderId="0" xfId="40" applyFont="1" applyFill="1" applyAlignment="1" applyProtection="1">
      <alignment horizontal="center" vertical="top"/>
    </xf>
    <xf numFmtId="0" fontId="79" fillId="0" borderId="0" xfId="50" applyFont="1" applyFill="1" applyAlignment="1" applyProtection="1">
      <alignment horizontal="center" vertical="center" wrapText="1"/>
    </xf>
    <xf numFmtId="0" fontId="79" fillId="0" borderId="0" xfId="50" applyFont="1" applyFill="1" applyAlignment="1" applyProtection="1">
      <alignment horizontal="justify" vertical="center"/>
    </xf>
    <xf numFmtId="0" fontId="79" fillId="0" borderId="0" xfId="55" applyFont="1" applyFill="1" applyAlignment="1" applyProtection="1">
      <alignment horizontal="justify" vertical="top" wrapText="1"/>
    </xf>
    <xf numFmtId="2" fontId="79" fillId="0" borderId="0" xfId="124" applyNumberFormat="1" applyFont="1" applyFill="1" applyBorder="1" applyAlignment="1" applyProtection="1">
      <alignment horizontal="justify" vertical="top"/>
    </xf>
    <xf numFmtId="0" fontId="79" fillId="0" borderId="0" xfId="125" applyFont="1" applyFill="1" applyBorder="1" applyAlignment="1" applyProtection="1">
      <alignment horizontal="center" vertical="center"/>
    </xf>
    <xf numFmtId="2" fontId="79" fillId="0" borderId="0" xfId="125" applyNumberFormat="1" applyFont="1" applyFill="1" applyBorder="1" applyAlignment="1" applyProtection="1"/>
    <xf numFmtId="43" fontId="79" fillId="0" borderId="0" xfId="125" applyNumberFormat="1" applyFont="1" applyFill="1" applyAlignment="1" applyProtection="1">
      <alignment horizontal="right" vertical="center"/>
    </xf>
    <xf numFmtId="2" fontId="79" fillId="0" borderId="0" xfId="124" applyNumberFormat="1" applyFont="1" applyFill="1" applyBorder="1" applyAlignment="1" applyProtection="1">
      <alignment horizontal="justify" vertical="center"/>
    </xf>
    <xf numFmtId="0" fontId="79" fillId="0" borderId="0" xfId="50" applyFont="1" applyFill="1" applyAlignment="1" applyProtection="1">
      <alignment horizontal="left" vertical="center"/>
    </xf>
    <xf numFmtId="0" fontId="79" fillId="0" borderId="0" xfId="55" applyFont="1" applyFill="1" applyAlignment="1" applyProtection="1">
      <alignment horizontal="justify" vertical="center"/>
    </xf>
    <xf numFmtId="0" fontId="79" fillId="0" borderId="0" xfId="125" applyFont="1" applyFill="1" applyAlignment="1" applyProtection="1">
      <alignment horizontal="center" vertical="center"/>
    </xf>
    <xf numFmtId="2" fontId="79" fillId="0" borderId="0" xfId="55" applyNumberFormat="1" applyFont="1" applyFill="1" applyAlignment="1" applyProtection="1"/>
    <xf numFmtId="0" fontId="85" fillId="0" borderId="6" xfId="50" applyFont="1" applyFill="1" applyBorder="1" applyAlignment="1" applyProtection="1">
      <alignment horizontal="justify" vertical="center"/>
    </xf>
    <xf numFmtId="0" fontId="85" fillId="0" borderId="6" xfId="50" applyFont="1" applyFill="1" applyBorder="1" applyAlignment="1" applyProtection="1">
      <alignment horizontal="center" vertical="center"/>
    </xf>
    <xf numFmtId="2" fontId="85" fillId="0" borderId="6" xfId="50" applyNumberFormat="1" applyFont="1" applyFill="1" applyBorder="1" applyAlignment="1" applyProtection="1"/>
    <xf numFmtId="43" fontId="85" fillId="0" borderId="5" xfId="50" applyNumberFormat="1" applyFont="1" applyFill="1" applyBorder="1" applyAlignment="1" applyProtection="1">
      <alignment horizontal="right" vertical="center"/>
    </xf>
    <xf numFmtId="0" fontId="15" fillId="0" borderId="0" xfId="40" applyFont="1" applyFill="1" applyAlignment="1" applyProtection="1">
      <alignment horizontal="justify" vertical="top"/>
    </xf>
    <xf numFmtId="0" fontId="15" fillId="0" borderId="0" xfId="40" applyFont="1" applyFill="1" applyAlignment="1" applyProtection="1">
      <alignment horizontal="center" vertical="center"/>
    </xf>
    <xf numFmtId="2" fontId="15" fillId="0" borderId="0" xfId="40" applyNumberFormat="1" applyFont="1" applyFill="1" applyAlignment="1" applyProtection="1"/>
    <xf numFmtId="43" fontId="15" fillId="0" borderId="0" xfId="40" applyNumberFormat="1" applyFont="1" applyFill="1" applyAlignment="1" applyProtection="1">
      <alignment horizontal="right" vertical="center"/>
    </xf>
    <xf numFmtId="0" fontId="15" fillId="0" borderId="0" xfId="40" applyFont="1" applyFill="1" applyAlignment="1" applyProtection="1">
      <alignment horizontal="justify" vertical="center"/>
    </xf>
    <xf numFmtId="0" fontId="39" fillId="0" borderId="0" xfId="40" applyFont="1" applyFill="1" applyAlignment="1" applyProtection="1">
      <alignment horizontal="justify" vertical="center"/>
    </xf>
    <xf numFmtId="0" fontId="39" fillId="0" borderId="0" xfId="40" applyFont="1" applyFill="1" applyAlignment="1" applyProtection="1">
      <alignment horizontal="center" vertical="center"/>
    </xf>
    <xf numFmtId="2" fontId="39" fillId="0" borderId="0" xfId="40" applyNumberFormat="1" applyFont="1" applyFill="1" applyAlignment="1" applyProtection="1"/>
    <xf numFmtId="0" fontId="15" fillId="0" borderId="0" xfId="40" applyFont="1" applyAlignment="1" applyProtection="1">
      <alignment horizontal="justify" vertical="top"/>
    </xf>
    <xf numFmtId="0" fontId="15" fillId="0" borderId="0" xfId="40" applyFont="1" applyAlignment="1" applyProtection="1">
      <alignment horizontal="center" vertical="center"/>
    </xf>
    <xf numFmtId="2" fontId="15" fillId="0" borderId="0" xfId="40" applyNumberFormat="1" applyFont="1" applyAlignment="1" applyProtection="1"/>
    <xf numFmtId="0" fontId="16" fillId="0" borderId="0" xfId="40" applyFont="1" applyAlignment="1" applyProtection="1">
      <alignment horizontal="justify" vertical="top"/>
    </xf>
    <xf numFmtId="0" fontId="6" fillId="0" borderId="0" xfId="120" applyFont="1" applyFill="1" applyAlignment="1" applyProtection="1">
      <alignment horizontal="justify" vertical="top" wrapText="1"/>
    </xf>
    <xf numFmtId="49" fontId="15" fillId="0" borderId="0" xfId="120" applyNumberFormat="1" applyFont="1" applyFill="1" applyAlignment="1" applyProtection="1">
      <alignment horizontal="center" vertical="center" wrapText="1"/>
    </xf>
    <xf numFmtId="2" fontId="15" fillId="0" borderId="0" xfId="120" applyNumberFormat="1" applyFont="1" applyFill="1" applyAlignment="1" applyProtection="1"/>
    <xf numFmtId="43" fontId="28" fillId="0" borderId="0" xfId="40" applyNumberFormat="1" applyFont="1" applyFill="1" applyBorder="1" applyAlignment="1" applyProtection="1">
      <alignment horizontal="right" wrapText="1"/>
    </xf>
    <xf numFmtId="1" fontId="15" fillId="0" borderId="0" xfId="40" applyNumberFormat="1" applyFont="1" applyFill="1" applyProtection="1"/>
    <xf numFmtId="0" fontId="15" fillId="0" borderId="0" xfId="120" applyFont="1" applyFill="1" applyAlignment="1" applyProtection="1">
      <alignment horizontal="center" vertical="center" wrapText="1"/>
    </xf>
    <xf numFmtId="0" fontId="15" fillId="0" borderId="0" xfId="40" applyFont="1" applyFill="1" applyProtection="1"/>
    <xf numFmtId="43" fontId="15" fillId="0" borderId="0" xfId="40" applyNumberFormat="1" applyFont="1" applyFill="1" applyProtection="1"/>
    <xf numFmtId="0" fontId="15" fillId="0" borderId="0" xfId="40" applyFont="1" applyFill="1" applyAlignment="1" applyProtection="1">
      <alignment horizontal="left" vertical="top" wrapText="1"/>
    </xf>
    <xf numFmtId="43" fontId="15" fillId="0" borderId="0" xfId="40" applyNumberFormat="1" applyFont="1" applyFill="1" applyBorder="1" applyAlignment="1" applyProtection="1">
      <alignment horizontal="right" vertical="center"/>
    </xf>
    <xf numFmtId="0" fontId="15" fillId="0" borderId="0" xfId="40" applyFont="1" applyFill="1" applyAlignment="1" applyProtection="1">
      <alignment horizontal="left" vertical="center"/>
    </xf>
    <xf numFmtId="0" fontId="39" fillId="0" borderId="0" xfId="40" applyFont="1" applyFill="1" applyAlignment="1" applyProtection="1">
      <alignment horizontal="right" vertical="center"/>
    </xf>
    <xf numFmtId="0" fontId="6" fillId="0" borderId="0" xfId="40" applyFont="1" applyFill="1" applyAlignment="1" applyProtection="1">
      <alignment horizontal="justify" vertical="top" wrapText="1"/>
    </xf>
    <xf numFmtId="49" fontId="15" fillId="0" borderId="0" xfId="118" applyNumberFormat="1" applyFont="1" applyFill="1" applyAlignment="1" applyProtection="1">
      <alignment horizontal="center" vertical="top"/>
    </xf>
    <xf numFmtId="2" fontId="15" fillId="0" borderId="0" xfId="118" applyNumberFormat="1" applyFont="1" applyFill="1" applyAlignment="1" applyProtection="1"/>
    <xf numFmtId="43" fontId="15" fillId="0" borderId="0" xfId="118" applyNumberFormat="1" applyFont="1" applyFill="1" applyAlignment="1" applyProtection="1">
      <alignment vertical="center"/>
    </xf>
    <xf numFmtId="49" fontId="15" fillId="0" borderId="0" xfId="40" applyNumberFormat="1" applyFont="1" applyFill="1" applyAlignment="1" applyProtection="1">
      <alignment horizontal="justify" vertical="top" wrapText="1"/>
    </xf>
    <xf numFmtId="0" fontId="15" fillId="0" borderId="0" xfId="118" applyFont="1" applyFill="1" applyAlignment="1" applyProtection="1">
      <alignment horizontal="center"/>
    </xf>
    <xf numFmtId="43" fontId="15" fillId="0" borderId="0" xfId="40" applyNumberFormat="1" applyFont="1" applyFill="1" applyAlignment="1" applyProtection="1">
      <alignment horizontal="right"/>
    </xf>
    <xf numFmtId="0" fontId="15" fillId="0" borderId="0" xfId="40" applyFont="1" applyFill="1" applyBorder="1" applyAlignment="1" applyProtection="1">
      <alignment wrapText="1"/>
    </xf>
    <xf numFmtId="0" fontId="15" fillId="0" borderId="0" xfId="141" applyFont="1" applyFill="1" applyBorder="1" applyProtection="1"/>
    <xf numFmtId="2" fontId="15" fillId="0" borderId="0" xfId="40" applyNumberFormat="1" applyFont="1" applyFill="1" applyAlignment="1" applyProtection="1">
      <alignment wrapText="1"/>
    </xf>
    <xf numFmtId="43" fontId="15" fillId="0" borderId="0" xfId="40" applyNumberFormat="1" applyFont="1" applyFill="1" applyAlignment="1" applyProtection="1">
      <alignment wrapText="1"/>
    </xf>
    <xf numFmtId="0" fontId="15" fillId="0" borderId="0" xfId="122" applyFont="1" applyFill="1" applyAlignment="1" applyProtection="1">
      <alignment horizontal="left" vertical="center"/>
    </xf>
    <xf numFmtId="0" fontId="15" fillId="0" borderId="0" xfId="30" applyFont="1" applyFill="1" applyAlignment="1" applyProtection="1">
      <alignment horizontal="left" vertical="top" wrapText="1"/>
    </xf>
    <xf numFmtId="49" fontId="15" fillId="0" borderId="0" xfId="120" applyNumberFormat="1" applyFont="1" applyFill="1" applyAlignment="1" applyProtection="1">
      <alignment horizontal="center" vertical="center"/>
    </xf>
    <xf numFmtId="0" fontId="15" fillId="0" borderId="0" xfId="50" applyFont="1" applyFill="1" applyAlignment="1" applyProtection="1">
      <alignment horizontal="justify" vertical="top" wrapText="1"/>
    </xf>
    <xf numFmtId="0" fontId="15" fillId="0" borderId="0" xfId="50" applyFont="1" applyFill="1" applyAlignment="1" applyProtection="1">
      <alignment horizontal="center" vertical="center"/>
    </xf>
    <xf numFmtId="2" fontId="15" fillId="0" borderId="0" xfId="50" applyNumberFormat="1" applyFont="1" applyFill="1" applyAlignment="1" applyProtection="1"/>
    <xf numFmtId="43" fontId="28" fillId="0" borderId="0" xfId="50" applyNumberFormat="1" applyFont="1" applyFill="1" applyBorder="1" applyAlignment="1" applyProtection="1">
      <alignment horizontal="right" wrapText="1"/>
    </xf>
    <xf numFmtId="0" fontId="15" fillId="0" borderId="0" xfId="40" applyFont="1" applyFill="1" applyAlignment="1" applyProtection="1">
      <alignment vertical="top" wrapText="1"/>
    </xf>
    <xf numFmtId="0" fontId="15" fillId="0" borderId="0" xfId="40" applyFont="1" applyFill="1" applyAlignment="1" applyProtection="1">
      <alignment horizontal="center" vertical="center" wrapText="1"/>
    </xf>
    <xf numFmtId="0" fontId="15" fillId="0" borderId="0" xfId="124" applyFont="1" applyFill="1" applyBorder="1" applyAlignment="1" applyProtection="1">
      <alignment horizontal="justify" vertical="top"/>
    </xf>
    <xf numFmtId="2" fontId="15" fillId="0" borderId="0" xfId="124" applyNumberFormat="1" applyFont="1" applyFill="1" applyBorder="1" applyAlignment="1" applyProtection="1"/>
    <xf numFmtId="0" fontId="15" fillId="0" borderId="0" xfId="120" applyNumberFormat="1" applyFont="1" applyFill="1" applyAlignment="1" applyProtection="1">
      <alignment horizontal="justify" vertical="top" wrapText="1"/>
    </xf>
    <xf numFmtId="43" fontId="15" fillId="0" borderId="0" xfId="118" applyNumberFormat="1" applyFont="1" applyFill="1" applyAlignment="1" applyProtection="1">
      <alignment horizontal="right"/>
    </xf>
    <xf numFmtId="0" fontId="6" fillId="0" borderId="0" xfId="40" applyNumberFormat="1" applyFont="1" applyFill="1" applyAlignment="1" applyProtection="1">
      <alignment horizontal="justify" vertical="top" wrapText="1"/>
    </xf>
    <xf numFmtId="49" fontId="15" fillId="0" borderId="0" xfId="118" applyNumberFormat="1" applyFont="1" applyFill="1" applyAlignment="1" applyProtection="1">
      <alignment horizontal="center" vertical="center"/>
    </xf>
    <xf numFmtId="43" fontId="15" fillId="0" borderId="0" xfId="40" applyNumberFormat="1" applyFont="1" applyFill="1" applyBorder="1" applyAlignment="1" applyProtection="1">
      <alignment horizontal="right" wrapText="1"/>
    </xf>
    <xf numFmtId="0" fontId="15" fillId="0" borderId="0" xfId="40" applyNumberFormat="1" applyFont="1" applyFill="1" applyAlignment="1" applyProtection="1">
      <alignment horizontal="justify" vertical="top" wrapText="1"/>
    </xf>
    <xf numFmtId="0" fontId="15" fillId="0" borderId="0" xfId="40" applyFont="1" applyProtection="1"/>
    <xf numFmtId="49" fontId="15" fillId="0" borderId="0" xfId="120" applyNumberFormat="1" applyFont="1" applyFill="1" applyBorder="1" applyAlignment="1" applyProtection="1">
      <alignment horizontal="center" vertical="center"/>
    </xf>
    <xf numFmtId="43" fontId="15" fillId="0" borderId="0" xfId="4" applyNumberFormat="1" applyFont="1" applyFill="1" applyBorder="1" applyAlignment="1" applyProtection="1">
      <alignment horizontal="right"/>
    </xf>
    <xf numFmtId="43" fontId="15" fillId="0" borderId="0" xfId="40" applyNumberFormat="1" applyFont="1" applyBorder="1" applyAlignment="1" applyProtection="1">
      <alignment horizontal="right" wrapText="1"/>
    </xf>
    <xf numFmtId="49" fontId="15" fillId="0" borderId="0" xfId="40" applyNumberFormat="1" applyFont="1" applyFill="1" applyAlignment="1" applyProtection="1">
      <alignment horizontal="left" vertical="top" wrapText="1" indent="1"/>
    </xf>
    <xf numFmtId="49" fontId="15" fillId="0" borderId="0" xfId="40" applyNumberFormat="1" applyFont="1" applyFill="1" applyAlignment="1" applyProtection="1">
      <alignment horizontal="center" wrapText="1"/>
    </xf>
    <xf numFmtId="43" fontId="15" fillId="0" borderId="0" xfId="4" applyNumberFormat="1" applyFont="1" applyFill="1" applyBorder="1" applyAlignment="1" applyProtection="1">
      <alignment horizontal="center" vertical="center"/>
    </xf>
    <xf numFmtId="0" fontId="15" fillId="0" borderId="0" xfId="120" applyFont="1" applyFill="1" applyAlignment="1" applyProtection="1">
      <alignment horizontal="justify" vertical="top" wrapText="1"/>
    </xf>
    <xf numFmtId="49" fontId="15" fillId="0" borderId="0" xfId="120" applyNumberFormat="1" applyFont="1" applyFill="1" applyAlignment="1" applyProtection="1">
      <alignment horizontal="center" wrapText="1"/>
    </xf>
    <xf numFmtId="43" fontId="15" fillId="0" borderId="0" xfId="118" applyNumberFormat="1" applyFont="1" applyFill="1" applyBorder="1" applyAlignment="1" applyProtection="1">
      <alignment vertical="center"/>
    </xf>
    <xf numFmtId="0" fontId="15" fillId="0" borderId="0" xfId="120" applyFont="1" applyFill="1" applyAlignment="1" applyProtection="1">
      <alignment horizontal="center" wrapText="1"/>
    </xf>
    <xf numFmtId="0" fontId="6" fillId="0" borderId="0" xfId="118" applyFont="1" applyFill="1" applyAlignment="1" applyProtection="1">
      <alignment horizontal="justify" vertical="top" wrapText="1"/>
    </xf>
    <xf numFmtId="49" fontId="15" fillId="0" borderId="0" xfId="118" applyNumberFormat="1" applyFont="1" applyFill="1" applyAlignment="1" applyProtection="1">
      <alignment horizontal="center" vertical="center" wrapText="1"/>
    </xf>
    <xf numFmtId="49" fontId="15" fillId="0" borderId="0" xfId="40" applyNumberFormat="1" applyFont="1" applyFill="1" applyAlignment="1" applyProtection="1">
      <alignment horizontal="center" vertical="center"/>
    </xf>
    <xf numFmtId="43" fontId="15" fillId="0" borderId="0" xfId="120" applyNumberFormat="1" applyFont="1" applyFill="1" applyBorder="1" applyAlignment="1" applyProtection="1">
      <alignment horizontal="right"/>
    </xf>
    <xf numFmtId="43" fontId="15" fillId="0" borderId="0" xfId="40" applyNumberFormat="1" applyFont="1" applyFill="1" applyBorder="1" applyAlignment="1" applyProtection="1">
      <alignment horizontal="right"/>
    </xf>
    <xf numFmtId="0" fontId="15" fillId="0" borderId="0" xfId="118" applyFont="1" applyFill="1" applyAlignment="1" applyProtection="1">
      <alignment horizontal="justify" vertical="top" wrapText="1"/>
    </xf>
    <xf numFmtId="0" fontId="15" fillId="0" borderId="0" xfId="118" applyFont="1" applyFill="1" applyAlignment="1" applyProtection="1">
      <alignment horizontal="center" vertical="center" wrapText="1"/>
    </xf>
    <xf numFmtId="43" fontId="15" fillId="0" borderId="0" xfId="118" applyNumberFormat="1" applyFont="1" applyFill="1" applyBorder="1" applyAlignment="1" applyProtection="1">
      <alignment horizontal="right"/>
    </xf>
    <xf numFmtId="2" fontId="15" fillId="0" borderId="0" xfId="118" applyNumberFormat="1" applyFont="1" applyFill="1" applyAlignment="1" applyProtection="1">
      <alignment wrapText="1"/>
    </xf>
    <xf numFmtId="0" fontId="6" fillId="0" borderId="0" xfId="40" applyNumberFormat="1" applyFont="1" applyFill="1" applyBorder="1" applyAlignment="1" applyProtection="1">
      <alignment horizontal="justify" vertical="top" wrapText="1"/>
    </xf>
    <xf numFmtId="0" fontId="15" fillId="0" borderId="0" xfId="40" applyFont="1" applyFill="1" applyAlignment="1" applyProtection="1">
      <alignment horizontal="justify" vertical="center" wrapText="1"/>
    </xf>
    <xf numFmtId="49" fontId="15" fillId="0" borderId="0" xfId="113" applyNumberFormat="1" applyFont="1" applyFill="1" applyAlignment="1" applyProtection="1">
      <alignment horizontal="left" vertical="top" wrapText="1"/>
    </xf>
    <xf numFmtId="0" fontId="15" fillId="0" borderId="0" xfId="40" applyFont="1" applyFill="1" applyBorder="1" applyAlignment="1" applyProtection="1">
      <alignment horizontal="center" vertical="center"/>
    </xf>
    <xf numFmtId="2" fontId="15" fillId="0" borderId="0" xfId="40" applyNumberFormat="1" applyFont="1" applyFill="1" applyBorder="1" applyAlignment="1" applyProtection="1"/>
    <xf numFmtId="49" fontId="15" fillId="0" borderId="0" xfId="118" applyNumberFormat="1" applyFont="1" applyFill="1" applyAlignment="1" applyProtection="1">
      <alignment horizontal="justify" vertical="top" wrapText="1"/>
    </xf>
    <xf numFmtId="0" fontId="15" fillId="0" borderId="0" xfId="40" applyFont="1" applyFill="1" applyAlignment="1" applyProtection="1">
      <alignment horizontal="justify" vertical="top" wrapText="1"/>
    </xf>
    <xf numFmtId="0" fontId="15" fillId="0" borderId="0" xfId="55" applyFont="1" applyFill="1" applyBorder="1" applyAlignment="1" applyProtection="1">
      <alignment horizontal="center" vertical="center"/>
    </xf>
    <xf numFmtId="0" fontId="16" fillId="0" borderId="0" xfId="40" applyFont="1" applyFill="1" applyAlignment="1" applyProtection="1">
      <alignment horizontal="left" vertical="center"/>
    </xf>
    <xf numFmtId="43" fontId="15" fillId="0" borderId="0" xfId="125" applyNumberFormat="1" applyFont="1" applyFill="1" applyBorder="1" applyAlignment="1" applyProtection="1">
      <alignment horizontal="right" vertical="center"/>
    </xf>
    <xf numFmtId="2" fontId="15" fillId="0" borderId="0" xfId="125" applyNumberFormat="1" applyFont="1" applyFill="1" applyAlignment="1" applyProtection="1">
      <alignment horizontal="justify" vertical="center" wrapText="1"/>
    </xf>
    <xf numFmtId="0" fontId="15" fillId="0" borderId="0" xfId="125" applyFont="1" applyFill="1" applyAlignment="1" applyProtection="1">
      <alignment horizontal="center"/>
    </xf>
    <xf numFmtId="2" fontId="15" fillId="0" borderId="0" xfId="125" applyNumberFormat="1" applyFont="1" applyFill="1" applyAlignment="1" applyProtection="1"/>
    <xf numFmtId="43" fontId="15" fillId="0" borderId="0" xfId="50" applyNumberFormat="1" applyFont="1" applyFill="1" applyAlignment="1" applyProtection="1"/>
    <xf numFmtId="2" fontId="15" fillId="0" borderId="0" xfId="125" applyNumberFormat="1" applyFont="1" applyFill="1" applyBorder="1" applyAlignment="1" applyProtection="1">
      <alignment horizontal="justify" vertical="center" wrapText="1"/>
    </xf>
    <xf numFmtId="0" fontId="15" fillId="0" borderId="0" xfId="125" applyFont="1" applyFill="1" applyBorder="1" applyAlignment="1" applyProtection="1">
      <alignment horizontal="center"/>
    </xf>
    <xf numFmtId="2" fontId="15" fillId="0" borderId="0" xfId="125" applyNumberFormat="1" applyFont="1" applyFill="1" applyBorder="1" applyAlignment="1" applyProtection="1"/>
    <xf numFmtId="0" fontId="15" fillId="0" borderId="0" xfId="40" applyFont="1" applyFill="1" applyBorder="1" applyAlignment="1" applyProtection="1">
      <alignment horizontal="center"/>
    </xf>
    <xf numFmtId="0" fontId="15" fillId="0" borderId="0" xfId="40" applyFont="1" applyFill="1" applyBorder="1" applyAlignment="1" applyProtection="1">
      <alignment vertical="top" wrapText="1"/>
    </xf>
    <xf numFmtId="0" fontId="6" fillId="0" borderId="0" xfId="125" applyFont="1" applyFill="1" applyAlignment="1" applyProtection="1">
      <alignment horizontal="center"/>
    </xf>
    <xf numFmtId="2" fontId="15" fillId="0" borderId="0" xfId="125" applyNumberFormat="1" applyFont="1" applyFill="1" applyAlignment="1" applyProtection="1">
      <alignment horizontal="justify" vertical="center"/>
    </xf>
    <xf numFmtId="2" fontId="15" fillId="0" borderId="0" xfId="124" applyNumberFormat="1" applyFont="1" applyFill="1" applyBorder="1" applyAlignment="1" applyProtection="1">
      <alignment horizontal="justify" vertical="center"/>
    </xf>
    <xf numFmtId="0" fontId="16" fillId="0" borderId="8" xfId="41" applyFont="1" applyFill="1" applyBorder="1" applyAlignment="1" applyProtection="1">
      <alignment vertical="top"/>
    </xf>
    <xf numFmtId="0" fontId="15" fillId="0" borderId="6" xfId="41" applyNumberFormat="1" applyFont="1" applyFill="1" applyBorder="1" applyAlignment="1" applyProtection="1">
      <alignment horizontal="left" vertical="top"/>
    </xf>
    <xf numFmtId="4" fontId="15" fillId="0" borderId="6" xfId="41" applyNumberFormat="1" applyFont="1" applyFill="1" applyBorder="1" applyAlignment="1" applyProtection="1">
      <alignment horizontal="right"/>
    </xf>
    <xf numFmtId="0" fontId="15" fillId="0" borderId="0" xfId="41" applyFont="1" applyFill="1" applyProtection="1"/>
    <xf numFmtId="0" fontId="11" fillId="0" borderId="0" xfId="41" applyFont="1" applyFill="1" applyProtection="1"/>
    <xf numFmtId="0" fontId="4" fillId="0" borderId="0" xfId="41" applyProtection="1"/>
    <xf numFmtId="0" fontId="15" fillId="0" borderId="0" xfId="41" applyFont="1" applyAlignment="1" applyProtection="1"/>
    <xf numFmtId="0" fontId="7" fillId="0" borderId="0" xfId="106" applyNumberFormat="1" applyFont="1" applyFill="1" applyAlignment="1" applyProtection="1">
      <alignment wrapText="1"/>
    </xf>
    <xf numFmtId="0" fontId="7" fillId="0" borderId="0" xfId="106" applyFont="1" applyFill="1" applyProtection="1">
      <alignment horizontal="justify" vertical="top"/>
    </xf>
    <xf numFmtId="0" fontId="5" fillId="0" borderId="0" xfId="106" applyFont="1" applyFill="1" applyBorder="1" applyProtection="1">
      <alignment horizontal="justify" vertical="top"/>
    </xf>
    <xf numFmtId="0" fontId="5" fillId="0" borderId="0" xfId="106" applyFont="1" applyFill="1" applyProtection="1">
      <alignment horizontal="justify" vertical="top"/>
    </xf>
    <xf numFmtId="2" fontId="15" fillId="0" borderId="12" xfId="106" applyNumberFormat="1" applyFont="1" applyFill="1" applyBorder="1" applyAlignment="1" applyProtection="1">
      <alignment horizontal="right"/>
    </xf>
    <xf numFmtId="2" fontId="15" fillId="0" borderId="13" xfId="106" applyNumberFormat="1" applyFont="1" applyFill="1" applyBorder="1" applyAlignment="1" applyProtection="1">
      <alignment horizontal="right"/>
    </xf>
    <xf numFmtId="43" fontId="15" fillId="0" borderId="14" xfId="106" applyNumberFormat="1" applyFont="1" applyFill="1" applyBorder="1" applyAlignment="1" applyProtection="1">
      <alignment horizontal="left"/>
    </xf>
    <xf numFmtId="43" fontId="10" fillId="0" borderId="0" xfId="106" applyNumberFormat="1" applyFont="1" applyFill="1" applyBorder="1" applyAlignment="1" applyProtection="1">
      <alignment horizontal="right" wrapText="1"/>
    </xf>
    <xf numFmtId="2" fontId="15" fillId="0" borderId="0" xfId="106" applyNumberFormat="1" applyFont="1" applyBorder="1" applyAlignment="1" applyProtection="1">
      <alignment horizontal="right"/>
    </xf>
    <xf numFmtId="43" fontId="15" fillId="0" borderId="0" xfId="106" applyNumberFormat="1" applyFont="1" applyBorder="1" applyAlignment="1" applyProtection="1">
      <alignment horizontal="right"/>
    </xf>
    <xf numFmtId="2" fontId="15" fillId="0" borderId="6" xfId="106" applyNumberFormat="1" applyFont="1" applyBorder="1" applyAlignment="1" applyProtection="1">
      <alignment horizontal="right"/>
    </xf>
    <xf numFmtId="43" fontId="4" fillId="0" borderId="6" xfId="106" applyNumberFormat="1" applyFont="1" applyFill="1" applyBorder="1" applyProtection="1">
      <alignment horizontal="justify" vertical="top"/>
    </xf>
    <xf numFmtId="4" fontId="16" fillId="0" borderId="5" xfId="106" applyNumberFormat="1" applyFont="1" applyBorder="1" applyAlignment="1" applyProtection="1">
      <alignment horizontal="right"/>
    </xf>
    <xf numFmtId="0" fontId="4" fillId="0" borderId="0" xfId="106" applyFont="1" applyFill="1" applyProtection="1">
      <alignment horizontal="justify" vertical="top"/>
    </xf>
    <xf numFmtId="43" fontId="4" fillId="0" borderId="0" xfId="106" applyNumberFormat="1" applyFont="1" applyFill="1" applyProtection="1">
      <alignment horizontal="justify" vertical="top"/>
    </xf>
    <xf numFmtId="2" fontId="15" fillId="0" borderId="6" xfId="106" applyNumberFormat="1" applyFont="1" applyBorder="1" applyProtection="1">
      <alignment horizontal="justify" vertical="top"/>
    </xf>
    <xf numFmtId="43" fontId="16" fillId="0" borderId="5" xfId="106" applyNumberFormat="1" applyFont="1" applyBorder="1" applyAlignment="1" applyProtection="1">
      <alignment horizontal="right"/>
    </xf>
    <xf numFmtId="43" fontId="4" fillId="0" borderId="0" xfId="106" applyNumberFormat="1" applyFont="1" applyProtection="1">
      <alignment horizontal="justify" vertical="top"/>
    </xf>
    <xf numFmtId="43" fontId="16" fillId="0" borderId="0" xfId="106" applyNumberFormat="1" applyFont="1" applyBorder="1" applyAlignment="1" applyProtection="1">
      <alignment horizontal="right"/>
    </xf>
    <xf numFmtId="2" fontId="16" fillId="0" borderId="12" xfId="106" applyNumberFormat="1" applyFont="1" applyFill="1" applyBorder="1" applyAlignment="1" applyProtection="1">
      <alignment horizontal="left" vertical="top"/>
    </xf>
    <xf numFmtId="0" fontId="16" fillId="0" borderId="12" xfId="106" applyFont="1" applyFill="1" applyBorder="1" applyAlignment="1" applyProtection="1">
      <alignment horizontal="left" vertical="top"/>
    </xf>
    <xf numFmtId="0" fontId="15" fillId="0" borderId="12" xfId="106" applyFont="1" applyFill="1" applyBorder="1" applyAlignment="1" applyProtection="1">
      <alignment horizontal="right"/>
    </xf>
    <xf numFmtId="43" fontId="16" fillId="0" borderId="12" xfId="106" applyNumberFormat="1" applyFont="1" applyFill="1" applyBorder="1" applyAlignment="1" applyProtection="1">
      <alignment horizontal="right"/>
    </xf>
    <xf numFmtId="4" fontId="16" fillId="0" borderId="0" xfId="106" applyNumberFormat="1" applyFont="1" applyBorder="1" applyAlignment="1" applyProtection="1">
      <alignment horizontal="right"/>
    </xf>
    <xf numFmtId="2" fontId="15" fillId="0" borderId="0" xfId="106" applyNumberFormat="1" applyFont="1" applyBorder="1" applyAlignment="1" applyProtection="1"/>
    <xf numFmtId="43" fontId="16" fillId="0" borderId="0" xfId="106" applyNumberFormat="1" applyFont="1" applyBorder="1" applyAlignment="1" applyProtection="1"/>
    <xf numFmtId="43" fontId="16" fillId="0" borderId="5" xfId="106" applyNumberFormat="1" applyFont="1" applyBorder="1" applyProtection="1">
      <alignment horizontal="justify" vertical="top"/>
    </xf>
    <xf numFmtId="2" fontId="4" fillId="0" borderId="0" xfId="106" applyNumberFormat="1" applyFont="1" applyFill="1" applyBorder="1" applyAlignment="1" applyProtection="1">
      <alignment horizontal="right"/>
    </xf>
    <xf numFmtId="2" fontId="11" fillId="0" borderId="0" xfId="106" applyNumberFormat="1" applyFont="1" applyFill="1" applyBorder="1" applyAlignment="1" applyProtection="1">
      <alignment horizontal="right"/>
    </xf>
    <xf numFmtId="2" fontId="11" fillId="0" borderId="0" xfId="106" applyNumberFormat="1" applyFont="1" applyFill="1" applyBorder="1" applyProtection="1">
      <alignment horizontal="justify" vertical="top"/>
    </xf>
    <xf numFmtId="2" fontId="9" fillId="0" borderId="0" xfId="106" applyNumberFormat="1" applyFont="1" applyFill="1" applyBorder="1" applyAlignment="1" applyProtection="1">
      <alignment horizontal="right"/>
    </xf>
    <xf numFmtId="2" fontId="3" fillId="0" borderId="0" xfId="106" applyNumberFormat="1" applyFont="1" applyBorder="1" applyAlignment="1" applyProtection="1">
      <alignment horizontal="right"/>
    </xf>
    <xf numFmtId="2" fontId="9" fillId="0" borderId="0" xfId="106" applyNumberFormat="1" applyFont="1" applyBorder="1" applyAlignment="1" applyProtection="1">
      <alignment horizontal="right"/>
    </xf>
    <xf numFmtId="0" fontId="4" fillId="0" borderId="16" xfId="106" applyFont="1" applyBorder="1" applyProtection="1">
      <alignment horizontal="justify" vertical="top"/>
    </xf>
    <xf numFmtId="0" fontId="4" fillId="0" borderId="7" xfId="106" applyFont="1" applyBorder="1" applyProtection="1">
      <alignment horizontal="justify" vertical="top"/>
    </xf>
    <xf numFmtId="0" fontId="15" fillId="0" borderId="0" xfId="44" applyFont="1" applyFill="1" applyBorder="1" applyAlignment="1" applyProtection="1">
      <alignment wrapText="1"/>
      <protection locked="0"/>
    </xf>
    <xf numFmtId="0" fontId="22" fillId="0" borderId="0" xfId="44" applyFont="1" applyFill="1" applyProtection="1"/>
    <xf numFmtId="0" fontId="21" fillId="0" borderId="0" xfId="44" applyFont="1" applyFill="1" applyAlignment="1" applyProtection="1"/>
    <xf numFmtId="0" fontId="15" fillId="0" borderId="6" xfId="44" applyFont="1" applyFill="1" applyBorder="1" applyProtection="1"/>
    <xf numFmtId="0" fontId="15" fillId="0" borderId="6" xfId="44" applyFont="1" applyFill="1" applyBorder="1" applyAlignment="1" applyProtection="1">
      <alignment horizontal="left" vertical="top"/>
    </xf>
    <xf numFmtId="0" fontId="15" fillId="0" borderId="6" xfId="44" applyFont="1" applyFill="1" applyBorder="1" applyAlignment="1" applyProtection="1">
      <alignment horizontal="center"/>
    </xf>
    <xf numFmtId="4" fontId="15" fillId="0" borderId="6" xfId="44" applyNumberFormat="1" applyFont="1" applyFill="1" applyBorder="1" applyAlignment="1" applyProtection="1">
      <alignment horizontal="left"/>
    </xf>
    <xf numFmtId="2" fontId="15" fillId="0" borderId="6" xfId="44" applyNumberFormat="1" applyFont="1" applyFill="1" applyBorder="1" applyAlignment="1" applyProtection="1">
      <alignment horizontal="right"/>
    </xf>
    <xf numFmtId="43" fontId="15" fillId="0" borderId="6" xfId="44" applyNumberFormat="1" applyFont="1" applyFill="1" applyBorder="1" applyAlignment="1" applyProtection="1">
      <alignment horizontal="right"/>
    </xf>
    <xf numFmtId="0" fontId="15" fillId="0" borderId="0" xfId="44" applyFont="1" applyFill="1" applyAlignment="1" applyProtection="1"/>
    <xf numFmtId="0" fontId="15" fillId="0" borderId="8" xfId="44" applyFont="1" applyFill="1" applyBorder="1" applyProtection="1"/>
    <xf numFmtId="0" fontId="16" fillId="0" borderId="6" xfId="44" applyFont="1" applyFill="1" applyBorder="1" applyProtection="1"/>
    <xf numFmtId="2" fontId="16" fillId="0" borderId="6" xfId="44" applyNumberFormat="1" applyFont="1" applyFill="1" applyBorder="1" applyAlignment="1" applyProtection="1">
      <alignment horizontal="right"/>
    </xf>
    <xf numFmtId="43" fontId="16" fillId="0" borderId="6" xfId="44" applyNumberFormat="1" applyFont="1" applyFill="1" applyBorder="1" applyProtection="1"/>
    <xf numFmtId="0" fontId="16" fillId="0" borderId="0" xfId="44" applyFont="1" applyFill="1" applyBorder="1" applyProtection="1"/>
    <xf numFmtId="2" fontId="16" fillId="0" borderId="0" xfId="44" applyNumberFormat="1" applyFont="1" applyFill="1" applyBorder="1" applyAlignment="1" applyProtection="1">
      <alignment horizontal="right"/>
    </xf>
    <xf numFmtId="43" fontId="16" fillId="0" borderId="0" xfId="44" applyNumberFormat="1" applyFont="1" applyFill="1" applyBorder="1" applyProtection="1"/>
    <xf numFmtId="0" fontId="15" fillId="0" borderId="0" xfId="44" applyFont="1" applyFill="1" applyProtection="1"/>
    <xf numFmtId="0" fontId="16" fillId="0" borderId="0" xfId="44" applyNumberFormat="1" applyFont="1" applyFill="1" applyBorder="1" applyAlignment="1" applyProtection="1">
      <alignment horizontal="justify" vertical="top"/>
    </xf>
    <xf numFmtId="0" fontId="15" fillId="0" borderId="0" xfId="44" applyNumberFormat="1" applyFont="1" applyFill="1" applyBorder="1" applyAlignment="1" applyProtection="1">
      <alignment horizontal="justify" vertical="top"/>
    </xf>
    <xf numFmtId="0" fontId="15" fillId="0" borderId="0" xfId="44" applyFont="1" applyBorder="1" applyAlignment="1" applyProtection="1">
      <alignment horizontal="justify" vertical="top" wrapText="1"/>
    </xf>
    <xf numFmtId="0" fontId="16" fillId="0" borderId="0" xfId="41" applyFont="1" applyFill="1" applyBorder="1" applyAlignment="1" applyProtection="1">
      <alignment horizontal="justify" vertical="top" wrapText="1"/>
    </xf>
    <xf numFmtId="0" fontId="16" fillId="0" borderId="0" xfId="44" applyFont="1" applyBorder="1" applyAlignment="1" applyProtection="1">
      <alignment horizontal="justify" vertical="top" wrapText="1"/>
    </xf>
    <xf numFmtId="0" fontId="15" fillId="0" borderId="0" xfId="44" applyFont="1" applyBorder="1" applyAlignment="1" applyProtection="1">
      <alignment horizontal="justify" vertical="top"/>
    </xf>
    <xf numFmtId="0" fontId="15" fillId="0" borderId="0" xfId="41" applyFont="1" applyBorder="1" applyAlignment="1" applyProtection="1">
      <alignment horizontal="justify" vertical="top" wrapText="1"/>
    </xf>
    <xf numFmtId="0" fontId="16" fillId="0" borderId="0" xfId="44" applyFont="1" applyFill="1" applyBorder="1" applyAlignment="1" applyProtection="1">
      <alignment vertical="top"/>
    </xf>
    <xf numFmtId="0" fontId="6" fillId="0" borderId="0" xfId="44" applyFont="1" applyFill="1" applyBorder="1" applyAlignment="1" applyProtection="1">
      <alignment horizontal="left" wrapText="1"/>
    </xf>
    <xf numFmtId="0" fontId="15" fillId="0" borderId="0" xfId="41" applyNumberFormat="1" applyFont="1" applyBorder="1" applyAlignment="1" applyProtection="1">
      <alignment horizontal="justify" vertical="top" wrapText="1"/>
    </xf>
    <xf numFmtId="0" fontId="103" fillId="0" borderId="0" xfId="41" applyFont="1" applyFill="1" applyBorder="1" applyAlignment="1" applyProtection="1">
      <alignment horizontal="justify" vertical="top" wrapText="1"/>
    </xf>
    <xf numFmtId="4" fontId="15" fillId="0" borderId="0" xfId="148" applyNumberFormat="1" applyFont="1" applyFill="1" applyBorder="1" applyAlignment="1" applyProtection="1"/>
    <xf numFmtId="0" fontId="15" fillId="0" borderId="0" xfId="41" quotePrefix="1" applyFont="1" applyFill="1" applyBorder="1" applyAlignment="1" applyProtection="1">
      <alignment horizontal="justify" vertical="top" wrapText="1"/>
    </xf>
    <xf numFmtId="0" fontId="15" fillId="0" borderId="0" xfId="44" applyFont="1" applyFill="1" applyBorder="1" applyAlignment="1" applyProtection="1">
      <alignment vertical="top" wrapText="1"/>
    </xf>
    <xf numFmtId="43" fontId="15" fillId="0" borderId="11" xfId="44" applyNumberFormat="1" applyFont="1" applyFill="1" applyBorder="1" applyAlignment="1" applyProtection="1">
      <alignment horizontal="right"/>
    </xf>
    <xf numFmtId="172" fontId="16" fillId="0" borderId="6" xfId="106" applyNumberFormat="1" applyFont="1" applyFill="1" applyBorder="1" applyAlignment="1" applyProtection="1">
      <alignment horizontal="left" vertical="top"/>
    </xf>
    <xf numFmtId="0" fontId="15" fillId="7" borderId="0" xfId="115" applyFont="1" applyFill="1" applyBorder="1" applyAlignment="1" applyProtection="1">
      <alignment horizontal="justify" vertical="top" wrapText="1"/>
    </xf>
    <xf numFmtId="43" fontId="21" fillId="7" borderId="0" xfId="22" applyNumberFormat="1" applyFont="1" applyFill="1" applyBorder="1" applyAlignment="1" applyProtection="1">
      <alignment horizontal="right" vertical="top" wrapText="1" indent="1"/>
    </xf>
    <xf numFmtId="0" fontId="7" fillId="0" borderId="0" xfId="41" applyFont="1" applyFill="1" applyBorder="1" applyProtection="1"/>
    <xf numFmtId="0" fontId="6" fillId="0" borderId="0" xfId="121" applyFont="1" applyFill="1" applyAlignment="1" applyProtection="1"/>
    <xf numFmtId="172" fontId="6" fillId="0" borderId="0" xfId="41" applyNumberFormat="1" applyFont="1" applyFill="1" applyBorder="1" applyAlignment="1" applyProtection="1">
      <alignment horizontal="left" vertical="top"/>
    </xf>
    <xf numFmtId="0" fontId="6" fillId="0" borderId="0" xfId="41" applyFont="1" applyFill="1" applyBorder="1" applyProtection="1"/>
    <xf numFmtId="0" fontId="6" fillId="0" borderId="0" xfId="41" applyFont="1" applyFill="1" applyBorder="1" applyAlignment="1" applyProtection="1">
      <alignment horizontal="left" vertical="top"/>
    </xf>
    <xf numFmtId="0" fontId="6" fillId="0" borderId="0" xfId="0" applyFont="1" applyBorder="1" applyAlignment="1" applyProtection="1">
      <alignment vertical="top" wrapText="1"/>
    </xf>
    <xf numFmtId="0" fontId="6" fillId="0" borderId="0" xfId="44" applyNumberFormat="1" applyFont="1" applyFill="1" applyBorder="1" applyAlignment="1" applyProtection="1">
      <alignment horizontal="justify" vertical="top" wrapText="1" shrinkToFit="1"/>
    </xf>
    <xf numFmtId="2" fontId="6" fillId="0" borderId="0" xfId="41" applyNumberFormat="1" applyFont="1" applyFill="1" applyBorder="1" applyProtection="1"/>
    <xf numFmtId="0" fontId="6" fillId="0" borderId="0" xfId="44" applyFont="1" applyBorder="1" applyAlignment="1" applyProtection="1">
      <alignment horizontal="justify" vertical="top" wrapText="1"/>
    </xf>
    <xf numFmtId="0" fontId="9" fillId="0" borderId="0" xfId="44" applyFont="1" applyBorder="1" applyAlignment="1" applyProtection="1">
      <alignment horizontal="center"/>
    </xf>
    <xf numFmtId="2" fontId="9" fillId="0" borderId="0" xfId="44" applyNumberFormat="1" applyFont="1" applyBorder="1" applyAlignment="1" applyProtection="1"/>
    <xf numFmtId="0" fontId="7" fillId="0" borderId="0" xfId="44" applyFont="1" applyBorder="1" applyAlignment="1" applyProtection="1">
      <alignment horizontal="justify" vertical="top" wrapText="1"/>
    </xf>
    <xf numFmtId="0" fontId="6" fillId="0" borderId="0" xfId="41" applyFont="1" applyFill="1" applyBorder="1" applyAlignment="1" applyProtection="1">
      <alignment wrapText="1"/>
    </xf>
    <xf numFmtId="0" fontId="6" fillId="0" borderId="0" xfId="41" applyFont="1" applyFill="1" applyBorder="1" applyAlignment="1" applyProtection="1">
      <alignment vertical="top" wrapText="1"/>
    </xf>
    <xf numFmtId="0" fontId="6" fillId="0" borderId="0" xfId="44" applyFont="1" applyBorder="1" applyAlignment="1" applyProtection="1">
      <alignment horizontal="left" vertical="top" wrapText="1"/>
    </xf>
    <xf numFmtId="0" fontId="6" fillId="0" borderId="0" xfId="44" applyFont="1" applyBorder="1" applyAlignment="1" applyProtection="1">
      <alignment horizontal="center"/>
    </xf>
    <xf numFmtId="2" fontId="6" fillId="0" borderId="0" xfId="44" applyNumberFormat="1" applyFont="1" applyBorder="1" applyAlignment="1" applyProtection="1"/>
    <xf numFmtId="172" fontId="15" fillId="0" borderId="0" xfId="41" applyNumberFormat="1" applyFont="1" applyFill="1" applyBorder="1" applyAlignment="1" applyProtection="1">
      <alignment horizontal="left" vertical="top"/>
    </xf>
    <xf numFmtId="0" fontId="15" fillId="0" borderId="0" xfId="41" applyFont="1" applyFill="1" applyBorder="1" applyAlignment="1" applyProtection="1">
      <alignment wrapText="1"/>
    </xf>
    <xf numFmtId="0" fontId="15" fillId="0" borderId="7" xfId="106" applyNumberFormat="1" applyFont="1" applyFill="1" applyBorder="1" applyAlignment="1" applyProtection="1"/>
    <xf numFmtId="0" fontId="15" fillId="0" borderId="0" xfId="106" applyNumberFormat="1" applyFont="1" applyFill="1" applyBorder="1" applyAlignment="1" applyProtection="1"/>
    <xf numFmtId="0" fontId="79" fillId="0" borderId="0" xfId="40" applyNumberFormat="1" applyFont="1" applyFill="1" applyAlignment="1" applyProtection="1">
      <alignment horizontal="left" vertical="top" wrapText="1"/>
    </xf>
    <xf numFmtId="0" fontId="6" fillId="0" borderId="7" xfId="106" applyFont="1" applyFill="1" applyBorder="1" applyAlignment="1" applyProtection="1">
      <alignment horizontal="center"/>
    </xf>
    <xf numFmtId="0" fontId="8" fillId="0" borderId="0" xfId="106" applyFont="1" applyFill="1" applyBorder="1" applyAlignment="1" applyProtection="1">
      <alignment horizontal="center"/>
    </xf>
    <xf numFmtId="0" fontId="8" fillId="0" borderId="0" xfId="106" applyFont="1" applyFill="1" applyBorder="1" applyAlignment="1" applyProtection="1">
      <alignment horizontal="center" wrapText="1"/>
    </xf>
    <xf numFmtId="0" fontId="7" fillId="0" borderId="12" xfId="127" applyFont="1" applyFill="1" applyBorder="1" applyAlignment="1" applyProtection="1">
      <alignment horizontal="center"/>
    </xf>
    <xf numFmtId="0" fontId="7" fillId="0" borderId="12" xfId="127" applyFont="1" applyFill="1" applyBorder="1" applyAlignment="1" applyProtection="1">
      <alignment horizontal="center" vertical="top"/>
    </xf>
    <xf numFmtId="0" fontId="20" fillId="0" borderId="7" xfId="106" applyFont="1" applyFill="1" applyBorder="1" applyAlignment="1" applyProtection="1">
      <alignment horizontal="center"/>
    </xf>
    <xf numFmtId="0" fontId="7" fillId="0" borderId="0" xfId="106" applyFont="1" applyFill="1" applyBorder="1" applyAlignment="1" applyProtection="1"/>
    <xf numFmtId="0" fontId="7" fillId="0" borderId="12" xfId="127" applyFont="1" applyFill="1" applyBorder="1" applyAlignment="1" applyProtection="1">
      <alignment horizontal="center" vertical="center"/>
    </xf>
    <xf numFmtId="0" fontId="7" fillId="0" borderId="6" xfId="106" applyFont="1" applyFill="1" applyBorder="1" applyAlignment="1" applyProtection="1">
      <alignment horizontal="left" vertical="center"/>
    </xf>
    <xf numFmtId="0" fontId="7" fillId="0" borderId="6" xfId="106" applyFont="1" applyFill="1" applyBorder="1" applyAlignment="1" applyProtection="1">
      <alignment vertical="top"/>
    </xf>
    <xf numFmtId="0" fontId="6" fillId="0" borderId="0" xfId="106" applyFont="1" applyFill="1" applyBorder="1" applyAlignment="1" applyProtection="1">
      <alignment horizontal="justify" wrapText="1"/>
    </xf>
    <xf numFmtId="0" fontId="9" fillId="0" borderId="0" xfId="128" applyFont="1" applyAlignment="1" applyProtection="1">
      <alignment horizontal="justify" vertical="top" wrapText="1"/>
    </xf>
    <xf numFmtId="0" fontId="9" fillId="0" borderId="0" xfId="114" applyFont="1" applyBorder="1" applyAlignment="1" applyProtection="1">
      <alignment horizontal="justify" vertical="top" wrapText="1"/>
    </xf>
    <xf numFmtId="0" fontId="9" fillId="0" borderId="0" xfId="60" applyFont="1" applyBorder="1" applyAlignment="1" applyProtection="1">
      <alignment horizontal="justify" vertical="top" wrapText="1"/>
    </xf>
    <xf numFmtId="0" fontId="9" fillId="0" borderId="0" xfId="106" applyFont="1" applyFill="1" applyBorder="1" applyAlignment="1" applyProtection="1">
      <alignment horizontal="justify" vertical="top" wrapText="1"/>
    </xf>
    <xf numFmtId="0" fontId="6" fillId="0" borderId="0" xfId="128" applyFont="1" applyBorder="1" applyAlignment="1" applyProtection="1">
      <alignment horizontal="justify" vertical="top" wrapText="1"/>
    </xf>
    <xf numFmtId="0" fontId="6" fillId="0" borderId="0" xfId="114" applyFont="1" applyBorder="1" applyAlignment="1" applyProtection="1">
      <alignment horizontal="justify" vertical="top" wrapText="1"/>
    </xf>
    <xf numFmtId="0" fontId="6" fillId="0" borderId="0" xfId="106" applyFont="1" applyBorder="1" applyAlignment="1" applyProtection="1">
      <alignment horizontal="justify" vertical="top" wrapText="1"/>
    </xf>
    <xf numFmtId="0" fontId="6" fillId="0" borderId="0" xfId="60" applyNumberFormat="1" applyFont="1" applyAlignment="1" applyProtection="1">
      <alignment horizontal="justify" vertical="top" wrapText="1"/>
    </xf>
    <xf numFmtId="0" fontId="6" fillId="0" borderId="0" xfId="106" applyFont="1" applyFill="1" applyAlignment="1" applyProtection="1">
      <alignment horizontal="left" vertical="top" wrapText="1"/>
    </xf>
    <xf numFmtId="0" fontId="6" fillId="0" borderId="0" xfId="51" applyFont="1" applyAlignment="1" applyProtection="1">
      <alignment horizontal="justify" vertical="top" wrapText="1"/>
    </xf>
    <xf numFmtId="0" fontId="6" fillId="0" borderId="0" xfId="106" applyFont="1" applyFill="1" applyAlignment="1" applyProtection="1">
      <alignment vertical="top" wrapText="1"/>
    </xf>
    <xf numFmtId="0" fontId="6" fillId="0" borderId="0" xfId="60" applyFont="1" applyAlignment="1" applyProtection="1">
      <alignment horizontal="left" vertical="top" wrapText="1" indent="1"/>
    </xf>
    <xf numFmtId="0" fontId="6" fillId="0" borderId="0" xfId="114" applyFont="1" applyBorder="1" applyAlignment="1" applyProtection="1">
      <alignment horizontal="justify" vertical="top"/>
    </xf>
    <xf numFmtId="0" fontId="6" fillId="0" borderId="0" xfId="117" quotePrefix="1" applyFont="1" applyBorder="1" applyAlignment="1" applyProtection="1">
      <alignment horizontal="justify" vertical="top" wrapText="1"/>
    </xf>
    <xf numFmtId="0" fontId="6" fillId="0" borderId="0" xfId="106" quotePrefix="1" applyFont="1" applyAlignment="1" applyProtection="1">
      <alignment horizontal="justify" vertical="top" wrapText="1"/>
    </xf>
    <xf numFmtId="44" fontId="33" fillId="9" borderId="6" xfId="106" applyNumberFormat="1" applyFont="1" applyFill="1" applyBorder="1" applyAlignment="1" applyProtection="1">
      <alignment horizontal="center" shrinkToFit="1"/>
      <protection locked="0"/>
    </xf>
    <xf numFmtId="2" fontId="21" fillId="0" borderId="13" xfId="106" applyNumberFormat="1" applyFont="1" applyFill="1" applyBorder="1" applyAlignment="1" applyProtection="1">
      <alignment horizontal="right"/>
    </xf>
    <xf numFmtId="2" fontId="21" fillId="7" borderId="0" xfId="20" applyNumberFormat="1" applyFont="1" applyFill="1" applyBorder="1" applyAlignment="1" applyProtection="1">
      <alignment horizontal="right" vertical="top" wrapText="1" indent="1"/>
    </xf>
    <xf numFmtId="2" fontId="106" fillId="0" borderId="0" xfId="0" applyNumberFormat="1" applyFont="1" applyFill="1" applyBorder="1" applyProtection="1"/>
    <xf numFmtId="2" fontId="106" fillId="0" borderId="0" xfId="0" applyNumberFormat="1" applyFont="1" applyFill="1" applyBorder="1" applyAlignment="1" applyProtection="1">
      <alignment horizontal="right" shrinkToFit="1"/>
    </xf>
    <xf numFmtId="2" fontId="6" fillId="0" borderId="0" xfId="0" applyNumberFormat="1" applyFont="1" applyFill="1" applyBorder="1" applyAlignment="1" applyProtection="1">
      <alignment horizontal="right" shrinkToFit="1"/>
    </xf>
    <xf numFmtId="2" fontId="11" fillId="0" borderId="0" xfId="44" applyNumberFormat="1" applyFont="1" applyFill="1" applyBorder="1" applyProtection="1"/>
    <xf numFmtId="2" fontId="15" fillId="0" borderId="0" xfId="148" applyNumberFormat="1" applyFont="1" applyFill="1" applyBorder="1" applyAlignment="1" applyProtection="1"/>
    <xf numFmtId="2" fontId="6" fillId="0" borderId="0" xfId="41" applyNumberFormat="1" applyFont="1" applyFill="1" applyBorder="1" applyAlignment="1" applyProtection="1">
      <alignment horizontal="right"/>
    </xf>
    <xf numFmtId="2" fontId="15" fillId="0" borderId="0" xfId="50" applyNumberFormat="1" applyFont="1" applyFill="1" applyBorder="1" applyAlignment="1" applyProtection="1">
      <alignment vertical="top" wrapText="1"/>
    </xf>
    <xf numFmtId="2" fontId="21" fillId="7" borderId="0" xfId="20" applyNumberFormat="1" applyFont="1" applyFill="1" applyBorder="1" applyAlignment="1" applyProtection="1">
      <alignment horizontal="right" wrapText="1"/>
    </xf>
    <xf numFmtId="2" fontId="15" fillId="0" borderId="0" xfId="44" applyNumberFormat="1" applyFont="1" applyFill="1" applyBorder="1" applyAlignment="1" applyProtection="1"/>
    <xf numFmtId="2" fontId="6" fillId="0" borderId="0" xfId="44" applyNumberFormat="1" applyFont="1" applyFill="1" applyBorder="1" applyAlignment="1" applyProtection="1"/>
    <xf numFmtId="2" fontId="15" fillId="0" borderId="0" xfId="106" applyNumberFormat="1" applyFont="1" applyFill="1" applyAlignment="1" applyProtection="1"/>
    <xf numFmtId="2" fontId="29" fillId="0" borderId="0" xfId="44" applyNumberFormat="1" applyFont="1" applyFill="1" applyBorder="1" applyAlignment="1" applyProtection="1"/>
    <xf numFmtId="2" fontId="21" fillId="7" borderId="0" xfId="2" applyNumberFormat="1" applyFont="1" applyFill="1" applyBorder="1" applyAlignment="1" applyProtection="1">
      <alignment horizontal="right" vertical="top" wrapText="1" indent="1"/>
    </xf>
    <xf numFmtId="2" fontId="3" fillId="0" borderId="0" xfId="106" applyNumberFormat="1" applyFont="1" applyFill="1" applyBorder="1" applyAlignment="1" applyProtection="1">
      <alignment vertical="top"/>
    </xf>
    <xf numFmtId="2" fontId="6" fillId="0" borderId="0" xfId="106" applyNumberFormat="1" applyFont="1" applyFill="1" applyBorder="1" applyAlignment="1" applyProtection="1">
      <alignment vertical="top"/>
    </xf>
    <xf numFmtId="2" fontId="6" fillId="0" borderId="6" xfId="106" applyNumberFormat="1" applyFont="1" applyFill="1" applyBorder="1" applyAlignment="1" applyProtection="1">
      <alignment horizontal="right" vertical="top"/>
    </xf>
    <xf numFmtId="2" fontId="15" fillId="0" borderId="0" xfId="148" applyNumberFormat="1" applyFont="1" applyFill="1" applyBorder="1" applyProtection="1"/>
    <xf numFmtId="2" fontId="21" fillId="7" borderId="0" xfId="4" applyNumberFormat="1" applyFont="1" applyFill="1" applyBorder="1" applyAlignment="1" applyProtection="1">
      <alignment horizontal="right" vertical="top" wrapText="1" indent="1"/>
    </xf>
    <xf numFmtId="2" fontId="15" fillId="0" borderId="0" xfId="148" applyNumberFormat="1" applyFont="1" applyFill="1" applyBorder="1" applyAlignment="1" applyProtection="1">
      <alignment horizontal="right" vertical="top"/>
    </xf>
    <xf numFmtId="2" fontId="11" fillId="0" borderId="0" xfId="148" applyNumberFormat="1" applyFont="1" applyFill="1" applyBorder="1" applyAlignment="1" applyProtection="1">
      <alignment horizontal="right" vertical="top"/>
    </xf>
    <xf numFmtId="2" fontId="11" fillId="0" borderId="0" xfId="148" applyNumberFormat="1" applyFont="1" applyFill="1" applyBorder="1" applyAlignment="1" applyProtection="1">
      <alignment horizontal="right"/>
    </xf>
    <xf numFmtId="2" fontId="15" fillId="0" borderId="0" xfId="0" applyNumberFormat="1" applyFont="1" applyFill="1" applyBorder="1" applyAlignment="1" applyProtection="1">
      <alignment horizontal="right" vertical="top"/>
    </xf>
    <xf numFmtId="2" fontId="106" fillId="0" borderId="0" xfId="106" applyNumberFormat="1" applyFont="1" applyFill="1" applyBorder="1" applyAlignment="1" applyProtection="1">
      <alignment horizontal="right" vertical="top"/>
    </xf>
    <xf numFmtId="2" fontId="6" fillId="0" borderId="6" xfId="148" applyNumberFormat="1" applyFont="1" applyFill="1" applyBorder="1" applyAlignment="1" applyProtection="1">
      <alignment horizontal="right"/>
    </xf>
    <xf numFmtId="2" fontId="20" fillId="0" borderId="13" xfId="110" applyNumberFormat="1" applyFont="1" applyFill="1" applyBorder="1" applyAlignment="1" applyProtection="1">
      <alignment horizontal="right"/>
    </xf>
    <xf numFmtId="2" fontId="20" fillId="7" borderId="0" xfId="9" applyNumberFormat="1" applyFont="1" applyFill="1" applyBorder="1" applyAlignment="1" applyProtection="1">
      <alignment horizontal="right" wrapText="1" indent="1"/>
    </xf>
    <xf numFmtId="2" fontId="6" fillId="0" borderId="0" xfId="110" applyNumberFormat="1" applyFont="1" applyAlignment="1" applyProtection="1">
      <alignment horizontal="right"/>
    </xf>
    <xf numFmtId="2" fontId="6" fillId="0" borderId="0" xfId="0" applyNumberFormat="1" applyFont="1" applyFill="1" applyAlignment="1" applyProtection="1">
      <alignment horizontal="right"/>
    </xf>
    <xf numFmtId="2" fontId="6" fillId="0" borderId="0" xfId="0" applyNumberFormat="1" applyFont="1" applyAlignment="1" applyProtection="1">
      <alignment horizontal="right"/>
    </xf>
    <xf numFmtId="2" fontId="6" fillId="0" borderId="0" xfId="44" applyNumberFormat="1" applyFont="1" applyFill="1" applyBorder="1" applyAlignment="1" applyProtection="1">
      <alignment horizontal="right"/>
    </xf>
    <xf numFmtId="2" fontId="15" fillId="0" borderId="0" xfId="148" applyNumberFormat="1" applyFont="1" applyFill="1" applyAlignment="1" applyProtection="1"/>
    <xf numFmtId="2" fontId="15" fillId="0" borderId="0" xfId="24" applyNumberFormat="1" applyFont="1" applyBorder="1" applyAlignment="1" applyProtection="1"/>
    <xf numFmtId="2" fontId="15" fillId="0" borderId="0" xfId="24" applyNumberFormat="1" applyFont="1" applyFill="1" applyBorder="1" applyAlignment="1" applyProtection="1"/>
    <xf numFmtId="2" fontId="6" fillId="0" borderId="0" xfId="110" applyNumberFormat="1" applyAlignment="1" applyProtection="1">
      <alignment horizontal="right"/>
    </xf>
    <xf numFmtId="2" fontId="6" fillId="0" borderId="0" xfId="110" applyNumberFormat="1" applyFont="1" applyProtection="1">
      <alignment horizontal="justify" vertical="top"/>
    </xf>
    <xf numFmtId="2" fontId="6" fillId="0" borderId="0" xfId="0" applyNumberFormat="1" applyFont="1" applyProtection="1"/>
    <xf numFmtId="2" fontId="6" fillId="0" borderId="0" xfId="0" applyNumberFormat="1" applyFont="1" applyFill="1" applyProtection="1"/>
    <xf numFmtId="2" fontId="6" fillId="0" borderId="6" xfId="110" applyNumberFormat="1" applyFont="1" applyBorder="1" applyAlignment="1" applyProtection="1">
      <alignment horizontal="right"/>
    </xf>
    <xf numFmtId="2" fontId="6" fillId="0" borderId="0" xfId="110" applyNumberFormat="1" applyFont="1" applyBorder="1" applyAlignment="1" applyProtection="1">
      <alignment horizontal="right"/>
    </xf>
    <xf numFmtId="2" fontId="21" fillId="7" borderId="0" xfId="3" applyNumberFormat="1" applyFont="1" applyFill="1" applyBorder="1" applyAlignment="1" applyProtection="1">
      <alignment horizontal="right" vertical="top" wrapText="1" indent="1"/>
    </xf>
    <xf numFmtId="2" fontId="87" fillId="0" borderId="0" xfId="0" applyNumberFormat="1" applyFont="1" applyProtection="1"/>
    <xf numFmtId="2" fontId="87" fillId="0" borderId="6" xfId="0" applyNumberFormat="1" applyFont="1" applyBorder="1" applyProtection="1"/>
    <xf numFmtId="2" fontId="87" fillId="0" borderId="0" xfId="0" applyNumberFormat="1" applyFont="1" applyBorder="1" applyProtection="1"/>
    <xf numFmtId="2" fontId="89" fillId="0" borderId="6" xfId="0" applyNumberFormat="1" applyFont="1" applyBorder="1" applyProtection="1"/>
    <xf numFmtId="2" fontId="90" fillId="0" borderId="6" xfId="0" applyNumberFormat="1" applyFont="1" applyBorder="1" applyProtection="1"/>
    <xf numFmtId="2" fontId="90" fillId="0" borderId="0" xfId="0" applyNumberFormat="1" applyFont="1" applyBorder="1" applyProtection="1"/>
    <xf numFmtId="2" fontId="87" fillId="0" borderId="4" xfId="0" applyNumberFormat="1" applyFont="1" applyBorder="1" applyAlignment="1" applyProtection="1">
      <alignment horizontal="right"/>
    </xf>
    <xf numFmtId="2" fontId="91" fillId="0" borderId="0" xfId="0" applyNumberFormat="1" applyFont="1" applyBorder="1" applyProtection="1"/>
    <xf numFmtId="2" fontId="92" fillId="0" borderId="0" xfId="0" applyNumberFormat="1" applyFont="1" applyAlignment="1" applyProtection="1"/>
    <xf numFmtId="2" fontId="87" fillId="0" borderId="4" xfId="0" applyNumberFormat="1" applyFont="1" applyBorder="1" applyProtection="1"/>
    <xf numFmtId="2" fontId="92" fillId="0" borderId="6" xfId="0" applyNumberFormat="1" applyFont="1" applyBorder="1" applyAlignment="1" applyProtection="1"/>
    <xf numFmtId="2" fontId="89" fillId="0" borderId="0" xfId="0" applyNumberFormat="1" applyFont="1" applyProtection="1"/>
    <xf numFmtId="2" fontId="87" fillId="0" borderId="0" xfId="4" applyNumberFormat="1" applyFont="1" applyFill="1" applyBorder="1" applyAlignment="1" applyProtection="1">
      <alignment horizontal="right" wrapText="1"/>
    </xf>
    <xf numFmtId="2" fontId="57" fillId="0" borderId="0" xfId="0" applyNumberFormat="1" applyFont="1" applyAlignment="1" applyProtection="1">
      <alignment horizontal="right"/>
    </xf>
    <xf numFmtId="2" fontId="57" fillId="0" borderId="0" xfId="0" applyNumberFormat="1" applyFont="1" applyAlignment="1" applyProtection="1"/>
    <xf numFmtId="2" fontId="15" fillId="0" borderId="0" xfId="131" applyNumberFormat="1" applyFont="1" applyBorder="1" applyProtection="1"/>
    <xf numFmtId="2" fontId="15" fillId="0" borderId="0" xfId="131" applyNumberFormat="1" applyFont="1" applyFill="1" applyBorder="1" applyAlignment="1" applyProtection="1">
      <alignment wrapText="1"/>
    </xf>
    <xf numFmtId="2" fontId="15" fillId="0" borderId="0" xfId="126" applyNumberFormat="1" applyFont="1" applyFill="1" applyBorder="1" applyAlignment="1" applyProtection="1">
      <alignment vertical="center"/>
    </xf>
    <xf numFmtId="2" fontId="15" fillId="0" borderId="0" xfId="7" applyNumberFormat="1" applyFont="1" applyFill="1" applyBorder="1" applyAlignment="1" applyProtection="1">
      <alignment vertical="center"/>
    </xf>
    <xf numFmtId="2" fontId="15" fillId="0" borderId="0" xfId="131" applyNumberFormat="1" applyFont="1" applyFill="1" applyBorder="1" applyAlignment="1" applyProtection="1">
      <alignment vertical="center"/>
    </xf>
    <xf numFmtId="2" fontId="15" fillId="0" borderId="0" xfId="95" applyNumberFormat="1" applyFont="1" applyFill="1" applyBorder="1" applyAlignment="1" applyProtection="1">
      <alignment horizontal="center"/>
    </xf>
    <xf numFmtId="2" fontId="15" fillId="0" borderId="0" xfId="131" applyNumberFormat="1" applyFont="1" applyFill="1" applyBorder="1" applyAlignment="1" applyProtection="1"/>
    <xf numFmtId="2" fontId="15" fillId="0" borderId="0" xfId="131" applyNumberFormat="1" applyFont="1" applyFill="1" applyBorder="1" applyAlignment="1" applyProtection="1">
      <alignment vertical="top" wrapText="1"/>
    </xf>
    <xf numFmtId="2" fontId="15" fillId="0" borderId="0" xfId="126" applyNumberFormat="1" applyFont="1" applyFill="1" applyBorder="1" applyAlignment="1" applyProtection="1">
      <alignment vertical="top" wrapText="1"/>
    </xf>
    <xf numFmtId="2" fontId="15" fillId="0" borderId="0" xfId="7" applyNumberFormat="1" applyFont="1" applyFill="1" applyBorder="1" applyAlignment="1" applyProtection="1">
      <alignment horizontal="right"/>
    </xf>
    <xf numFmtId="2" fontId="15" fillId="0" borderId="0" xfId="24" applyNumberFormat="1" applyFont="1" applyBorder="1" applyAlignment="1" applyProtection="1">
      <alignment horizontal="right" wrapText="1"/>
    </xf>
    <xf numFmtId="2" fontId="15" fillId="0" borderId="0" xfId="131" applyNumberFormat="1" applyFont="1" applyFill="1" applyBorder="1" applyProtection="1"/>
    <xf numFmtId="2" fontId="4" fillId="0" borderId="0" xfId="131" applyNumberFormat="1" applyFont="1" applyFill="1" applyBorder="1" applyProtection="1"/>
    <xf numFmtId="2" fontId="4" fillId="0" borderId="0" xfId="131" applyNumberFormat="1" applyFill="1" applyBorder="1" applyProtection="1"/>
    <xf numFmtId="2" fontId="4" fillId="0" borderId="0" xfId="131" applyNumberFormat="1" applyBorder="1" applyProtection="1"/>
    <xf numFmtId="2" fontId="15" fillId="7" borderId="0" xfId="4" applyNumberFormat="1" applyFont="1" applyFill="1" applyBorder="1" applyAlignment="1" applyProtection="1">
      <alignment horizontal="right" wrapText="1"/>
    </xf>
    <xf numFmtId="2" fontId="15" fillId="0" borderId="6" xfId="41" applyNumberFormat="1" applyFont="1" applyFill="1" applyBorder="1" applyAlignment="1" applyProtection="1">
      <alignment horizontal="right"/>
    </xf>
    <xf numFmtId="2" fontId="42" fillId="0" borderId="0" xfId="122" applyNumberFormat="1" applyFont="1" applyAlignment="1" applyProtection="1">
      <alignment vertical="center"/>
    </xf>
    <xf numFmtId="2" fontId="15" fillId="0" borderId="0" xfId="122" applyNumberFormat="1" applyFont="1" applyFill="1" applyBorder="1" applyAlignment="1" applyProtection="1">
      <alignment horizontal="right"/>
    </xf>
    <xf numFmtId="2" fontId="15" fillId="0" borderId="0" xfId="54" applyNumberFormat="1" applyFont="1" applyBorder="1" applyAlignment="1" applyProtection="1">
      <alignment horizontal="right"/>
    </xf>
    <xf numFmtId="2" fontId="27" fillId="0" borderId="0" xfId="122" applyNumberFormat="1" applyFont="1" applyFill="1" applyBorder="1" applyAlignment="1" applyProtection="1">
      <alignment horizontal="right"/>
    </xf>
    <xf numFmtId="2" fontId="15" fillId="0" borderId="0" xfId="122" applyNumberFormat="1" applyFont="1" applyFill="1" applyAlignment="1" applyProtection="1">
      <alignment horizontal="right"/>
    </xf>
    <xf numFmtId="2" fontId="44" fillId="0" borderId="0" xfId="122" applyNumberFormat="1" applyFont="1" applyFill="1" applyAlignment="1" applyProtection="1">
      <alignment horizontal="right"/>
    </xf>
    <xf numFmtId="2" fontId="15" fillId="0" borderId="0" xfId="107" applyNumberFormat="1" applyFont="1" applyFill="1" applyAlignment="1" applyProtection="1">
      <alignment horizontal="right"/>
    </xf>
    <xf numFmtId="2" fontId="15" fillId="0" borderId="0" xfId="107" applyNumberFormat="1" applyFont="1" applyFill="1" applyBorder="1" applyAlignment="1" applyProtection="1">
      <alignment horizontal="right"/>
    </xf>
    <xf numFmtId="2" fontId="27" fillId="0" borderId="0" xfId="0" applyNumberFormat="1" applyFont="1" applyFill="1" applyBorder="1" applyAlignment="1" applyProtection="1">
      <alignment horizontal="right"/>
    </xf>
    <xf numFmtId="2" fontId="6" fillId="0" borderId="6" xfId="0" applyNumberFormat="1" applyFont="1" applyBorder="1" applyAlignment="1" applyProtection="1">
      <alignment horizontal="right"/>
    </xf>
    <xf numFmtId="2" fontId="15" fillId="0" borderId="0" xfId="41" applyNumberFormat="1" applyFont="1" applyFill="1" applyAlignment="1" applyProtection="1">
      <alignment horizontal="right"/>
    </xf>
    <xf numFmtId="2" fontId="7" fillId="0" borderId="6" xfId="0" applyNumberFormat="1" applyFont="1" applyBorder="1" applyAlignment="1" applyProtection="1">
      <alignment horizontal="right"/>
    </xf>
    <xf numFmtId="2" fontId="79" fillId="0" borderId="0" xfId="122" applyNumberFormat="1" applyFont="1" applyBorder="1" applyAlignment="1" applyProtection="1">
      <alignment horizontal="right"/>
    </xf>
    <xf numFmtId="2" fontId="79" fillId="0" borderId="0" xfId="40" applyNumberFormat="1" applyFont="1" applyFill="1" applyBorder="1" applyAlignment="1" applyProtection="1">
      <alignment horizontal="right"/>
    </xf>
    <xf numFmtId="2" fontId="82" fillId="0" borderId="0" xfId="122" applyNumberFormat="1" applyFont="1" applyBorder="1" applyAlignment="1" applyProtection="1">
      <alignment horizontal="right"/>
    </xf>
    <xf numFmtId="2" fontId="79" fillId="0" borderId="0" xfId="122" applyNumberFormat="1" applyFont="1" applyFill="1" applyAlignment="1" applyProtection="1">
      <alignment horizontal="right"/>
    </xf>
    <xf numFmtId="2" fontId="79" fillId="0" borderId="0" xfId="107" applyNumberFormat="1" applyFont="1" applyFill="1" applyAlignment="1" applyProtection="1">
      <alignment horizontal="right"/>
    </xf>
    <xf numFmtId="2" fontId="82" fillId="0" borderId="0" xfId="40" applyNumberFormat="1" applyFont="1" applyFill="1" applyBorder="1" applyAlignment="1" applyProtection="1">
      <alignment horizontal="right"/>
    </xf>
    <xf numFmtId="2" fontId="79" fillId="0" borderId="0" xfId="40" applyNumberFormat="1" applyFont="1" applyBorder="1" applyAlignment="1" applyProtection="1">
      <alignment horizontal="right"/>
    </xf>
    <xf numFmtId="2" fontId="83" fillId="0" borderId="0" xfId="122" applyNumberFormat="1" applyFont="1" applyAlignment="1" applyProtection="1">
      <alignment horizontal="right"/>
    </xf>
    <xf numFmtId="2" fontId="79" fillId="0" borderId="0" xfId="122" applyNumberFormat="1" applyFont="1" applyAlignment="1" applyProtection="1">
      <alignment horizontal="right"/>
    </xf>
    <xf numFmtId="2" fontId="7" fillId="0" borderId="6" xfId="0" applyNumberFormat="1" applyFont="1" applyBorder="1" applyAlignment="1" applyProtection="1"/>
    <xf numFmtId="2" fontId="44" fillId="0" borderId="0" xfId="0" applyNumberFormat="1" applyFont="1" applyFill="1" applyAlignment="1" applyProtection="1">
      <alignment horizontal="center" vertical="center"/>
    </xf>
    <xf numFmtId="2" fontId="6" fillId="0" borderId="0" xfId="0" applyNumberFormat="1" applyFont="1" applyFill="1" applyBorder="1" applyAlignment="1" applyProtection="1">
      <alignment horizontal="center" vertical="center"/>
    </xf>
    <xf numFmtId="2" fontId="79" fillId="0" borderId="0" xfId="40" applyNumberFormat="1" applyFont="1" applyAlignment="1" applyProtection="1">
      <alignment horizontal="right"/>
    </xf>
    <xf numFmtId="2" fontId="79" fillId="0" borderId="0" xfId="40" applyNumberFormat="1" applyFont="1" applyFill="1" applyBorder="1" applyAlignment="1" applyProtection="1">
      <alignment horizontal="right" vertical="center"/>
    </xf>
    <xf numFmtId="2" fontId="79" fillId="0" borderId="0" xfId="40" applyNumberFormat="1" applyFont="1" applyFill="1" applyBorder="1" applyAlignment="1" applyProtection="1">
      <alignment horizontal="right" vertical="center" wrapText="1"/>
    </xf>
    <xf numFmtId="2" fontId="79" fillId="0" borderId="0" xfId="40" applyNumberFormat="1" applyFont="1" applyBorder="1" applyAlignment="1" applyProtection="1">
      <alignment horizontal="right" vertical="center" wrapText="1"/>
    </xf>
    <xf numFmtId="2" fontId="79" fillId="0" borderId="0" xfId="50" applyNumberFormat="1" applyFont="1" applyFill="1" applyBorder="1" applyAlignment="1" applyProtection="1">
      <alignment horizontal="right" vertical="center" wrapText="1"/>
    </xf>
    <xf numFmtId="2" fontId="79" fillId="0" borderId="0" xfId="123" applyNumberFormat="1" applyFont="1" applyFill="1" applyBorder="1" applyAlignment="1" applyProtection="1">
      <alignment horizontal="right" vertical="center"/>
    </xf>
    <xf numFmtId="2" fontId="81" fillId="0" borderId="0" xfId="40" applyNumberFormat="1" applyFont="1" applyFill="1" applyBorder="1" applyAlignment="1" applyProtection="1">
      <alignment horizontal="right" vertical="center"/>
    </xf>
    <xf numFmtId="2" fontId="81" fillId="0" borderId="0" xfId="40" applyNumberFormat="1" applyFont="1" applyFill="1" applyAlignment="1" applyProtection="1">
      <alignment horizontal="right" vertical="center"/>
    </xf>
    <xf numFmtId="2" fontId="79" fillId="0" borderId="0" xfId="40" applyNumberFormat="1" applyFont="1" applyFill="1" applyAlignment="1" applyProtection="1">
      <alignment horizontal="right" vertical="center"/>
    </xf>
    <xf numFmtId="2" fontId="79" fillId="0" borderId="0" xfId="50" applyNumberFormat="1" applyFont="1" applyFill="1" applyBorder="1" applyAlignment="1" applyProtection="1">
      <alignment horizontal="right" vertical="center"/>
    </xf>
    <xf numFmtId="2" fontId="79" fillId="0" borderId="0" xfId="125" applyNumberFormat="1" applyFont="1" applyFill="1" applyAlignment="1" applyProtection="1">
      <alignment horizontal="right" vertical="center"/>
    </xf>
    <xf numFmtId="2" fontId="79" fillId="0" borderId="0" xfId="125" applyNumberFormat="1" applyFont="1" applyFill="1" applyBorder="1" applyAlignment="1" applyProtection="1">
      <alignment horizontal="right" vertical="center"/>
    </xf>
    <xf numFmtId="2" fontId="79" fillId="0" borderId="0" xfId="55" applyNumberFormat="1" applyFont="1" applyFill="1" applyBorder="1" applyAlignment="1" applyProtection="1">
      <alignment horizontal="right" vertical="center"/>
    </xf>
    <xf numFmtId="2" fontId="85" fillId="0" borderId="6" xfId="50" applyNumberFormat="1" applyFont="1" applyFill="1" applyBorder="1" applyAlignment="1" applyProtection="1">
      <alignment horizontal="right" vertical="center"/>
    </xf>
    <xf numFmtId="2" fontId="15" fillId="0" borderId="0" xfId="40" applyNumberFormat="1" applyFont="1" applyFill="1" applyAlignment="1" applyProtection="1">
      <alignment vertical="center"/>
    </xf>
    <xf numFmtId="2" fontId="15" fillId="0" borderId="0" xfId="118" applyNumberFormat="1" applyFont="1" applyFill="1" applyBorder="1" applyAlignment="1" applyProtection="1">
      <alignment vertical="center"/>
    </xf>
    <xf numFmtId="2" fontId="15" fillId="0" borderId="0" xfId="120" applyNumberFormat="1" applyFont="1" applyFill="1" applyBorder="1" applyAlignment="1" applyProtection="1">
      <alignment vertical="center"/>
    </xf>
    <xf numFmtId="2" fontId="15" fillId="0" borderId="0" xfId="40" applyNumberFormat="1" applyFont="1" applyFill="1" applyBorder="1" applyAlignment="1" applyProtection="1">
      <alignment vertical="center"/>
    </xf>
    <xf numFmtId="2" fontId="15" fillId="0" borderId="0" xfId="118" applyNumberFormat="1" applyFont="1" applyFill="1" applyAlignment="1" applyProtection="1">
      <alignment vertical="center"/>
    </xf>
    <xf numFmtId="2" fontId="15" fillId="0" borderId="0" xfId="50" applyNumberFormat="1" applyFont="1" applyFill="1" applyBorder="1" applyAlignment="1" applyProtection="1">
      <alignment vertical="center"/>
    </xf>
    <xf numFmtId="2" fontId="15" fillId="0" borderId="0" xfId="4" applyNumberFormat="1" applyFont="1" applyFill="1" applyBorder="1" applyAlignment="1" applyProtection="1">
      <alignment vertical="center"/>
    </xf>
    <xf numFmtId="2" fontId="15" fillId="0" borderId="0" xfId="120" applyNumberFormat="1" applyFont="1" applyFill="1" applyAlignment="1" applyProtection="1">
      <alignment vertical="center"/>
    </xf>
    <xf numFmtId="2" fontId="15" fillId="0" borderId="0" xfId="125" applyNumberFormat="1" applyFont="1" applyFill="1" applyBorder="1" applyAlignment="1" applyProtection="1">
      <alignment vertical="center"/>
    </xf>
    <xf numFmtId="2" fontId="15" fillId="0" borderId="0" xfId="50" applyNumberFormat="1" applyFont="1" applyFill="1" applyAlignment="1" applyProtection="1">
      <alignment horizontal="right" vertical="center"/>
    </xf>
    <xf numFmtId="2" fontId="15" fillId="0" borderId="6" xfId="41" applyNumberFormat="1" applyFont="1" applyFill="1" applyBorder="1" applyProtection="1"/>
    <xf numFmtId="2" fontId="21" fillId="7" borderId="0" xfId="22" applyNumberFormat="1" applyFont="1" applyFill="1" applyBorder="1" applyAlignment="1" applyProtection="1">
      <alignment horizontal="right" vertical="top" wrapText="1" indent="1"/>
    </xf>
    <xf numFmtId="0" fontId="114" fillId="0" borderId="0" xfId="106" applyFont="1" applyBorder="1" applyAlignment="1" applyProtection="1">
      <alignment horizontal="right" vertical="top" wrapText="1"/>
    </xf>
    <xf numFmtId="0" fontId="21" fillId="7" borderId="0" xfId="115" applyFont="1" applyFill="1" applyBorder="1" applyAlignment="1" applyProtection="1">
      <alignment horizontal="left" vertical="top" wrapText="1"/>
    </xf>
    <xf numFmtId="0" fontId="15" fillId="0" borderId="0" xfId="106" applyNumberFormat="1" applyFont="1" applyFill="1" applyBorder="1" applyAlignment="1" applyProtection="1">
      <alignment horizontal="left" wrapText="1"/>
    </xf>
    <xf numFmtId="0" fontId="15" fillId="0" borderId="0" xfId="0" applyFont="1" applyBorder="1" applyAlignment="1" applyProtection="1"/>
    <xf numFmtId="0" fontId="21" fillId="7" borderId="0" xfId="115" applyFont="1" applyFill="1" applyBorder="1" applyAlignment="1" applyProtection="1">
      <alignment horizontal="left" vertical="top" wrapText="1"/>
      <protection hidden="1"/>
    </xf>
    <xf numFmtId="0" fontId="20" fillId="7" borderId="0" xfId="116" applyFont="1" applyFill="1" applyBorder="1" applyAlignment="1" applyProtection="1">
      <alignment horizontal="left" vertical="top" wrapText="1"/>
    </xf>
    <xf numFmtId="0" fontId="15" fillId="0" borderId="7" xfId="106" applyNumberFormat="1" applyFont="1" applyFill="1" applyBorder="1" applyAlignment="1" applyProtection="1">
      <alignment horizontal="left" wrapText="1"/>
    </xf>
    <xf numFmtId="0" fontId="15" fillId="0" borderId="0" xfId="0" applyFont="1" applyAlignment="1" applyProtection="1"/>
  </cellXfs>
  <cellStyles count="154">
    <cellStyle name="Bilješka" xfId="1"/>
    <cellStyle name="Comma 2" xfId="3"/>
    <cellStyle name="Comma 2 2" xfId="4"/>
    <cellStyle name="Comma 2 2 2" xfId="5"/>
    <cellStyle name="Comma 2 2 2 2" xfId="6"/>
    <cellStyle name="Comma 2 2 3" xfId="7"/>
    <cellStyle name="Comma 2 2 4" xfId="8"/>
    <cellStyle name="Comma 2 2 5" xfId="9"/>
    <cellStyle name="Comma 2 3" xfId="10"/>
    <cellStyle name="Comma 2 3 2" xfId="11"/>
    <cellStyle name="Comma 2 4" xfId="12"/>
    <cellStyle name="Comma 2 5" xfId="13"/>
    <cellStyle name="Comma 2 6" xfId="14"/>
    <cellStyle name="Comma 3" xfId="15"/>
    <cellStyle name="Comma 3 2" xfId="16"/>
    <cellStyle name="Comma 3 3" xfId="17"/>
    <cellStyle name="Comma 3 4" xfId="18"/>
    <cellStyle name="Comma 3 5" xfId="19"/>
    <cellStyle name="Comma 4" xfId="20"/>
    <cellStyle name="Comma 4 2" xfId="21"/>
    <cellStyle name="Comma 4 3" xfId="22"/>
    <cellStyle name="Comma 4 4" xfId="23"/>
    <cellStyle name="Comma 5" xfId="24"/>
    <cellStyle name="Comma 6" xfId="25"/>
    <cellStyle name="Comma 7" xfId="26"/>
    <cellStyle name="Currency 2" xfId="27"/>
    <cellStyle name="Currency 2 2" xfId="28"/>
    <cellStyle name="Dobro" xfId="29"/>
    <cellStyle name="Excel Built-in Normal" xfId="30"/>
    <cellStyle name="Good" xfId="31"/>
    <cellStyle name="Hiperveza" xfId="32" builtinId="8"/>
    <cellStyle name="Izlaz" xfId="33"/>
    <cellStyle name="kolicina" xfId="34"/>
    <cellStyle name="kolicina 2" xfId="35"/>
    <cellStyle name="merge" xfId="36"/>
    <cellStyle name="Naslov" xfId="37"/>
    <cellStyle name="naslov stavke" xfId="38"/>
    <cellStyle name="naslov stavke produzetak" xfId="39"/>
    <cellStyle name="Normal 10" xfId="40"/>
    <cellStyle name="Normal 10 2" xfId="41"/>
    <cellStyle name="Normal 10 2 2" xfId="42"/>
    <cellStyle name="Normal 10 3" xfId="43"/>
    <cellStyle name="Normal 11" xfId="44"/>
    <cellStyle name="Normal 11 2" xfId="45"/>
    <cellStyle name="Normal 12" xfId="46"/>
    <cellStyle name="Normal 13" xfId="47"/>
    <cellStyle name="Normal 14" xfId="48"/>
    <cellStyle name="Normal 15" xfId="49"/>
    <cellStyle name="Normal 2" xfId="50"/>
    <cellStyle name="Normal 2 2" xfId="51"/>
    <cellStyle name="Normal 2 2 2" xfId="52"/>
    <cellStyle name="Normal 2 2 2 2" xfId="53"/>
    <cellStyle name="Normal 2 2 2 3" xfId="54"/>
    <cellStyle name="Normal 2 2 3" xfId="55"/>
    <cellStyle name="Normal 2 2 3 2" xfId="56"/>
    <cellStyle name="Normal 2 2 4" xfId="57"/>
    <cellStyle name="Normal 2 2 5" xfId="58"/>
    <cellStyle name="Normal 2 2 6" xfId="59"/>
    <cellStyle name="Normal 2 3" xfId="60"/>
    <cellStyle name="Normal 2 3 2" xfId="61"/>
    <cellStyle name="Normal 2 4" xfId="62"/>
    <cellStyle name="Normal 2 4 2" xfId="63"/>
    <cellStyle name="Normal 2 4 2 2" xfId="64"/>
    <cellStyle name="Normal 2 4 3" xfId="65"/>
    <cellStyle name="Normal 2 5" xfId="66"/>
    <cellStyle name="Normal 2_00_SECEN_troskovnik_03082011" xfId="67"/>
    <cellStyle name="Normal 27" xfId="68"/>
    <cellStyle name="Normal 27 2" xfId="69"/>
    <cellStyle name="Normal 3" xfId="70"/>
    <cellStyle name="Normal 3 13" xfId="71"/>
    <cellStyle name="Normal 3 18" xfId="72"/>
    <cellStyle name="Normal 3 2" xfId="73"/>
    <cellStyle name="Normal 3 2 2" xfId="74"/>
    <cellStyle name="Normal 3 21" xfId="75"/>
    <cellStyle name="Normal 3 3" xfId="76"/>
    <cellStyle name="Normal 3 3 2" xfId="77"/>
    <cellStyle name="Normal 3 4" xfId="78"/>
    <cellStyle name="Normal 3 4 2" xfId="79"/>
    <cellStyle name="Normal 3 5" xfId="80"/>
    <cellStyle name="Normal 3 6" xfId="81"/>
    <cellStyle name="Normal 3 7" xfId="82"/>
    <cellStyle name="Normal 4" xfId="83"/>
    <cellStyle name="Normal 4 2" xfId="84"/>
    <cellStyle name="Normal 4 3" xfId="85"/>
    <cellStyle name="Normal 4 4" xfId="86"/>
    <cellStyle name="Normal 44" xfId="87"/>
    <cellStyle name="Normal 49" xfId="88"/>
    <cellStyle name="Normal 5 2" xfId="89"/>
    <cellStyle name="Normal 5 3" xfId="90"/>
    <cellStyle name="Normal 5 3 2" xfId="91"/>
    <cellStyle name="Normal 5 3 3" xfId="92"/>
    <cellStyle name="Normal 5 4" xfId="93"/>
    <cellStyle name="Normal 5 5" xfId="94"/>
    <cellStyle name="Normal 6" xfId="95"/>
    <cellStyle name="Normal 6 2" xfId="96"/>
    <cellStyle name="Normal 6 3" xfId="97"/>
    <cellStyle name="Normal 7" xfId="98"/>
    <cellStyle name="Normal 7 2" xfId="99"/>
    <cellStyle name="Normal 7 2 2" xfId="100"/>
    <cellStyle name="Normal 7 2 3" xfId="101"/>
    <cellStyle name="Normal 7 2 4" xfId="102"/>
    <cellStyle name="Normal 7 3" xfId="103"/>
    <cellStyle name="Normal 7 4" xfId="104"/>
    <cellStyle name="Normal 7 5" xfId="105"/>
    <cellStyle name="Normal 8" xfId="106"/>
    <cellStyle name="Normal 8 2" xfId="107"/>
    <cellStyle name="Normal 8 3" xfId="108"/>
    <cellStyle name="Normal 8 3 2" xfId="109"/>
    <cellStyle name="Normal 8 4" xfId="110"/>
    <cellStyle name="Normal 9" xfId="111"/>
    <cellStyle name="Normal 9 2" xfId="112"/>
    <cellStyle name="Normal_KALKU 3" xfId="113"/>
    <cellStyle name="Normal_NAZLIC_ponudbeni_sa_OU" xfId="114"/>
    <cellStyle name="Normal_ponder 2" xfId="115"/>
    <cellStyle name="Normal_ponder 2 2" xfId="116"/>
    <cellStyle name="Normal_Sokolgradska-02-TR" xfId="117"/>
    <cellStyle name="Normal_tros_TPKC_Dubrava_29_11_05 2" xfId="118"/>
    <cellStyle name="Normal_tros_TPKC_Dubrava_29_11_05_2kat" xfId="119"/>
    <cellStyle name="Normal_tros_TPKC_Dubrava_29_11_05_2kat 2" xfId="120"/>
    <cellStyle name="Normal_troskovnik_stroj_Jarun" xfId="121"/>
    <cellStyle name="Normal_troskovnik_stroj_Jarun 2" xfId="122"/>
    <cellStyle name="Normal_troskovnik_stroj_TTN" xfId="123"/>
    <cellStyle name="Normal_TROSKOVNIK-revizija2 2" xfId="124"/>
    <cellStyle name="Normal_Troškovnik  Duplex prazan 300508 2" xfId="125"/>
    <cellStyle name="Normal_ugovor" xfId="126"/>
    <cellStyle name="Normal_uvjeti_uz_troškovnik" xfId="127"/>
    <cellStyle name="Normal_VLAšKA 69-A,B,C,D (2)" xfId="128"/>
    <cellStyle name="Normal_Wulf_gradj_obrt" xfId="129"/>
    <cellStyle name="normální_290Skanska Wuerth_výroba" xfId="130"/>
    <cellStyle name="Normalno 2" xfId="131"/>
    <cellStyle name="Normalno 2 2" xfId="132"/>
    <cellStyle name="Normalno 3" xfId="133"/>
    <cellStyle name="Normalno 3 2" xfId="134"/>
    <cellStyle name="Normalno 4" xfId="135"/>
    <cellStyle name="Normalny_Arkusz2" xfId="136"/>
    <cellStyle name="Obično" xfId="0" builtinId="0"/>
    <cellStyle name="Obično 2" xfId="137"/>
    <cellStyle name="Obično 2 2" xfId="138"/>
    <cellStyle name="Obično 2 2 2" xfId="139"/>
    <cellStyle name="Obično 27" xfId="140"/>
    <cellStyle name="Obično 3" xfId="141"/>
    <cellStyle name="Obično 3 2" xfId="142"/>
    <cellStyle name="Obično_VZ-I-napomene 2 2" xfId="143"/>
    <cellStyle name="Obično_VZ-I-napomene 3" xfId="144"/>
    <cellStyle name="Obično_VZ-I-napomene_ATC-Tresnjevka-OPCI-UVJETI" xfId="145"/>
    <cellStyle name="Obično_VZ-I-napomene_HRVOJE_BJ-troskovnik-gradjevinsko-obrtnicki" xfId="146"/>
    <cellStyle name="Stavka" xfId="147"/>
    <cellStyle name="Style 1" xfId="148"/>
    <cellStyle name="Style 1 2" xfId="149"/>
    <cellStyle name="Tekst upozorenja" xfId="150"/>
    <cellStyle name="ukupno" xfId="151"/>
    <cellStyle name="ukupno iznos" xfId="152"/>
    <cellStyle name="ukupno iznos 2" xfId="153"/>
    <cellStyle name="Zarez" xfId="2" builtinId="3"/>
  </cellStyles>
  <dxfs count="1">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3</xdr:col>
      <xdr:colOff>2362200</xdr:colOff>
      <xdr:row>9</xdr:row>
      <xdr:rowOff>2314575</xdr:rowOff>
    </xdr:from>
    <xdr:to>
      <xdr:col>3</xdr:col>
      <xdr:colOff>2381250</xdr:colOff>
      <xdr:row>9</xdr:row>
      <xdr:rowOff>2362200</xdr:rowOff>
    </xdr:to>
    <xdr:sp macro="" textlink="">
      <xdr:nvSpPr>
        <xdr:cNvPr id="4378" name="Text Box 1"/>
        <xdr:cNvSpPr txBox="1">
          <a:spLocks noChangeArrowheads="1"/>
        </xdr:cNvSpPr>
      </xdr:nvSpPr>
      <xdr:spPr bwMode="auto">
        <a:xfrm>
          <a:off x="2847975" y="3609975"/>
          <a:ext cx="19050" cy="47625"/>
        </a:xfrm>
        <a:prstGeom prst="rect">
          <a:avLst/>
        </a:prstGeom>
        <a:noFill/>
        <a:ln w="9525">
          <a:noFill/>
          <a:miter lim="800000"/>
          <a:headEnd/>
          <a:tailEnd/>
        </a:ln>
      </xdr:spPr>
    </xdr:sp>
    <xdr:clientData/>
  </xdr:twoCellAnchor>
  <xdr:twoCellAnchor>
    <xdr:from>
      <xdr:col>3</xdr:col>
      <xdr:colOff>847725</xdr:colOff>
      <xdr:row>9</xdr:row>
      <xdr:rowOff>600075</xdr:rowOff>
    </xdr:from>
    <xdr:to>
      <xdr:col>3</xdr:col>
      <xdr:colOff>942975</xdr:colOff>
      <xdr:row>9</xdr:row>
      <xdr:rowOff>647700</xdr:rowOff>
    </xdr:to>
    <xdr:sp macro="" textlink="">
      <xdr:nvSpPr>
        <xdr:cNvPr id="4379" name="Text Box 2"/>
        <xdr:cNvSpPr txBox="1">
          <a:spLocks noChangeArrowheads="1"/>
        </xdr:cNvSpPr>
      </xdr:nvSpPr>
      <xdr:spPr bwMode="auto">
        <a:xfrm>
          <a:off x="1333500" y="1895475"/>
          <a:ext cx="95250" cy="47625"/>
        </a:xfrm>
        <a:prstGeom prst="rect">
          <a:avLst/>
        </a:prstGeom>
        <a:noFill/>
        <a:ln w="9525">
          <a:noFill/>
          <a:miter lim="800000"/>
          <a:headEnd/>
          <a:tailEnd/>
        </a:ln>
      </xdr:spPr>
    </xdr:sp>
    <xdr:clientData/>
  </xdr:twoCellAnchor>
  <xdr:twoCellAnchor>
    <xdr:from>
      <xdr:col>6</xdr:col>
      <xdr:colOff>0</xdr:colOff>
      <xdr:row>9</xdr:row>
      <xdr:rowOff>0</xdr:rowOff>
    </xdr:from>
    <xdr:to>
      <xdr:col>6</xdr:col>
      <xdr:colOff>85725</xdr:colOff>
      <xdr:row>9</xdr:row>
      <xdr:rowOff>47625</xdr:rowOff>
    </xdr:to>
    <xdr:sp macro="" textlink="">
      <xdr:nvSpPr>
        <xdr:cNvPr id="4380" name="Text Box 1"/>
        <xdr:cNvSpPr txBox="1">
          <a:spLocks noChangeArrowheads="1"/>
        </xdr:cNvSpPr>
      </xdr:nvSpPr>
      <xdr:spPr bwMode="auto">
        <a:xfrm>
          <a:off x="3762375" y="1295400"/>
          <a:ext cx="85725" cy="47625"/>
        </a:xfrm>
        <a:prstGeom prst="rect">
          <a:avLst/>
        </a:prstGeom>
        <a:noFill/>
        <a:ln w="9525">
          <a:noFill/>
          <a:miter lim="800000"/>
          <a:headEnd/>
          <a:tailEnd/>
        </a:ln>
      </xdr:spPr>
    </xdr:sp>
    <xdr:clientData/>
  </xdr:twoCellAnchor>
  <xdr:twoCellAnchor>
    <xdr:from>
      <xdr:col>6</xdr:col>
      <xdr:colOff>0</xdr:colOff>
      <xdr:row>9</xdr:row>
      <xdr:rowOff>0</xdr:rowOff>
    </xdr:from>
    <xdr:to>
      <xdr:col>6</xdr:col>
      <xdr:colOff>85725</xdr:colOff>
      <xdr:row>9</xdr:row>
      <xdr:rowOff>47625</xdr:rowOff>
    </xdr:to>
    <xdr:sp macro="" textlink="">
      <xdr:nvSpPr>
        <xdr:cNvPr id="4381" name="Text Box 2"/>
        <xdr:cNvSpPr txBox="1">
          <a:spLocks noChangeArrowheads="1"/>
        </xdr:cNvSpPr>
      </xdr:nvSpPr>
      <xdr:spPr bwMode="auto">
        <a:xfrm>
          <a:off x="3762375" y="1295400"/>
          <a:ext cx="85725" cy="47625"/>
        </a:xfrm>
        <a:prstGeom prst="rect">
          <a:avLst/>
        </a:prstGeom>
        <a:noFill/>
        <a:ln w="9525">
          <a:noFill/>
          <a:miter lim="800000"/>
          <a:headEnd/>
          <a:tailEnd/>
        </a:ln>
      </xdr:spPr>
    </xdr:sp>
    <xdr:clientData/>
  </xdr:twoCellAnchor>
  <xdr:twoCellAnchor>
    <xdr:from>
      <xdr:col>2</xdr:col>
      <xdr:colOff>0</xdr:colOff>
      <xdr:row>8</xdr:row>
      <xdr:rowOff>0</xdr:rowOff>
    </xdr:from>
    <xdr:to>
      <xdr:col>2</xdr:col>
      <xdr:colOff>85725</xdr:colOff>
      <xdr:row>9</xdr:row>
      <xdr:rowOff>47625</xdr:rowOff>
    </xdr:to>
    <xdr:sp macro="" textlink="">
      <xdr:nvSpPr>
        <xdr:cNvPr id="4382" name="Text Box 1"/>
        <xdr:cNvSpPr txBox="1">
          <a:spLocks noChangeArrowheads="1"/>
        </xdr:cNvSpPr>
      </xdr:nvSpPr>
      <xdr:spPr bwMode="auto">
        <a:xfrm>
          <a:off x="304800" y="1152525"/>
          <a:ext cx="85725" cy="190500"/>
        </a:xfrm>
        <a:prstGeom prst="rect">
          <a:avLst/>
        </a:prstGeom>
        <a:noFill/>
        <a:ln w="9525">
          <a:noFill/>
          <a:miter lim="800000"/>
          <a:headEnd/>
          <a:tailEnd/>
        </a:ln>
      </xdr:spPr>
    </xdr:sp>
    <xdr:clientData/>
  </xdr:twoCellAnchor>
  <xdr:twoCellAnchor>
    <xdr:from>
      <xdr:col>2</xdr:col>
      <xdr:colOff>0</xdr:colOff>
      <xdr:row>8</xdr:row>
      <xdr:rowOff>0</xdr:rowOff>
    </xdr:from>
    <xdr:to>
      <xdr:col>2</xdr:col>
      <xdr:colOff>85725</xdr:colOff>
      <xdr:row>9</xdr:row>
      <xdr:rowOff>47625</xdr:rowOff>
    </xdr:to>
    <xdr:sp macro="" textlink="">
      <xdr:nvSpPr>
        <xdr:cNvPr id="4383" name="Text Box 2"/>
        <xdr:cNvSpPr txBox="1">
          <a:spLocks noChangeArrowheads="1"/>
        </xdr:cNvSpPr>
      </xdr:nvSpPr>
      <xdr:spPr bwMode="auto">
        <a:xfrm>
          <a:off x="304800" y="1152525"/>
          <a:ext cx="85725" cy="190500"/>
        </a:xfrm>
        <a:prstGeom prst="rect">
          <a:avLst/>
        </a:prstGeom>
        <a:noFill/>
        <a:ln w="9525">
          <a:noFill/>
          <a:miter lim="800000"/>
          <a:headEnd/>
          <a:tailEnd/>
        </a:ln>
      </xdr:spPr>
    </xdr:sp>
    <xdr:clientData/>
  </xdr:twoCellAnchor>
  <xdr:twoCellAnchor>
    <xdr:from>
      <xdr:col>6</xdr:col>
      <xdr:colOff>0</xdr:colOff>
      <xdr:row>8</xdr:row>
      <xdr:rowOff>0</xdr:rowOff>
    </xdr:from>
    <xdr:to>
      <xdr:col>6</xdr:col>
      <xdr:colOff>85725</xdr:colOff>
      <xdr:row>9</xdr:row>
      <xdr:rowOff>47625</xdr:rowOff>
    </xdr:to>
    <xdr:sp macro="" textlink="">
      <xdr:nvSpPr>
        <xdr:cNvPr id="4384" name="Text Box 1"/>
        <xdr:cNvSpPr txBox="1">
          <a:spLocks noChangeArrowheads="1"/>
        </xdr:cNvSpPr>
      </xdr:nvSpPr>
      <xdr:spPr bwMode="auto">
        <a:xfrm>
          <a:off x="3762375" y="1152525"/>
          <a:ext cx="85725" cy="190500"/>
        </a:xfrm>
        <a:prstGeom prst="rect">
          <a:avLst/>
        </a:prstGeom>
        <a:noFill/>
        <a:ln w="9525">
          <a:noFill/>
          <a:miter lim="800000"/>
          <a:headEnd/>
          <a:tailEnd/>
        </a:ln>
      </xdr:spPr>
    </xdr:sp>
    <xdr:clientData/>
  </xdr:twoCellAnchor>
  <xdr:twoCellAnchor>
    <xdr:from>
      <xdr:col>6</xdr:col>
      <xdr:colOff>0</xdr:colOff>
      <xdr:row>8</xdr:row>
      <xdr:rowOff>0</xdr:rowOff>
    </xdr:from>
    <xdr:to>
      <xdr:col>6</xdr:col>
      <xdr:colOff>85725</xdr:colOff>
      <xdr:row>9</xdr:row>
      <xdr:rowOff>47625</xdr:rowOff>
    </xdr:to>
    <xdr:sp macro="" textlink="">
      <xdr:nvSpPr>
        <xdr:cNvPr id="4385" name="Text Box 2"/>
        <xdr:cNvSpPr txBox="1">
          <a:spLocks noChangeArrowheads="1"/>
        </xdr:cNvSpPr>
      </xdr:nvSpPr>
      <xdr:spPr bwMode="auto">
        <a:xfrm>
          <a:off x="3762375" y="1152525"/>
          <a:ext cx="85725" cy="19050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3" Type="http://schemas.openxmlformats.org/officeDocument/2006/relationships/hyperlink" Target="http://narodne-novine.nn.hr/clanci/sluzbeni/2013_06_80_1657.html" TargetMode="External"/><Relationship Id="rId2" Type="http://schemas.openxmlformats.org/officeDocument/2006/relationships/hyperlink" Target="http://narodne-novine.nn.hr/clanci/sluzbeni/2008_02_21_637.html" TargetMode="External"/><Relationship Id="rId1" Type="http://schemas.openxmlformats.org/officeDocument/2006/relationships/hyperlink" Target="http://narodne-novine.nn.hr/clanci/sluzbeni/2013_06_78_1615.html" TargetMode="External"/><Relationship Id="rId5" Type="http://schemas.openxmlformats.org/officeDocument/2006/relationships/printerSettings" Target="../printerSettings/printerSettings4.bin"/><Relationship Id="rId4" Type="http://schemas.openxmlformats.org/officeDocument/2006/relationships/hyperlink" Target="http://narodne-novine.nn.hr/clanci/sluzbeni/2014_06_79_1476.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A1:L38"/>
  <sheetViews>
    <sheetView view="pageBreakPreview" topLeftCell="A24" zoomScale="115" zoomScaleSheetLayoutView="115" workbookViewId="0">
      <selection activeCell="F30" sqref="F30"/>
    </sheetView>
  </sheetViews>
  <sheetFormatPr defaultRowHeight="12.75"/>
  <cols>
    <col min="1" max="2" width="2.28515625" style="896" customWidth="1"/>
    <col min="3" max="3" width="3.85546875" style="896" customWidth="1"/>
    <col min="4" max="4" width="35.7109375" style="897" customWidth="1"/>
    <col min="5" max="5" width="3.7109375" style="898" customWidth="1"/>
    <col min="6" max="6" width="9.7109375" style="899" customWidth="1"/>
    <col min="7" max="7" width="9.7109375" style="900" customWidth="1"/>
    <col min="8" max="8" width="12.7109375" style="901" customWidth="1"/>
    <col min="9" max="9" width="14.7109375" style="902" customWidth="1"/>
    <col min="10" max="10" width="20.7109375" style="902" customWidth="1"/>
    <col min="11" max="11" width="9.85546875" style="902" customWidth="1"/>
    <col min="12" max="12" width="10.28515625" style="902" bestFit="1" customWidth="1"/>
    <col min="13" max="13" width="18.7109375" style="1171" customWidth="1"/>
    <col min="14" max="16384" width="9.140625" style="1171"/>
  </cols>
  <sheetData>
    <row r="1" spans="1:12" s="1166" customFormat="1" ht="11.25">
      <c r="A1" s="135" t="s">
        <v>18</v>
      </c>
      <c r="B1" s="135"/>
      <c r="C1" s="858"/>
      <c r="D1" s="903"/>
      <c r="E1" s="904"/>
      <c r="F1" s="859"/>
      <c r="G1" s="859"/>
      <c r="H1" s="860" t="s">
        <v>67</v>
      </c>
      <c r="I1" s="861"/>
      <c r="J1" s="1164"/>
      <c r="K1" s="1165"/>
      <c r="L1" s="908"/>
    </row>
    <row r="2" spans="1:12" s="1167" customFormat="1" ht="11.25" customHeight="1">
      <c r="A2" s="862" t="s">
        <v>2751</v>
      </c>
      <c r="B2" s="863"/>
      <c r="C2" s="864"/>
      <c r="D2" s="2463" t="s">
        <v>3419</v>
      </c>
      <c r="E2" s="910"/>
      <c r="F2" s="131"/>
      <c r="G2" s="865"/>
      <c r="H2" s="2460" t="s">
        <v>1845</v>
      </c>
      <c r="I2" s="401"/>
      <c r="J2" s="1042"/>
      <c r="K2" s="984"/>
      <c r="L2" s="863"/>
    </row>
    <row r="3" spans="1:12" s="1167" customFormat="1" ht="13.35" customHeight="1">
      <c r="A3" s="866"/>
      <c r="B3" s="866"/>
      <c r="C3" s="867"/>
      <c r="D3" s="868" t="s">
        <v>2750</v>
      </c>
      <c r="E3" s="916"/>
      <c r="F3" s="869"/>
      <c r="G3" s="870"/>
      <c r="H3" s="871" t="s">
        <v>2899</v>
      </c>
      <c r="I3" s="872"/>
      <c r="J3" s="1042"/>
      <c r="K3" s="984"/>
      <c r="L3" s="863"/>
    </row>
    <row r="4" spans="1:12" s="1169" customFormat="1" ht="13.35" customHeight="1">
      <c r="A4" s="873"/>
      <c r="B4" s="873"/>
      <c r="C4" s="874"/>
      <c r="D4" s="875"/>
      <c r="E4" s="876"/>
      <c r="F4" s="873"/>
      <c r="G4" s="529"/>
      <c r="H4" s="877"/>
      <c r="I4" s="878"/>
      <c r="J4" s="922"/>
      <c r="K4" s="1168"/>
      <c r="L4" s="873"/>
    </row>
    <row r="5" spans="1:12" s="894" customFormat="1" ht="11.25">
      <c r="A5" s="879"/>
      <c r="B5" s="48"/>
      <c r="C5" s="48"/>
      <c r="D5" s="875"/>
      <c r="E5" s="880"/>
      <c r="F5" s="879"/>
      <c r="G5" s="49"/>
      <c r="H5" s="881"/>
      <c r="I5" s="882"/>
      <c r="J5" s="1170"/>
      <c r="K5" s="1168"/>
      <c r="L5" s="879"/>
    </row>
    <row r="6" spans="1:12" s="884" customFormat="1" ht="11.25">
      <c r="A6" s="879"/>
      <c r="B6" s="48"/>
      <c r="C6" s="48"/>
      <c r="D6" s="875"/>
      <c r="E6" s="529"/>
      <c r="F6" s="879"/>
      <c r="G6" s="529"/>
      <c r="H6" s="97"/>
      <c r="I6" s="883"/>
      <c r="J6" s="883"/>
      <c r="K6" s="883"/>
      <c r="L6" s="883"/>
    </row>
    <row r="7" spans="1:12" s="884" customFormat="1" ht="11.25">
      <c r="A7" s="879"/>
      <c r="B7" s="48"/>
      <c r="C7" s="48"/>
      <c r="D7" s="875"/>
      <c r="E7" s="529"/>
      <c r="F7" s="879"/>
      <c r="G7" s="529"/>
      <c r="H7" s="97"/>
      <c r="I7" s="883"/>
      <c r="J7" s="883"/>
      <c r="K7" s="883"/>
      <c r="L7" s="883"/>
    </row>
    <row r="8" spans="1:12" s="884" customFormat="1" ht="11.25">
      <c r="A8" s="879"/>
      <c r="B8" s="48"/>
      <c r="C8" s="48"/>
      <c r="D8" s="875"/>
      <c r="E8" s="529"/>
      <c r="F8" s="879"/>
      <c r="G8" s="529"/>
      <c r="H8" s="97"/>
      <c r="I8" s="883"/>
      <c r="J8" s="883"/>
      <c r="K8" s="883"/>
      <c r="L8" s="883"/>
    </row>
    <row r="9" spans="1:12" s="884" customFormat="1" ht="15" customHeight="1">
      <c r="A9" s="879"/>
      <c r="B9" s="48"/>
      <c r="C9" s="48"/>
      <c r="D9" s="875"/>
      <c r="E9" s="529"/>
      <c r="F9" s="879"/>
      <c r="G9" s="529"/>
      <c r="H9" s="97"/>
      <c r="I9" s="883"/>
      <c r="J9" s="883"/>
      <c r="K9" s="883"/>
      <c r="L9" s="883"/>
    </row>
    <row r="10" spans="1:12" s="884" customFormat="1" ht="15" customHeight="1">
      <c r="A10" s="879"/>
      <c r="B10" s="48"/>
      <c r="C10" s="48"/>
      <c r="D10" s="875"/>
      <c r="E10" s="529"/>
      <c r="F10" s="879"/>
      <c r="G10" s="529"/>
      <c r="H10" s="97"/>
      <c r="I10" s="883"/>
      <c r="J10" s="883"/>
      <c r="K10" s="883"/>
      <c r="L10" s="883"/>
    </row>
    <row r="11" spans="1:12" s="884" customFormat="1" ht="15" customHeight="1">
      <c r="A11" s="879"/>
      <c r="B11" s="48"/>
      <c r="C11" s="48"/>
      <c r="D11" s="875"/>
      <c r="E11" s="529"/>
      <c r="F11" s="879"/>
      <c r="G11" s="529"/>
      <c r="H11" s="97"/>
      <c r="I11" s="883"/>
      <c r="J11" s="883"/>
      <c r="K11" s="883"/>
      <c r="L11" s="883"/>
    </row>
    <row r="12" spans="1:12" s="884" customFormat="1" ht="15" customHeight="1">
      <c r="A12" s="879"/>
      <c r="B12" s="48"/>
      <c r="C12" s="48"/>
      <c r="D12" s="875"/>
      <c r="E12" s="529"/>
      <c r="F12" s="879"/>
      <c r="G12" s="529"/>
      <c r="H12" s="97"/>
      <c r="I12" s="883"/>
      <c r="J12" s="883"/>
      <c r="K12" s="883"/>
      <c r="L12" s="883"/>
    </row>
    <row r="13" spans="1:12" s="884" customFormat="1" ht="15" customHeight="1">
      <c r="A13" s="879"/>
      <c r="B13" s="48"/>
      <c r="C13" s="48"/>
      <c r="D13" s="875"/>
      <c r="E13" s="529"/>
      <c r="F13" s="879"/>
      <c r="G13" s="529"/>
      <c r="H13" s="97"/>
      <c r="I13" s="883"/>
      <c r="J13" s="883"/>
      <c r="K13" s="883"/>
      <c r="L13" s="883"/>
    </row>
    <row r="14" spans="1:12" s="884" customFormat="1" ht="15" customHeight="1">
      <c r="A14" s="879"/>
      <c r="B14" s="48"/>
      <c r="C14" s="48"/>
      <c r="D14" s="875"/>
      <c r="E14" s="529"/>
      <c r="F14" s="879"/>
      <c r="G14" s="529"/>
      <c r="H14" s="97"/>
      <c r="I14" s="883"/>
      <c r="J14" s="883"/>
      <c r="K14" s="883"/>
      <c r="L14" s="883"/>
    </row>
    <row r="15" spans="1:12" s="884" customFormat="1" ht="15" customHeight="1">
      <c r="A15" s="879"/>
      <c r="B15" s="48"/>
      <c r="C15" s="48"/>
      <c r="D15" s="875"/>
      <c r="E15" s="529"/>
      <c r="F15" s="879"/>
      <c r="G15" s="529"/>
      <c r="H15" s="97"/>
      <c r="I15" s="883"/>
      <c r="J15" s="883"/>
      <c r="K15" s="883"/>
      <c r="L15" s="883"/>
    </row>
    <row r="16" spans="1:12" s="884" customFormat="1" ht="15" customHeight="1">
      <c r="A16" s="879"/>
      <c r="B16" s="48"/>
      <c r="C16" s="48"/>
      <c r="D16" s="875"/>
      <c r="E16" s="529"/>
      <c r="F16" s="879"/>
      <c r="G16" s="529"/>
      <c r="H16" s="97"/>
      <c r="I16" s="883"/>
      <c r="J16" s="883"/>
      <c r="K16" s="883"/>
      <c r="L16" s="883"/>
    </row>
    <row r="17" spans="1:12" s="884" customFormat="1" ht="15" customHeight="1">
      <c r="A17" s="879"/>
      <c r="B17" s="48"/>
      <c r="C17" s="48"/>
      <c r="D17" s="875"/>
      <c r="E17" s="529"/>
      <c r="F17" s="879"/>
      <c r="G17" s="529"/>
      <c r="H17" s="97"/>
      <c r="I17" s="883"/>
      <c r="J17" s="883"/>
      <c r="K17" s="883"/>
      <c r="L17" s="883"/>
    </row>
    <row r="18" spans="1:12" s="884" customFormat="1" ht="15" customHeight="1">
      <c r="A18" s="879"/>
      <c r="B18" s="48"/>
      <c r="C18" s="48"/>
      <c r="D18" s="875"/>
      <c r="E18" s="529"/>
      <c r="F18" s="879"/>
      <c r="G18" s="529"/>
      <c r="H18" s="97"/>
      <c r="I18" s="883"/>
      <c r="J18" s="883"/>
      <c r="K18" s="883"/>
      <c r="L18" s="883"/>
    </row>
    <row r="19" spans="1:12" s="884" customFormat="1" ht="15" customHeight="1">
      <c r="A19" s="879"/>
      <c r="B19" s="48"/>
      <c r="C19" s="48"/>
      <c r="D19" s="875"/>
      <c r="E19" s="529"/>
      <c r="F19" s="879"/>
      <c r="G19" s="529"/>
      <c r="H19" s="97"/>
      <c r="I19" s="883"/>
      <c r="J19" s="883"/>
      <c r="K19" s="883"/>
      <c r="L19" s="883"/>
    </row>
    <row r="20" spans="1:12" s="884" customFormat="1" ht="15" customHeight="1">
      <c r="A20" s="879"/>
      <c r="B20" s="48"/>
      <c r="C20" s="48"/>
      <c r="D20" s="875"/>
      <c r="E20" s="529"/>
      <c r="F20" s="879"/>
      <c r="G20" s="529"/>
      <c r="H20" s="97"/>
      <c r="I20" s="883"/>
      <c r="J20" s="883"/>
      <c r="K20" s="883"/>
      <c r="L20" s="883"/>
    </row>
    <row r="21" spans="1:12" s="884" customFormat="1" ht="15" customHeight="1">
      <c r="A21" s="879"/>
      <c r="B21" s="48"/>
      <c r="C21" s="48"/>
      <c r="D21" s="875"/>
      <c r="E21" s="529"/>
      <c r="F21" s="879"/>
      <c r="G21" s="529"/>
      <c r="H21" s="97"/>
      <c r="I21" s="883"/>
      <c r="J21" s="883"/>
      <c r="K21" s="883"/>
      <c r="L21" s="883"/>
    </row>
    <row r="22" spans="1:12" s="884" customFormat="1" ht="41.25" customHeight="1">
      <c r="A22" s="879"/>
      <c r="B22" s="48"/>
      <c r="C22" s="48"/>
      <c r="D22" s="875"/>
      <c r="E22" s="529"/>
      <c r="F22" s="879"/>
      <c r="G22" s="529"/>
      <c r="H22" s="97"/>
      <c r="I22" s="883"/>
      <c r="J22" s="883"/>
      <c r="K22" s="883"/>
      <c r="L22" s="883"/>
    </row>
    <row r="23" spans="1:12" s="884" customFormat="1" ht="41.25" customHeight="1">
      <c r="A23" s="879"/>
      <c r="B23" s="48"/>
      <c r="C23" s="48"/>
      <c r="D23" s="875"/>
      <c r="E23" s="529"/>
      <c r="F23" s="879"/>
      <c r="G23" s="529"/>
      <c r="H23" s="97"/>
      <c r="I23" s="883"/>
      <c r="J23" s="883"/>
      <c r="K23" s="883"/>
      <c r="L23" s="883"/>
    </row>
    <row r="24" spans="1:12" s="884" customFormat="1" ht="41.25" customHeight="1">
      <c r="A24" s="879"/>
      <c r="B24" s="48"/>
      <c r="C24" s="48"/>
      <c r="D24" s="875"/>
      <c r="E24" s="529"/>
      <c r="F24" s="879"/>
      <c r="G24" s="529"/>
      <c r="H24" s="97"/>
      <c r="I24" s="883"/>
      <c r="J24" s="883"/>
      <c r="K24" s="883"/>
      <c r="L24" s="883"/>
    </row>
    <row r="25" spans="1:12" s="884" customFormat="1" ht="23.25">
      <c r="A25" s="879"/>
      <c r="B25" s="48"/>
      <c r="C25" s="48"/>
      <c r="D25" s="875"/>
      <c r="E25" s="529"/>
      <c r="F25" s="879"/>
      <c r="G25" s="529"/>
      <c r="I25" s="885" t="s">
        <v>3419</v>
      </c>
      <c r="J25" s="883"/>
      <c r="K25" s="883"/>
      <c r="L25" s="883"/>
    </row>
    <row r="26" spans="1:12" s="884" customFormat="1" ht="26.1" customHeight="1">
      <c r="A26" s="879"/>
      <c r="B26" s="48"/>
      <c r="C26" s="48"/>
      <c r="D26" s="875"/>
      <c r="E26" s="529"/>
      <c r="F26" s="879"/>
      <c r="I26" s="885" t="s">
        <v>2750</v>
      </c>
      <c r="J26" s="883"/>
      <c r="K26" s="883"/>
      <c r="L26" s="883"/>
    </row>
    <row r="27" spans="1:12" s="884" customFormat="1">
      <c r="A27" s="879"/>
      <c r="B27" s="48"/>
      <c r="C27" s="48"/>
      <c r="D27" s="875"/>
      <c r="E27" s="529"/>
      <c r="F27" s="879"/>
      <c r="I27" s="886"/>
      <c r="J27" s="883"/>
      <c r="K27" s="883"/>
      <c r="L27" s="883"/>
    </row>
    <row r="28" spans="1:12" ht="12.75" customHeight="1">
      <c r="C28" s="2614" t="s">
        <v>3542</v>
      </c>
      <c r="D28" s="2614"/>
      <c r="E28" s="2614"/>
      <c r="F28" s="2614"/>
      <c r="G28" s="2614"/>
      <c r="H28" s="2614"/>
      <c r="I28" s="2614"/>
    </row>
    <row r="29" spans="1:12">
      <c r="C29" s="2614"/>
      <c r="D29" s="2614"/>
      <c r="E29" s="2614"/>
      <c r="F29" s="2614"/>
      <c r="G29" s="2614"/>
      <c r="H29" s="2614"/>
      <c r="I29" s="2614"/>
    </row>
    <row r="30" spans="1:12" s="887" customFormat="1" ht="23.25">
      <c r="B30" s="90"/>
      <c r="C30" s="90"/>
      <c r="D30" s="888"/>
      <c r="E30" s="889"/>
      <c r="F30" s="890"/>
      <c r="G30" s="889"/>
      <c r="H30" s="891"/>
      <c r="I30" s="892"/>
      <c r="J30" s="892"/>
      <c r="K30" s="892"/>
      <c r="L30" s="892"/>
    </row>
    <row r="31" spans="1:12" s="884" customFormat="1" ht="23.25">
      <c r="A31" s="879"/>
      <c r="B31" s="48"/>
      <c r="C31" s="48"/>
      <c r="D31" s="875"/>
      <c r="E31" s="529"/>
      <c r="F31" s="879"/>
      <c r="I31" s="891" t="s">
        <v>1845</v>
      </c>
      <c r="J31" s="883"/>
      <c r="K31" s="883"/>
      <c r="L31" s="883"/>
    </row>
    <row r="32" spans="1:12" s="884" customFormat="1" ht="23.1" customHeight="1">
      <c r="A32" s="879"/>
      <c r="B32" s="48"/>
      <c r="C32" s="48"/>
      <c r="D32" s="875"/>
      <c r="E32" s="529"/>
      <c r="F32" s="879"/>
      <c r="I32" s="891" t="s">
        <v>2752</v>
      </c>
      <c r="J32" s="883"/>
      <c r="K32" s="883"/>
      <c r="L32" s="883"/>
    </row>
    <row r="33" spans="1:12" s="884" customFormat="1" ht="23.1" customHeight="1">
      <c r="A33" s="879"/>
      <c r="B33" s="48"/>
      <c r="C33" s="48"/>
      <c r="D33" s="875"/>
      <c r="E33" s="529"/>
      <c r="F33" s="879"/>
      <c r="I33" s="891" t="s">
        <v>2753</v>
      </c>
      <c r="J33" s="883"/>
      <c r="K33" s="883"/>
      <c r="L33" s="883"/>
    </row>
    <row r="34" spans="1:12" s="884" customFormat="1" ht="11.25">
      <c r="A34" s="879"/>
      <c r="B34" s="48"/>
      <c r="C34" s="48"/>
      <c r="D34" s="875"/>
      <c r="E34" s="529"/>
      <c r="F34" s="879"/>
      <c r="I34" s="893" t="s">
        <v>3459</v>
      </c>
      <c r="J34" s="883"/>
      <c r="K34" s="883"/>
      <c r="L34" s="883"/>
    </row>
    <row r="35" spans="1:12" s="884" customFormat="1" ht="15" customHeight="1">
      <c r="A35" s="879"/>
      <c r="B35" s="48"/>
      <c r="C35" s="48"/>
      <c r="D35" s="875"/>
      <c r="E35" s="529"/>
      <c r="F35" s="879"/>
      <c r="G35" s="529"/>
      <c r="H35" s="97"/>
      <c r="I35" s="883"/>
      <c r="J35" s="883"/>
      <c r="K35" s="883"/>
      <c r="L35" s="883"/>
    </row>
    <row r="36" spans="1:12" s="887" customFormat="1" ht="15" customHeight="1">
      <c r="A36" s="90"/>
      <c r="B36" s="48"/>
      <c r="C36" s="48"/>
      <c r="D36" s="875"/>
      <c r="E36" s="529"/>
      <c r="F36" s="879"/>
      <c r="G36" s="894"/>
      <c r="H36" s="894"/>
      <c r="I36" s="892"/>
      <c r="J36" s="892"/>
      <c r="K36" s="892"/>
      <c r="L36" s="892"/>
    </row>
    <row r="37" spans="1:12" s="887" customFormat="1" ht="54.75" customHeight="1">
      <c r="A37" s="1" t="s">
        <v>3468</v>
      </c>
      <c r="B37" s="1"/>
      <c r="C37" s="1"/>
      <c r="D37" s="1"/>
      <c r="E37" s="1"/>
      <c r="F37" s="1"/>
      <c r="G37" s="1"/>
      <c r="H37" s="1"/>
      <c r="I37" s="1"/>
      <c r="J37" s="892"/>
      <c r="K37" s="892"/>
      <c r="L37" s="892"/>
    </row>
    <row r="38" spans="1:12" s="887" customFormat="1" ht="15" customHeight="1">
      <c r="A38" s="890"/>
      <c r="B38" s="90"/>
      <c r="C38" s="90"/>
      <c r="D38" s="888"/>
      <c r="E38" s="889"/>
      <c r="F38" s="890"/>
      <c r="G38" s="889"/>
      <c r="H38" s="895"/>
      <c r="I38" s="892"/>
      <c r="J38" s="892"/>
      <c r="K38" s="892"/>
      <c r="L38" s="892"/>
    </row>
  </sheetData>
  <sheetProtection password="CC69" sheet="1" objects="1" scenarios="1" selectLockedCells="1"/>
  <mergeCells count="2">
    <mergeCell ref="A37:I37"/>
    <mergeCell ref="C28:I29"/>
  </mergeCells>
  <phoneticPr fontId="6" type="noConversion"/>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U128"/>
  <sheetViews>
    <sheetView view="pageBreakPreview" zoomScaleNormal="125" zoomScaleSheetLayoutView="100" zoomScalePageLayoutView="125" workbookViewId="0">
      <pane ySplit="8" topLeftCell="A104" activePane="bottomLeft" state="frozen"/>
      <selection sqref="A1:IV65536"/>
      <selection pane="bottomLeft" activeCell="I7" sqref="I7"/>
    </sheetView>
  </sheetViews>
  <sheetFormatPr defaultRowHeight="11.25"/>
  <cols>
    <col min="1" max="2" width="2.28515625" style="108" customWidth="1"/>
    <col min="3" max="3" width="3.85546875" style="108" customWidth="1"/>
    <col min="4" max="4" width="35.7109375" style="945" customWidth="1"/>
    <col min="5" max="5" width="3.7109375" style="131" customWidth="1"/>
    <col min="6" max="6" width="9.7109375" style="767" customWidth="1"/>
    <col min="7" max="7" width="9.7109375" style="1128" customWidth="1"/>
    <col min="8" max="8" width="12.7109375" style="133" customWidth="1"/>
    <col min="9" max="9" width="14.7109375" style="123" customWidth="1"/>
    <col min="10" max="10" width="14.7109375" style="1408" customWidth="1"/>
    <col min="11" max="11" width="10" style="1409" bestFit="1" customWidth="1"/>
    <col min="12" max="12" width="9.140625" style="528"/>
    <col min="13" max="13" width="9.140625" style="1410"/>
    <col min="14" max="16384" width="9.140625" style="1030"/>
  </cols>
  <sheetData>
    <row r="1" spans="1:18" s="1200" customFormat="1" ht="9">
      <c r="A1" s="1069" t="s">
        <v>18</v>
      </c>
      <c r="B1" s="1069"/>
      <c r="C1" s="1070"/>
      <c r="D1" s="1449"/>
      <c r="E1" s="1446"/>
      <c r="F1" s="1071"/>
      <c r="G1" s="1071"/>
      <c r="H1" s="1391" t="s">
        <v>67</v>
      </c>
      <c r="I1" s="540"/>
      <c r="J1" s="1392"/>
      <c r="K1" s="1393"/>
      <c r="L1" s="1394"/>
      <c r="M1" s="1395"/>
    </row>
    <row r="2" spans="1:18" s="1078" customFormat="1" ht="13.35" customHeight="1">
      <c r="A2" s="1073" t="str">
        <f>naslovna!$A2</f>
        <v>03.2017.</v>
      </c>
      <c r="B2" s="1074"/>
      <c r="C2" s="1075"/>
      <c r="D2" s="1450" t="s">
        <v>3419</v>
      </c>
      <c r="E2" s="1447"/>
      <c r="F2" s="1076"/>
      <c r="G2" s="1076"/>
      <c r="H2" s="1077" t="str">
        <f>naslovna!$H2</f>
        <v>Modularni dječji vrtić</v>
      </c>
      <c r="I2" s="536"/>
      <c r="J2" s="1396"/>
      <c r="K2" s="1397"/>
      <c r="L2" s="1398"/>
      <c r="M2" s="1397"/>
    </row>
    <row r="3" spans="1:18" s="1078" customFormat="1" ht="13.35" customHeight="1">
      <c r="A3" s="1079"/>
      <c r="B3" s="1079"/>
      <c r="C3" s="1080"/>
      <c r="D3" s="1451" t="s">
        <v>17</v>
      </c>
      <c r="E3" s="1452"/>
      <c r="F3" s="1081"/>
      <c r="G3" s="2490"/>
      <c r="H3" s="1082" t="str">
        <f>naslovna!$H3</f>
        <v>k.č.218/8, k.o. Križ</v>
      </c>
      <c r="I3" s="1068"/>
      <c r="J3" s="1396"/>
      <c r="K3" s="1397"/>
      <c r="L3" s="1398"/>
      <c r="M3" s="1397"/>
    </row>
    <row r="4" spans="1:18" s="1203" customFormat="1" ht="13.35" customHeight="1">
      <c r="A4" s="1083"/>
      <c r="B4" s="1084"/>
      <c r="C4" s="1084"/>
      <c r="D4" s="1085"/>
      <c r="E4" s="1086"/>
      <c r="F4" s="1087"/>
      <c r="G4" s="1087"/>
      <c r="H4" s="1088"/>
      <c r="I4" s="21"/>
      <c r="J4" s="1399"/>
      <c r="K4" s="1400"/>
      <c r="L4" s="1401"/>
      <c r="M4" s="1400"/>
    </row>
    <row r="5" spans="1:18" s="1203" customFormat="1" ht="13.35" customHeight="1">
      <c r="A5" s="1089"/>
      <c r="B5" s="1090"/>
      <c r="C5" s="1090"/>
      <c r="D5" s="1091" t="s">
        <v>1803</v>
      </c>
      <c r="E5" s="1091"/>
      <c r="F5" s="1092"/>
      <c r="G5" s="1092"/>
      <c r="H5" s="1402"/>
      <c r="I5" s="541"/>
      <c r="J5" s="1399"/>
      <c r="K5" s="1400"/>
      <c r="L5" s="1401"/>
      <c r="M5" s="1400"/>
    </row>
    <row r="6" spans="1:18" s="1203" customFormat="1" ht="13.35" customHeight="1">
      <c r="A6" s="861"/>
      <c r="B6" s="1094"/>
      <c r="C6" s="1094"/>
      <c r="D6" s="861"/>
      <c r="E6" s="861"/>
      <c r="F6" s="1095"/>
      <c r="G6" s="1095"/>
      <c r="H6" s="1403"/>
      <c r="I6" s="542"/>
      <c r="J6" s="1399"/>
      <c r="K6" s="1400"/>
      <c r="L6" s="1401"/>
      <c r="M6" s="1400"/>
    </row>
    <row r="7" spans="1:18" s="1203" customFormat="1" ht="11.25" customHeight="1">
      <c r="A7" s="2615" t="s">
        <v>60</v>
      </c>
      <c r="B7" s="2615"/>
      <c r="C7" s="2615"/>
      <c r="D7" s="1099" t="s">
        <v>61</v>
      </c>
      <c r="E7" s="1100" t="s">
        <v>66</v>
      </c>
      <c r="F7" s="1404" t="s">
        <v>62</v>
      </c>
      <c r="G7" s="2499" t="s">
        <v>63</v>
      </c>
      <c r="H7" s="1405" t="s">
        <v>64</v>
      </c>
      <c r="I7" s="418" t="s">
        <v>65</v>
      </c>
      <c r="J7" s="1399"/>
      <c r="K7" s="1400"/>
      <c r="L7" s="1401"/>
      <c r="M7" s="1400"/>
    </row>
    <row r="8" spans="1:18" s="396" customFormat="1">
      <c r="A8" s="707"/>
      <c r="B8" s="707"/>
      <c r="C8" s="707"/>
      <c r="D8" s="707"/>
      <c r="E8" s="24"/>
      <c r="F8" s="1406"/>
      <c r="G8" s="1406"/>
      <c r="H8" s="263"/>
      <c r="I8" s="327"/>
      <c r="J8" s="1399"/>
      <c r="K8" s="1400"/>
      <c r="L8" s="1401"/>
      <c r="M8" s="1407"/>
    </row>
    <row r="9" spans="1:18">
      <c r="A9" s="908"/>
      <c r="B9" s="908"/>
      <c r="C9" s="908"/>
      <c r="D9" s="1327"/>
      <c r="I9" s="121"/>
    </row>
    <row r="10" spans="1:18">
      <c r="A10" s="107" t="s">
        <v>0</v>
      </c>
      <c r="B10" s="182" t="s">
        <v>15</v>
      </c>
      <c r="C10" s="108">
        <v>1</v>
      </c>
      <c r="D10" s="27" t="s">
        <v>1413</v>
      </c>
      <c r="I10" s="121"/>
    </row>
    <row r="11" spans="1:18">
      <c r="A11" s="107"/>
      <c r="B11" s="182"/>
      <c r="D11" s="31" t="s">
        <v>2911</v>
      </c>
      <c r="I11" s="121"/>
    </row>
    <row r="12" spans="1:18" s="700" customFormat="1" ht="45">
      <c r="A12" s="107"/>
      <c r="B12" s="108"/>
      <c r="C12" s="108"/>
      <c r="D12" s="31" t="s">
        <v>2076</v>
      </c>
      <c r="E12" s="131"/>
      <c r="F12" s="770"/>
      <c r="G12" s="2496"/>
      <c r="H12" s="183"/>
      <c r="I12" s="184"/>
      <c r="J12" s="910"/>
      <c r="K12" s="1409"/>
      <c r="L12" s="528"/>
      <c r="M12" s="1410"/>
      <c r="N12" s="1030"/>
      <c r="O12" s="1030"/>
      <c r="P12" s="1030"/>
      <c r="Q12" s="1030"/>
      <c r="R12" s="1030"/>
    </row>
    <row r="13" spans="1:18" s="700" customFormat="1">
      <c r="A13" s="107"/>
      <c r="B13" s="108"/>
      <c r="C13" s="108"/>
      <c r="D13" s="1004" t="s">
        <v>5</v>
      </c>
      <c r="E13" s="131"/>
      <c r="F13" s="770"/>
      <c r="G13" s="2496"/>
      <c r="H13" s="183"/>
      <c r="I13" s="184"/>
      <c r="J13" s="910"/>
      <c r="K13" s="1409"/>
      <c r="L13" s="528"/>
      <c r="M13" s="1410"/>
      <c r="N13" s="1030"/>
      <c r="O13" s="1030"/>
      <c r="P13" s="1030"/>
      <c r="Q13" s="1030"/>
      <c r="R13" s="1030"/>
    </row>
    <row r="14" spans="1:18" ht="12.75" customHeight="1">
      <c r="A14" s="107"/>
      <c r="B14" s="182"/>
      <c r="D14" s="879" t="s">
        <v>2077</v>
      </c>
      <c r="E14" s="337" t="s">
        <v>2</v>
      </c>
      <c r="F14" s="109">
        <v>1370.3</v>
      </c>
      <c r="H14" s="133">
        <f>F14*G14</f>
        <v>0</v>
      </c>
      <c r="I14" s="121"/>
    </row>
    <row r="15" spans="1:18">
      <c r="A15" s="1030"/>
      <c r="B15" s="1030"/>
      <c r="C15" s="1030"/>
      <c r="D15" s="1327"/>
      <c r="I15" s="121"/>
    </row>
    <row r="16" spans="1:18" ht="45">
      <c r="A16" s="107" t="s">
        <v>0</v>
      </c>
      <c r="B16" s="108" t="s">
        <v>15</v>
      </c>
      <c r="C16" s="108">
        <f>C10+1</f>
        <v>2</v>
      </c>
      <c r="D16" s="169" t="s">
        <v>2912</v>
      </c>
      <c r="I16" s="121"/>
    </row>
    <row r="17" spans="1:18" ht="12" customHeight="1">
      <c r="A17" s="1030"/>
      <c r="B17" s="1030"/>
      <c r="C17" s="1030"/>
      <c r="D17" s="1004" t="s">
        <v>5</v>
      </c>
      <c r="E17" s="337" t="s">
        <v>2</v>
      </c>
      <c r="F17" s="109">
        <v>57.76</v>
      </c>
      <c r="H17" s="133">
        <f>F17*G17</f>
        <v>0</v>
      </c>
      <c r="I17" s="121"/>
      <c r="K17" s="1408"/>
    </row>
    <row r="18" spans="1:18">
      <c r="A18" s="1030"/>
      <c r="B18" s="1030"/>
      <c r="C18" s="1030"/>
      <c r="D18" s="1327"/>
      <c r="I18" s="121"/>
    </row>
    <row r="19" spans="1:18" ht="22.5">
      <c r="A19" s="107" t="s">
        <v>0</v>
      </c>
      <c r="B19" s="108" t="s">
        <v>15</v>
      </c>
      <c r="C19" s="108">
        <f>C16+1</f>
        <v>3</v>
      </c>
      <c r="D19" s="172" t="s">
        <v>2913</v>
      </c>
      <c r="I19" s="121"/>
    </row>
    <row r="20" spans="1:18">
      <c r="A20" s="1030"/>
      <c r="B20" s="1030"/>
      <c r="C20" s="1030"/>
      <c r="D20" s="38" t="s">
        <v>5</v>
      </c>
      <c r="E20" s="337" t="s">
        <v>2</v>
      </c>
      <c r="F20" s="109">
        <v>68.59</v>
      </c>
      <c r="H20" s="133">
        <f>F20*G20</f>
        <v>0</v>
      </c>
      <c r="I20" s="121"/>
      <c r="K20" s="1408"/>
    </row>
    <row r="21" spans="1:18">
      <c r="A21" s="1030"/>
      <c r="B21" s="1030"/>
      <c r="C21" s="1030"/>
      <c r="D21" s="1327"/>
      <c r="I21" s="121"/>
    </row>
    <row r="22" spans="1:18" s="715" customFormat="1">
      <c r="A22" s="107" t="s">
        <v>0</v>
      </c>
      <c r="B22" s="108" t="s">
        <v>15</v>
      </c>
      <c r="C22" s="108">
        <f>C19+1</f>
        <v>4</v>
      </c>
      <c r="D22" s="167" t="s">
        <v>1415</v>
      </c>
      <c r="E22" s="337"/>
      <c r="F22" s="822"/>
      <c r="G22" s="2500"/>
      <c r="H22" s="183"/>
      <c r="I22" s="188"/>
      <c r="J22" s="1411"/>
      <c r="K22" s="1412"/>
      <c r="L22" s="341"/>
      <c r="M22" s="1413"/>
    </row>
    <row r="23" spans="1:18" s="700" customFormat="1">
      <c r="A23" s="29"/>
      <c r="B23" s="30"/>
      <c r="C23" s="30"/>
      <c r="D23" s="169" t="s">
        <v>1975</v>
      </c>
      <c r="E23" s="28"/>
      <c r="F23" s="770"/>
      <c r="G23" s="2496"/>
      <c r="H23" s="42"/>
      <c r="I23" s="61"/>
      <c r="J23" s="910"/>
      <c r="K23" s="1409"/>
      <c r="L23" s="528"/>
      <c r="M23" s="1410"/>
      <c r="N23" s="1030"/>
      <c r="O23" s="1030"/>
      <c r="P23" s="1030"/>
      <c r="Q23" s="1030"/>
      <c r="R23" s="1030"/>
    </row>
    <row r="24" spans="1:18" s="700" customFormat="1" ht="45">
      <c r="A24" s="186"/>
      <c r="B24" s="182"/>
      <c r="C24" s="108"/>
      <c r="D24" s="169" t="s">
        <v>1976</v>
      </c>
      <c r="E24" s="28"/>
      <c r="F24" s="770"/>
      <c r="G24" s="2496"/>
      <c r="H24" s="42"/>
      <c r="I24" s="63"/>
      <c r="J24" s="910"/>
      <c r="K24" s="1409"/>
      <c r="L24" s="528"/>
      <c r="M24" s="1410"/>
      <c r="N24" s="1030"/>
      <c r="O24" s="1030"/>
      <c r="P24" s="1030"/>
      <c r="Q24" s="1030"/>
      <c r="R24" s="1030"/>
    </row>
    <row r="25" spans="1:18" s="700" customFormat="1">
      <c r="A25" s="186"/>
      <c r="B25" s="182"/>
      <c r="C25" s="108"/>
      <c r="D25" s="169" t="s">
        <v>1417</v>
      </c>
      <c r="E25" s="337" t="s">
        <v>19</v>
      </c>
      <c r="F25" s="109">
        <v>170</v>
      </c>
      <c r="G25" s="1128"/>
      <c r="H25" s="133">
        <f>F25*G25</f>
        <v>0</v>
      </c>
      <c r="I25" s="63"/>
      <c r="J25" s="1411"/>
      <c r="K25" s="1411"/>
      <c r="L25" s="528"/>
      <c r="M25" s="1410"/>
      <c r="N25" s="1030"/>
      <c r="O25" s="1030"/>
      <c r="P25" s="1030"/>
      <c r="Q25" s="1030"/>
      <c r="R25" s="1030"/>
    </row>
    <row r="26" spans="1:18" s="700" customFormat="1">
      <c r="A26" s="29"/>
      <c r="B26" s="30"/>
      <c r="C26" s="30"/>
      <c r="D26" s="31"/>
      <c r="E26" s="28"/>
      <c r="F26" s="770"/>
      <c r="G26" s="2496"/>
      <c r="H26" s="42"/>
      <c r="I26" s="61"/>
      <c r="J26" s="910"/>
      <c r="K26" s="1414"/>
      <c r="L26" s="528"/>
      <c r="M26" s="1410"/>
      <c r="N26" s="1030"/>
      <c r="O26" s="1030"/>
      <c r="P26" s="1030"/>
      <c r="Q26" s="1030"/>
      <c r="R26" s="1030"/>
    </row>
    <row r="27" spans="1:18" s="715" customFormat="1">
      <c r="A27" s="107" t="s">
        <v>0</v>
      </c>
      <c r="B27" s="108" t="s">
        <v>15</v>
      </c>
      <c r="C27" s="108">
        <f>C22+1</f>
        <v>5</v>
      </c>
      <c r="D27" s="167" t="s">
        <v>1420</v>
      </c>
      <c r="E27" s="337"/>
      <c r="F27" s="822"/>
      <c r="G27" s="2500"/>
      <c r="H27" s="183"/>
      <c r="I27" s="544"/>
      <c r="J27" s="1411"/>
      <c r="K27" s="1412"/>
      <c r="L27" s="341"/>
      <c r="M27" s="1413"/>
    </row>
    <row r="28" spans="1:18" s="700" customFormat="1">
      <c r="A28" s="186"/>
      <c r="B28" s="182"/>
      <c r="C28" s="108"/>
      <c r="D28" s="31" t="s">
        <v>1414</v>
      </c>
      <c r="E28" s="28"/>
      <c r="F28" s="770"/>
      <c r="G28" s="2496"/>
      <c r="H28" s="42"/>
      <c r="I28" s="63"/>
      <c r="J28" s="910"/>
      <c r="K28" s="1409"/>
      <c r="L28" s="528"/>
      <c r="M28" s="1410"/>
      <c r="N28" s="1030"/>
      <c r="O28" s="1030"/>
      <c r="P28" s="1030"/>
      <c r="Q28" s="1030"/>
      <c r="R28" s="1030"/>
    </row>
    <row r="29" spans="1:18" s="700" customFormat="1" ht="45">
      <c r="A29" s="186"/>
      <c r="B29" s="182"/>
      <c r="C29" s="108"/>
      <c r="D29" s="31" t="s">
        <v>2053</v>
      </c>
      <c r="E29" s="28"/>
      <c r="F29" s="770"/>
      <c r="G29" s="2496"/>
      <c r="H29" s="42"/>
      <c r="I29" s="63"/>
      <c r="J29" s="910"/>
      <c r="K29" s="1409"/>
      <c r="L29" s="528"/>
      <c r="M29" s="1410"/>
      <c r="N29" s="1030"/>
      <c r="O29" s="1030"/>
      <c r="P29" s="1030"/>
      <c r="Q29" s="1030"/>
      <c r="R29" s="1030"/>
    </row>
    <row r="30" spans="1:18" s="700" customFormat="1" ht="22.5">
      <c r="A30" s="186"/>
      <c r="B30" s="182"/>
      <c r="C30" s="108"/>
      <c r="D30" s="31" t="s">
        <v>1784</v>
      </c>
      <c r="E30" s="28"/>
      <c r="F30" s="770"/>
      <c r="G30" s="2496"/>
      <c r="H30" s="42"/>
      <c r="I30" s="63"/>
      <c r="J30" s="910"/>
      <c r="K30" s="1409"/>
      <c r="L30" s="528"/>
      <c r="M30" s="1410"/>
      <c r="N30" s="1030"/>
      <c r="O30" s="1030"/>
      <c r="P30" s="1030"/>
      <c r="Q30" s="1030"/>
      <c r="R30" s="1030"/>
    </row>
    <row r="31" spans="1:18" s="700" customFormat="1">
      <c r="A31" s="186"/>
      <c r="B31" s="182"/>
      <c r="C31" s="108"/>
      <c r="D31" s="1004" t="s">
        <v>5</v>
      </c>
      <c r="E31" s="337" t="s">
        <v>2</v>
      </c>
      <c r="F31" s="109">
        <v>1060.26</v>
      </c>
      <c r="G31" s="1128"/>
      <c r="H31" s="133">
        <f>F31*G31</f>
        <v>0</v>
      </c>
      <c r="I31" s="63"/>
      <c r="J31" s="910"/>
      <c r="K31" s="1415"/>
      <c r="L31" s="528"/>
      <c r="M31" s="1410"/>
      <c r="N31" s="1030"/>
      <c r="O31" s="1030"/>
      <c r="P31" s="1030"/>
      <c r="Q31" s="1030"/>
      <c r="R31" s="1030"/>
    </row>
    <row r="32" spans="1:18" s="700" customFormat="1">
      <c r="A32" s="29"/>
      <c r="B32" s="30"/>
      <c r="C32" s="30"/>
      <c r="D32" s="31"/>
      <c r="E32" s="28"/>
      <c r="F32" s="770"/>
      <c r="G32" s="2496"/>
      <c r="H32" s="42"/>
      <c r="I32" s="61"/>
      <c r="J32" s="910"/>
      <c r="K32" s="1409"/>
      <c r="L32" s="528"/>
      <c r="M32" s="1410"/>
      <c r="N32" s="1030"/>
      <c r="O32" s="1030"/>
      <c r="P32" s="1030"/>
      <c r="Q32" s="1030"/>
      <c r="R32" s="1030"/>
    </row>
    <row r="33" spans="1:21" ht="9.75" customHeight="1">
      <c r="A33" s="107" t="s">
        <v>0</v>
      </c>
      <c r="B33" s="108" t="s">
        <v>15</v>
      </c>
      <c r="C33" s="108">
        <f>C27+1</f>
        <v>6</v>
      </c>
      <c r="D33" s="954" t="s">
        <v>2051</v>
      </c>
      <c r="F33" s="109"/>
      <c r="G33" s="1143"/>
      <c r="I33" s="234"/>
    </row>
    <row r="34" spans="1:21" ht="9.75" customHeight="1">
      <c r="A34" s="107"/>
      <c r="D34" s="31" t="s">
        <v>2050</v>
      </c>
      <c r="F34" s="109"/>
      <c r="G34" s="1143"/>
      <c r="I34" s="234"/>
    </row>
    <row r="35" spans="1:21" ht="56.25">
      <c r="A35" s="107"/>
      <c r="D35" s="151" t="s">
        <v>2052</v>
      </c>
      <c r="F35" s="109"/>
      <c r="G35" s="1143"/>
      <c r="I35" s="234"/>
    </row>
    <row r="36" spans="1:21">
      <c r="A36" s="107"/>
      <c r="D36" s="1004" t="s">
        <v>5</v>
      </c>
      <c r="E36" s="337" t="s">
        <v>2</v>
      </c>
      <c r="F36" s="109">
        <v>189.86</v>
      </c>
      <c r="H36" s="133">
        <f>F36*G36</f>
        <v>0</v>
      </c>
      <c r="I36" s="63"/>
    </row>
    <row r="37" spans="1:21" s="700" customFormat="1">
      <c r="A37" s="29"/>
      <c r="B37" s="30"/>
      <c r="C37" s="30"/>
      <c r="D37" s="31"/>
      <c r="E37" s="28"/>
      <c r="F37" s="770"/>
      <c r="G37" s="2496"/>
      <c r="H37" s="42"/>
      <c r="I37" s="61"/>
      <c r="J37" s="910"/>
      <c r="K37" s="1409"/>
      <c r="L37" s="528"/>
      <c r="M37" s="1410"/>
      <c r="N37" s="1030"/>
      <c r="O37" s="1030"/>
      <c r="P37" s="1030"/>
      <c r="Q37" s="1030"/>
      <c r="R37" s="1030"/>
    </row>
    <row r="38" spans="1:21">
      <c r="A38" s="107" t="s">
        <v>0</v>
      </c>
      <c r="B38" s="108" t="s">
        <v>15</v>
      </c>
      <c r="C38" s="108">
        <f>C33+1</f>
        <v>7</v>
      </c>
      <c r="D38" s="236" t="s">
        <v>1849</v>
      </c>
      <c r="G38" s="767"/>
      <c r="I38" s="189"/>
    </row>
    <row r="39" spans="1:21" s="700" customFormat="1">
      <c r="A39" s="186"/>
      <c r="B39" s="182"/>
      <c r="C39" s="108"/>
      <c r="D39" s="31" t="s">
        <v>1414</v>
      </c>
      <c r="E39" s="28"/>
      <c r="F39" s="770"/>
      <c r="G39" s="2496"/>
      <c r="H39" s="42"/>
      <c r="I39" s="63"/>
      <c r="J39" s="910"/>
      <c r="K39" s="1409"/>
      <c r="L39" s="528"/>
      <c r="M39" s="1410"/>
      <c r="N39" s="1030"/>
      <c r="O39" s="1030"/>
      <c r="P39" s="1030"/>
      <c r="Q39" s="1030"/>
      <c r="R39" s="1030"/>
    </row>
    <row r="40" spans="1:21" ht="45">
      <c r="A40" s="107"/>
      <c r="D40" s="151" t="s">
        <v>1977</v>
      </c>
      <c r="G40" s="767"/>
      <c r="I40" s="189"/>
    </row>
    <row r="41" spans="1:21" ht="33.75">
      <c r="A41" s="107"/>
      <c r="D41" s="151" t="s">
        <v>2914</v>
      </c>
      <c r="F41" s="109"/>
      <c r="G41" s="1143"/>
      <c r="I41" s="234"/>
    </row>
    <row r="42" spans="1:21" s="984" customFormat="1" ht="22.5">
      <c r="A42" s="107"/>
      <c r="B42" s="108"/>
      <c r="C42" s="108"/>
      <c r="D42" s="1063" t="s">
        <v>1550</v>
      </c>
      <c r="E42" s="131"/>
      <c r="F42" s="767"/>
      <c r="G42" s="767"/>
      <c r="H42" s="133"/>
      <c r="I42" s="189"/>
      <c r="J42" s="1408"/>
      <c r="K42" s="1409"/>
      <c r="L42" s="528"/>
      <c r="M42" s="1410"/>
      <c r="N42" s="1030"/>
      <c r="O42" s="1030"/>
      <c r="P42" s="1030"/>
      <c r="Q42" s="1030"/>
      <c r="R42" s="1030"/>
      <c r="S42" s="1030"/>
      <c r="T42" s="1030"/>
      <c r="U42" s="1030"/>
    </row>
    <row r="43" spans="1:21">
      <c r="A43" s="107"/>
      <c r="D43" s="151" t="s">
        <v>1574</v>
      </c>
      <c r="E43" s="131" t="s">
        <v>9</v>
      </c>
      <c r="F43" s="767">
        <v>479.85</v>
      </c>
      <c r="G43" s="767"/>
      <c r="H43" s="133">
        <f>F43*G43</f>
        <v>0</v>
      </c>
      <c r="I43" s="189"/>
    </row>
    <row r="44" spans="1:21">
      <c r="A44" s="1030"/>
      <c r="B44" s="1030"/>
      <c r="C44" s="862"/>
      <c r="D44" s="908"/>
      <c r="G44" s="767"/>
      <c r="I44" s="121"/>
    </row>
    <row r="45" spans="1:21" ht="9.75" customHeight="1">
      <c r="A45" s="107" t="s">
        <v>0</v>
      </c>
      <c r="B45" s="108" t="s">
        <v>15</v>
      </c>
      <c r="C45" s="108">
        <f>C38+1</f>
        <v>8</v>
      </c>
      <c r="D45" s="954" t="s">
        <v>2051</v>
      </c>
      <c r="F45" s="109"/>
      <c r="G45" s="1143"/>
      <c r="I45" s="234"/>
    </row>
    <row r="46" spans="1:21" s="700" customFormat="1">
      <c r="A46" s="186"/>
      <c r="B46" s="182"/>
      <c r="C46" s="108"/>
      <c r="D46" s="31" t="s">
        <v>2050</v>
      </c>
      <c r="E46" s="28"/>
      <c r="F46" s="770"/>
      <c r="G46" s="2496"/>
      <c r="H46" s="42"/>
      <c r="I46" s="63"/>
      <c r="J46" s="910"/>
      <c r="K46" s="1409"/>
      <c r="L46" s="528"/>
      <c r="M46" s="1410"/>
      <c r="N46" s="1030"/>
      <c r="O46" s="1030"/>
      <c r="P46" s="1030"/>
      <c r="Q46" s="1030"/>
      <c r="R46" s="1030"/>
    </row>
    <row r="47" spans="1:21" ht="45">
      <c r="A47" s="107"/>
      <c r="D47" s="151" t="s">
        <v>1551</v>
      </c>
      <c r="F47" s="109"/>
      <c r="G47" s="1143"/>
      <c r="I47" s="260"/>
    </row>
    <row r="48" spans="1:21" ht="33.75">
      <c r="A48" s="107"/>
      <c r="D48" s="151" t="s">
        <v>2054</v>
      </c>
      <c r="F48" s="109"/>
      <c r="G48" s="1143"/>
      <c r="I48" s="234"/>
    </row>
    <row r="49" spans="1:21" s="984" customFormat="1" ht="22.5">
      <c r="A49" s="107"/>
      <c r="B49" s="108"/>
      <c r="C49" s="108"/>
      <c r="D49" s="1063" t="s">
        <v>1538</v>
      </c>
      <c r="E49" s="131"/>
      <c r="F49" s="767"/>
      <c r="G49" s="767"/>
      <c r="H49" s="133"/>
      <c r="I49" s="189"/>
      <c r="J49" s="1408"/>
      <c r="K49" s="1409"/>
      <c r="L49" s="528"/>
      <c r="M49" s="1410"/>
      <c r="N49" s="1030"/>
      <c r="O49" s="1030"/>
      <c r="P49" s="1030"/>
      <c r="Q49" s="1030"/>
      <c r="R49" s="1030"/>
      <c r="S49" s="1030"/>
      <c r="T49" s="1030"/>
      <c r="U49" s="1030"/>
    </row>
    <row r="50" spans="1:21">
      <c r="A50" s="107"/>
      <c r="D50" s="151" t="s">
        <v>1574</v>
      </c>
      <c r="E50" s="131" t="s">
        <v>9</v>
      </c>
      <c r="F50" s="767">
        <v>70.94</v>
      </c>
      <c r="G50" s="767"/>
      <c r="H50" s="133">
        <f>F50*G50</f>
        <v>0</v>
      </c>
      <c r="I50" s="189"/>
    </row>
    <row r="51" spans="1:21" s="700" customFormat="1">
      <c r="A51" s="29"/>
      <c r="B51" s="30"/>
      <c r="C51" s="30"/>
      <c r="D51" s="175"/>
      <c r="E51" s="337"/>
      <c r="F51" s="822"/>
      <c r="G51" s="2500"/>
      <c r="H51" s="183"/>
      <c r="I51" s="61"/>
      <c r="J51" s="910"/>
      <c r="K51" s="1409"/>
      <c r="L51" s="528"/>
      <c r="M51" s="1410"/>
      <c r="N51" s="1030"/>
      <c r="O51" s="1030"/>
      <c r="P51" s="1030"/>
      <c r="Q51" s="1030"/>
      <c r="R51" s="1030"/>
    </row>
    <row r="52" spans="1:21" ht="67.5">
      <c r="A52" s="107" t="s">
        <v>0</v>
      </c>
      <c r="B52" s="108" t="s">
        <v>15</v>
      </c>
      <c r="C52" s="108">
        <f>C45+1</f>
        <v>9</v>
      </c>
      <c r="D52" s="151" t="s">
        <v>2056</v>
      </c>
      <c r="F52" s="109"/>
      <c r="G52" s="245"/>
      <c r="I52" s="234"/>
      <c r="J52" s="1416"/>
    </row>
    <row r="53" spans="1:21" ht="45">
      <c r="A53" s="107"/>
      <c r="D53" s="151" t="s">
        <v>1804</v>
      </c>
      <c r="F53" s="109"/>
      <c r="G53" s="245"/>
      <c r="I53" s="234"/>
    </row>
    <row r="54" spans="1:21">
      <c r="A54" s="107"/>
      <c r="C54" s="108" t="s">
        <v>1404</v>
      </c>
      <c r="D54" s="151" t="s">
        <v>1539</v>
      </c>
      <c r="E54" s="131" t="s">
        <v>9</v>
      </c>
      <c r="F54" s="109">
        <v>605.87</v>
      </c>
      <c r="G54" s="245"/>
      <c r="H54" s="133">
        <f>F54*G54</f>
        <v>0</v>
      </c>
      <c r="I54" s="234"/>
      <c r="K54" s="1408"/>
    </row>
    <row r="55" spans="1:21">
      <c r="A55" s="107"/>
      <c r="C55" s="108" t="s">
        <v>1405</v>
      </c>
      <c r="D55" s="151" t="s">
        <v>1552</v>
      </c>
      <c r="E55" s="131" t="s">
        <v>9</v>
      </c>
      <c r="F55" s="109">
        <v>605.87</v>
      </c>
      <c r="G55" s="245"/>
      <c r="H55" s="133">
        <f>F55*G55</f>
        <v>0</v>
      </c>
      <c r="I55" s="234"/>
    </row>
    <row r="56" spans="1:21">
      <c r="A56" s="107"/>
      <c r="D56" s="151"/>
      <c r="F56" s="109"/>
      <c r="G56" s="245"/>
      <c r="I56" s="234"/>
    </row>
    <row r="57" spans="1:21" s="715" customFormat="1">
      <c r="A57" s="107" t="s">
        <v>0</v>
      </c>
      <c r="B57" s="108" t="s">
        <v>15</v>
      </c>
      <c r="C57" s="108">
        <f>C52+1</f>
        <v>10</v>
      </c>
      <c r="D57" s="167" t="s">
        <v>2037</v>
      </c>
      <c r="E57" s="337"/>
      <c r="F57" s="822"/>
      <c r="G57" s="776"/>
      <c r="H57" s="183"/>
      <c r="I57" s="188"/>
      <c r="J57" s="1417"/>
      <c r="K57" s="1412"/>
      <c r="L57" s="341"/>
      <c r="M57" s="1413"/>
    </row>
    <row r="58" spans="1:21" s="715" customFormat="1" ht="22.5">
      <c r="A58" s="186"/>
      <c r="B58" s="182"/>
      <c r="C58" s="108"/>
      <c r="D58" s="169" t="s">
        <v>2453</v>
      </c>
      <c r="E58" s="337"/>
      <c r="F58" s="822"/>
      <c r="G58" s="776"/>
      <c r="H58" s="183"/>
      <c r="I58" s="188"/>
      <c r="J58" s="1411"/>
      <c r="K58" s="1412"/>
      <c r="L58" s="341"/>
      <c r="M58" s="1413"/>
    </row>
    <row r="59" spans="1:21" s="715" customFormat="1" ht="33.75">
      <c r="A59" s="186"/>
      <c r="B59" s="182"/>
      <c r="C59" s="108"/>
      <c r="D59" s="169" t="s">
        <v>1875</v>
      </c>
      <c r="E59" s="337"/>
      <c r="F59" s="822"/>
      <c r="G59" s="2500"/>
      <c r="H59" s="183"/>
      <c r="I59" s="188"/>
      <c r="J59" s="1411"/>
      <c r="K59" s="1412"/>
      <c r="L59" s="341"/>
      <c r="M59" s="1413"/>
    </row>
    <row r="60" spans="1:21" s="700" customFormat="1">
      <c r="A60" s="186"/>
      <c r="B60" s="182"/>
      <c r="C60" s="108"/>
      <c r="D60" s="1004" t="s">
        <v>2454</v>
      </c>
      <c r="E60" s="337" t="s">
        <v>9</v>
      </c>
      <c r="F60" s="109">
        <v>138.72999999999999</v>
      </c>
      <c r="G60" s="1128"/>
      <c r="H60" s="133">
        <f t="shared" ref="H60:H65" si="0">F60*G60</f>
        <v>0</v>
      </c>
      <c r="I60" s="63"/>
      <c r="J60" s="1411"/>
      <c r="K60" s="1412"/>
      <c r="L60" s="341"/>
      <c r="M60" s="1410"/>
      <c r="N60" s="1030"/>
      <c r="O60" s="1030"/>
      <c r="P60" s="1030"/>
      <c r="Q60" s="1030"/>
      <c r="R60" s="1030"/>
    </row>
    <row r="61" spans="1:21" s="700" customFormat="1">
      <c r="A61" s="186"/>
      <c r="B61" s="182"/>
      <c r="C61" s="108"/>
      <c r="D61" s="1004" t="s">
        <v>2455</v>
      </c>
      <c r="E61" s="337" t="s">
        <v>9</v>
      </c>
      <c r="F61" s="109">
        <v>43.03</v>
      </c>
      <c r="G61" s="1128"/>
      <c r="H61" s="133">
        <f t="shared" si="0"/>
        <v>0</v>
      </c>
      <c r="I61" s="63"/>
      <c r="J61" s="1411"/>
      <c r="K61" s="1412"/>
      <c r="L61" s="341"/>
      <c r="M61" s="1410"/>
      <c r="N61" s="1030"/>
      <c r="O61" s="1030"/>
      <c r="P61" s="1030"/>
      <c r="Q61" s="1030"/>
      <c r="R61" s="1030"/>
    </row>
    <row r="62" spans="1:21" s="700" customFormat="1">
      <c r="A62" s="186"/>
      <c r="B62" s="182"/>
      <c r="C62" s="108"/>
      <c r="D62" s="1004" t="s">
        <v>2456</v>
      </c>
      <c r="E62" s="337" t="s">
        <v>9</v>
      </c>
      <c r="F62" s="109">
        <v>22.484000000000002</v>
      </c>
      <c r="G62" s="1128"/>
      <c r="H62" s="133">
        <f t="shared" si="0"/>
        <v>0</v>
      </c>
      <c r="I62" s="63"/>
      <c r="J62" s="1411"/>
      <c r="K62" s="1412"/>
      <c r="L62" s="341"/>
      <c r="M62" s="1410"/>
      <c r="N62" s="1030"/>
      <c r="O62" s="1030"/>
      <c r="P62" s="1030"/>
      <c r="Q62" s="1030"/>
      <c r="R62" s="1030"/>
    </row>
    <row r="63" spans="1:21" s="700" customFormat="1">
      <c r="A63" s="186"/>
      <c r="B63" s="182"/>
      <c r="C63" s="108"/>
      <c r="D63" s="1004" t="s">
        <v>2457</v>
      </c>
      <c r="E63" s="337" t="s">
        <v>9</v>
      </c>
      <c r="F63" s="109">
        <v>26.81</v>
      </c>
      <c r="G63" s="1128"/>
      <c r="H63" s="133">
        <f t="shared" si="0"/>
        <v>0</v>
      </c>
      <c r="I63" s="63"/>
      <c r="J63" s="1411"/>
      <c r="K63" s="1412"/>
      <c r="L63" s="341"/>
      <c r="M63" s="1410"/>
      <c r="N63" s="1030"/>
      <c r="O63" s="1030"/>
      <c r="P63" s="1030"/>
      <c r="Q63" s="1030"/>
      <c r="R63" s="1030"/>
    </row>
    <row r="64" spans="1:21" s="700" customFormat="1">
      <c r="A64" s="186"/>
      <c r="B64" s="182"/>
      <c r="C64" s="108"/>
      <c r="D64" s="1004" t="s">
        <v>2516</v>
      </c>
      <c r="E64" s="337" t="s">
        <v>9</v>
      </c>
      <c r="F64" s="109">
        <v>50.69</v>
      </c>
      <c r="G64" s="1128"/>
      <c r="H64" s="133">
        <f t="shared" si="0"/>
        <v>0</v>
      </c>
      <c r="I64" s="63"/>
      <c r="J64" s="1411"/>
      <c r="K64" s="341"/>
      <c r="L64" s="341"/>
      <c r="M64" s="1410"/>
      <c r="N64" s="1030"/>
      <c r="O64" s="1030"/>
      <c r="P64" s="1030"/>
      <c r="Q64" s="1030"/>
      <c r="R64" s="1030"/>
    </row>
    <row r="65" spans="1:18" s="700" customFormat="1">
      <c r="A65" s="186"/>
      <c r="B65" s="182"/>
      <c r="C65" s="108"/>
      <c r="D65" s="1004" t="s">
        <v>2517</v>
      </c>
      <c r="E65" s="337" t="s">
        <v>2</v>
      </c>
      <c r="F65" s="109">
        <v>19.8</v>
      </c>
      <c r="G65" s="1128"/>
      <c r="H65" s="133">
        <f t="shared" si="0"/>
        <v>0</v>
      </c>
      <c r="I65" s="63"/>
      <c r="J65" s="1411"/>
      <c r="K65" s="1412"/>
      <c r="L65" s="341"/>
      <c r="M65" s="1410"/>
      <c r="N65" s="1030"/>
      <c r="O65" s="1030"/>
      <c r="P65" s="1030"/>
      <c r="Q65" s="1030"/>
      <c r="R65" s="1030"/>
    </row>
    <row r="66" spans="1:18" s="700" customFormat="1">
      <c r="A66" s="29"/>
      <c r="B66" s="30"/>
      <c r="C66" s="30"/>
      <c r="D66" s="175"/>
      <c r="E66" s="337"/>
      <c r="F66" s="822"/>
      <c r="G66" s="2500"/>
      <c r="H66" s="183"/>
      <c r="I66" s="510"/>
      <c r="J66" s="910"/>
      <c r="K66" s="1409"/>
      <c r="L66" s="528"/>
      <c r="M66" s="1410"/>
      <c r="N66" s="1030"/>
      <c r="O66" s="1030"/>
      <c r="P66" s="1030"/>
      <c r="Q66" s="1030"/>
      <c r="R66" s="1030"/>
    </row>
    <row r="67" spans="1:18" s="715" customFormat="1">
      <c r="A67" s="107" t="s">
        <v>0</v>
      </c>
      <c r="B67" s="108" t="s">
        <v>15</v>
      </c>
      <c r="C67" s="108">
        <f>C57+1</f>
        <v>11</v>
      </c>
      <c r="D67" s="167" t="s">
        <v>3209</v>
      </c>
      <c r="E67" s="337"/>
      <c r="F67" s="822"/>
      <c r="G67" s="776"/>
      <c r="H67" s="183"/>
      <c r="I67" s="188"/>
      <c r="J67" s="1411"/>
      <c r="K67" s="1412"/>
      <c r="L67" s="341"/>
      <c r="M67" s="1413"/>
    </row>
    <row r="68" spans="1:18" s="715" customFormat="1" ht="78.75">
      <c r="A68" s="186"/>
      <c r="B68" s="182"/>
      <c r="C68" s="108"/>
      <c r="D68" s="169" t="s">
        <v>3192</v>
      </c>
      <c r="E68" s="337"/>
      <c r="F68" s="822"/>
      <c r="G68" s="776"/>
      <c r="H68" s="183"/>
      <c r="I68" s="188"/>
      <c r="J68" s="1411"/>
      <c r="K68" s="1412"/>
      <c r="L68" s="341"/>
      <c r="M68" s="1413"/>
    </row>
    <row r="69" spans="1:18" s="715" customFormat="1" ht="33.75">
      <c r="A69" s="186"/>
      <c r="B69" s="182"/>
      <c r="C69" s="108"/>
      <c r="D69" s="169" t="s">
        <v>1875</v>
      </c>
      <c r="E69" s="337"/>
      <c r="F69" s="822"/>
      <c r="G69" s="2500"/>
      <c r="H69" s="183"/>
      <c r="I69" s="188"/>
      <c r="J69" s="1411"/>
      <c r="K69" s="1412"/>
      <c r="L69" s="341"/>
      <c r="M69" s="1413"/>
    </row>
    <row r="70" spans="1:18" s="700" customFormat="1">
      <c r="A70" s="186"/>
      <c r="B70" s="182"/>
      <c r="C70" s="108"/>
      <c r="D70" s="1004" t="s">
        <v>3190</v>
      </c>
      <c r="E70" s="337" t="s">
        <v>19</v>
      </c>
      <c r="F70" s="109">
        <v>174</v>
      </c>
      <c r="G70" s="1128"/>
      <c r="H70" s="133">
        <f>F70*G70</f>
        <v>0</v>
      </c>
      <c r="I70" s="63"/>
      <c r="J70" s="1411"/>
      <c r="K70" s="1412"/>
      <c r="L70" s="341"/>
      <c r="M70" s="1410"/>
      <c r="N70" s="1030"/>
      <c r="O70" s="1030"/>
      <c r="P70" s="1030"/>
      <c r="Q70" s="1030"/>
      <c r="R70" s="1030"/>
    </row>
    <row r="71" spans="1:18" s="700" customFormat="1">
      <c r="A71" s="186"/>
      <c r="B71" s="182"/>
      <c r="C71" s="108"/>
      <c r="D71" s="1004" t="s">
        <v>3191</v>
      </c>
      <c r="E71" s="337" t="s">
        <v>19</v>
      </c>
      <c r="F71" s="109">
        <v>54</v>
      </c>
      <c r="G71" s="1128"/>
      <c r="H71" s="133">
        <f>F71*G71</f>
        <v>0</v>
      </c>
      <c r="I71" s="63"/>
      <c r="J71" s="1411"/>
      <c r="K71" s="1412"/>
      <c r="L71" s="341"/>
      <c r="M71" s="1410"/>
      <c r="N71" s="1030"/>
      <c r="O71" s="1030"/>
      <c r="P71" s="1030"/>
      <c r="Q71" s="1030"/>
      <c r="R71" s="1030"/>
    </row>
    <row r="72" spans="1:18" s="700" customFormat="1">
      <c r="A72" s="29"/>
      <c r="B72" s="30"/>
      <c r="C72" s="30"/>
      <c r="D72" s="175"/>
      <c r="E72" s="337"/>
      <c r="F72" s="822"/>
      <c r="G72" s="2500"/>
      <c r="H72" s="183"/>
      <c r="I72" s="61"/>
      <c r="J72" s="910"/>
      <c r="K72" s="1409"/>
      <c r="L72" s="528"/>
      <c r="M72" s="1410"/>
      <c r="N72" s="1030"/>
      <c r="O72" s="1030"/>
      <c r="P72" s="1030"/>
      <c r="Q72" s="1030"/>
      <c r="R72" s="1030"/>
    </row>
    <row r="73" spans="1:18" s="715" customFormat="1">
      <c r="A73" s="104" t="s">
        <v>0</v>
      </c>
      <c r="B73" s="108" t="s">
        <v>15</v>
      </c>
      <c r="C73" s="108">
        <f>C67+1</f>
        <v>12</v>
      </c>
      <c r="D73" s="1418" t="s">
        <v>2446</v>
      </c>
      <c r="E73" s="337"/>
      <c r="F73" s="797"/>
      <c r="G73" s="2500"/>
      <c r="H73" s="95"/>
      <c r="I73" s="258"/>
      <c r="J73" s="1411"/>
      <c r="K73" s="1412"/>
      <c r="L73" s="341"/>
      <c r="M73" s="1413"/>
    </row>
    <row r="74" spans="1:18" s="715" customFormat="1" ht="22.5">
      <c r="A74" s="104"/>
      <c r="B74" s="102"/>
      <c r="C74" s="182"/>
      <c r="D74" s="1133" t="s">
        <v>2447</v>
      </c>
      <c r="E74" s="337"/>
      <c r="F74" s="797"/>
      <c r="G74" s="2500"/>
      <c r="H74" s="95"/>
      <c r="I74" s="258"/>
      <c r="J74" s="1411"/>
      <c r="K74" s="1412"/>
      <c r="L74" s="341"/>
      <c r="M74" s="1413"/>
    </row>
    <row r="75" spans="1:18" s="715" customFormat="1" ht="112.5">
      <c r="A75" s="104"/>
      <c r="B75" s="102"/>
      <c r="C75" s="1133"/>
      <c r="D75" s="1133" t="s">
        <v>2451</v>
      </c>
      <c r="E75" s="337"/>
      <c r="F75" s="797"/>
      <c r="G75" s="2501"/>
      <c r="H75" s="95"/>
      <c r="I75" s="258"/>
      <c r="J75" s="1411"/>
      <c r="K75" s="1412"/>
      <c r="L75" s="341"/>
      <c r="M75" s="1413"/>
    </row>
    <row r="76" spans="1:18" s="715" customFormat="1">
      <c r="A76" s="104"/>
      <c r="B76" s="102"/>
      <c r="C76" s="1133"/>
      <c r="D76" s="1133" t="s">
        <v>2449</v>
      </c>
      <c r="E76" s="337"/>
      <c r="F76" s="797"/>
      <c r="G76" s="2501"/>
      <c r="H76" s="95"/>
      <c r="I76" s="258"/>
      <c r="J76" s="1411"/>
      <c r="K76" s="1412"/>
      <c r="L76" s="341"/>
      <c r="M76" s="1413"/>
    </row>
    <row r="77" spans="1:18" s="715" customFormat="1" ht="33.75">
      <c r="A77" s="104"/>
      <c r="B77" s="102"/>
      <c r="C77" s="182"/>
      <c r="D77" s="1133" t="s">
        <v>2450</v>
      </c>
      <c r="E77" s="337"/>
      <c r="F77" s="797"/>
      <c r="G77" s="2501"/>
      <c r="H77" s="95"/>
      <c r="I77" s="217" t="s">
        <v>52</v>
      </c>
      <c r="J77" s="1411"/>
      <c r="K77" s="1412"/>
      <c r="L77" s="341"/>
      <c r="M77" s="1413"/>
    </row>
    <row r="78" spans="1:18" s="715" customFormat="1">
      <c r="A78" s="104"/>
      <c r="B78" s="102"/>
      <c r="C78" s="182"/>
      <c r="D78" s="1133" t="s">
        <v>2448</v>
      </c>
      <c r="E78" s="337" t="s">
        <v>19</v>
      </c>
      <c r="F78" s="797">
        <v>6</v>
      </c>
      <c r="G78" s="2501"/>
      <c r="H78" s="95">
        <f>F78*G78</f>
        <v>0</v>
      </c>
      <c r="I78" s="258"/>
      <c r="J78" s="1411"/>
      <c r="K78" s="1412"/>
      <c r="L78" s="341"/>
      <c r="M78" s="1413"/>
    </row>
    <row r="79" spans="1:18" s="715" customFormat="1">
      <c r="A79" s="104"/>
      <c r="B79" s="102"/>
      <c r="C79" s="182"/>
      <c r="D79" s="1133"/>
      <c r="E79" s="337"/>
      <c r="F79" s="797"/>
      <c r="G79" s="2501"/>
      <c r="H79" s="95"/>
      <c r="I79" s="258"/>
      <c r="J79" s="1411"/>
      <c r="K79" s="1412"/>
      <c r="L79" s="341"/>
      <c r="M79" s="1413"/>
    </row>
    <row r="80" spans="1:18" s="1139" customFormat="1" ht="22.5">
      <c r="A80" s="107" t="s">
        <v>0</v>
      </c>
      <c r="B80" s="108" t="s">
        <v>15</v>
      </c>
      <c r="C80" s="108">
        <f>C73+1</f>
        <v>13</v>
      </c>
      <c r="D80" s="1135" t="s">
        <v>1918</v>
      </c>
      <c r="E80" s="337"/>
      <c r="F80" s="1136"/>
      <c r="G80" s="1136"/>
      <c r="H80" s="42"/>
      <c r="I80" s="61"/>
      <c r="J80" s="1419"/>
      <c r="K80" s="1420"/>
      <c r="L80" s="1421"/>
      <c r="M80" s="1422"/>
      <c r="N80" s="1423"/>
    </row>
    <row r="81" spans="1:18" s="1139" customFormat="1" ht="12">
      <c r="B81" s="1137"/>
      <c r="C81" s="1138"/>
      <c r="D81" s="1142" t="s">
        <v>2459</v>
      </c>
      <c r="E81" s="337"/>
      <c r="F81" s="1136"/>
      <c r="G81" s="1136"/>
      <c r="H81" s="42"/>
      <c r="I81" s="61"/>
      <c r="J81" s="1419"/>
      <c r="K81" s="1420"/>
      <c r="L81" s="1421"/>
      <c r="M81" s="1422"/>
      <c r="N81" s="1423"/>
    </row>
    <row r="82" spans="1:18" s="1139" customFormat="1" ht="12">
      <c r="B82" s="1137"/>
      <c r="C82" s="1138"/>
      <c r="D82" s="1142" t="s">
        <v>1423</v>
      </c>
      <c r="E82" s="337" t="s">
        <v>1908</v>
      </c>
      <c r="F82" s="109">
        <v>161.72</v>
      </c>
      <c r="G82" s="1128"/>
      <c r="H82" s="133">
        <f>F82*G82</f>
        <v>0</v>
      </c>
      <c r="I82" s="63"/>
      <c r="J82" s="910"/>
      <c r="K82" s="1415"/>
      <c r="L82" s="528"/>
      <c r="M82" s="1422"/>
      <c r="N82" s="1423"/>
    </row>
    <row r="83" spans="1:18" s="700" customFormat="1">
      <c r="A83" s="186"/>
      <c r="B83" s="182"/>
      <c r="C83" s="108"/>
      <c r="D83" s="1004"/>
      <c r="E83" s="337"/>
      <c r="F83" s="109"/>
      <c r="G83" s="1128"/>
      <c r="H83" s="133"/>
      <c r="I83" s="63"/>
      <c r="J83" s="910"/>
      <c r="K83" s="1415"/>
      <c r="L83" s="528"/>
      <c r="M83" s="1410"/>
      <c r="N83" s="1030"/>
      <c r="O83" s="1030"/>
      <c r="P83" s="1030"/>
      <c r="Q83" s="1030"/>
      <c r="R83" s="1030"/>
    </row>
    <row r="84" spans="1:18" s="699" customFormat="1" ht="90">
      <c r="A84" s="107" t="s">
        <v>0</v>
      </c>
      <c r="B84" s="108" t="s">
        <v>15</v>
      </c>
      <c r="C84" s="108">
        <f>C80+1</f>
        <v>14</v>
      </c>
      <c r="D84" s="1424" t="s">
        <v>2915</v>
      </c>
      <c r="E84" s="28"/>
      <c r="F84" s="808"/>
      <c r="G84" s="770"/>
      <c r="H84" s="831"/>
      <c r="I84" s="63"/>
      <c r="J84" s="1425"/>
      <c r="K84" s="1426"/>
      <c r="L84" s="1427"/>
      <c r="M84" s="1428"/>
    </row>
    <row r="85" spans="1:18" s="699" customFormat="1" ht="22.5">
      <c r="A85" s="29"/>
      <c r="B85" s="30"/>
      <c r="C85" s="30"/>
      <c r="D85" s="1424" t="s">
        <v>1912</v>
      </c>
      <c r="E85" s="28" t="s">
        <v>29</v>
      </c>
      <c r="F85" s="1429">
        <v>120.03</v>
      </c>
      <c r="G85" s="2502"/>
      <c r="H85" s="133">
        <f>$F85*G85</f>
        <v>0</v>
      </c>
      <c r="I85" s="63"/>
      <c r="J85" s="1425"/>
      <c r="K85" s="1426"/>
      <c r="L85" s="865"/>
      <c r="M85" s="1428"/>
    </row>
    <row r="86" spans="1:18" s="699" customFormat="1">
      <c r="A86" s="29"/>
      <c r="B86" s="30"/>
      <c r="C86" s="30"/>
      <c r="D86" s="1430"/>
      <c r="E86" s="28"/>
      <c r="F86" s="808"/>
      <c r="G86" s="770"/>
      <c r="H86" s="831"/>
      <c r="I86" s="63"/>
      <c r="J86" s="1425"/>
      <c r="K86" s="1426"/>
      <c r="L86" s="1427"/>
      <c r="M86" s="1428"/>
    </row>
    <row r="87" spans="1:18" s="699" customFormat="1" ht="22.5">
      <c r="A87" s="107" t="s">
        <v>0</v>
      </c>
      <c r="B87" s="108" t="s">
        <v>15</v>
      </c>
      <c r="C87" s="108">
        <f>C84+1</f>
        <v>15</v>
      </c>
      <c r="D87" s="1431" t="s">
        <v>2916</v>
      </c>
      <c r="E87" s="28"/>
      <c r="F87" s="808"/>
      <c r="G87" s="770"/>
      <c r="H87" s="831"/>
      <c r="I87" s="63"/>
      <c r="J87" s="1425"/>
      <c r="K87" s="1426"/>
      <c r="L87" s="1427"/>
      <c r="M87" s="1428"/>
    </row>
    <row r="88" spans="1:18" s="699" customFormat="1" ht="90">
      <c r="A88" s="29"/>
      <c r="B88" s="30"/>
      <c r="C88" s="30"/>
      <c r="D88" s="1431" t="s">
        <v>2917</v>
      </c>
      <c r="F88" s="1432"/>
      <c r="G88" s="1432"/>
      <c r="H88" s="851"/>
      <c r="I88" s="543"/>
      <c r="J88" s="1428"/>
      <c r="K88" s="1428"/>
      <c r="L88" s="1428"/>
      <c r="M88" s="1428"/>
    </row>
    <row r="89" spans="1:18" s="699" customFormat="1" ht="22.5">
      <c r="A89" s="29"/>
      <c r="B89" s="30"/>
      <c r="C89" s="30"/>
      <c r="D89" s="1431" t="s">
        <v>2135</v>
      </c>
      <c r="E89" s="28" t="s">
        <v>29</v>
      </c>
      <c r="F89" s="1429">
        <v>87.61</v>
      </c>
      <c r="G89" s="2502"/>
      <c r="H89" s="133">
        <f>$F89*G89</f>
        <v>0</v>
      </c>
      <c r="I89" s="63"/>
      <c r="J89" s="1425"/>
      <c r="K89" s="1426"/>
      <c r="L89" s="865"/>
      <c r="M89" s="1428"/>
    </row>
    <row r="90" spans="1:18" s="699" customFormat="1">
      <c r="A90" s="29"/>
      <c r="B90" s="30"/>
      <c r="C90" s="30"/>
      <c r="D90" s="1431"/>
      <c r="E90" s="28"/>
      <c r="F90" s="1429"/>
      <c r="G90" s="2502"/>
      <c r="H90" s="133"/>
      <c r="I90" s="63"/>
      <c r="J90" s="1425"/>
      <c r="K90" s="1426"/>
      <c r="L90" s="865"/>
      <c r="M90" s="1428"/>
    </row>
    <row r="91" spans="1:18" s="699" customFormat="1" ht="24" customHeight="1">
      <c r="A91" s="107" t="s">
        <v>0</v>
      </c>
      <c r="B91" s="108" t="s">
        <v>15</v>
      </c>
      <c r="C91" s="108">
        <f>C87+1</f>
        <v>16</v>
      </c>
      <c r="D91" s="1433" t="s">
        <v>2143</v>
      </c>
      <c r="E91" s="28"/>
      <c r="F91" s="1429"/>
      <c r="G91" s="1434"/>
      <c r="H91" s="133"/>
      <c r="I91" s="63"/>
      <c r="J91" s="1425"/>
      <c r="K91" s="1426"/>
      <c r="L91" s="1427"/>
      <c r="M91" s="1428"/>
    </row>
    <row r="92" spans="1:18" s="699" customFormat="1" ht="45">
      <c r="A92" s="107"/>
      <c r="B92" s="108"/>
      <c r="C92" s="108"/>
      <c r="D92" s="681" t="s">
        <v>3193</v>
      </c>
      <c r="E92" s="28"/>
      <c r="F92" s="1429"/>
      <c r="G92" s="1434"/>
      <c r="H92" s="133"/>
      <c r="I92" s="63"/>
      <c r="J92" s="1425"/>
      <c r="K92" s="1426"/>
      <c r="L92" s="1427"/>
      <c r="M92" s="1428"/>
    </row>
    <row r="93" spans="1:18" s="699" customFormat="1" ht="22.5">
      <c r="A93" s="107"/>
      <c r="B93" s="108"/>
      <c r="C93" s="108"/>
      <c r="D93" s="681" t="s">
        <v>2144</v>
      </c>
      <c r="E93" s="28"/>
      <c r="F93" s="1429"/>
      <c r="G93" s="1434"/>
      <c r="H93" s="133"/>
      <c r="I93" s="63"/>
      <c r="J93" s="1425"/>
      <c r="K93" s="1426"/>
      <c r="L93" s="1427"/>
      <c r="M93" s="1428"/>
    </row>
    <row r="94" spans="1:18" s="699" customFormat="1">
      <c r="A94" s="29"/>
      <c r="B94" s="30"/>
      <c r="C94" s="30"/>
      <c r="D94" s="681" t="s">
        <v>2145</v>
      </c>
      <c r="E94" s="28" t="s">
        <v>2</v>
      </c>
      <c r="F94" s="109">
        <v>68.59</v>
      </c>
      <c r="G94" s="1128"/>
      <c r="H94" s="133">
        <f>F94*G94</f>
        <v>0</v>
      </c>
      <c r="I94" s="121"/>
      <c r="J94" s="1408"/>
      <c r="K94" s="528"/>
      <c r="L94" s="528"/>
      <c r="M94" s="1428"/>
    </row>
    <row r="95" spans="1:18" s="699" customFormat="1">
      <c r="A95" s="29"/>
      <c r="B95" s="30"/>
      <c r="C95" s="30"/>
      <c r="D95" s="681"/>
      <c r="E95" s="28"/>
      <c r="F95" s="1429"/>
      <c r="G95" s="1434"/>
      <c r="H95" s="133"/>
      <c r="I95" s="63"/>
      <c r="J95" s="1425"/>
      <c r="K95" s="1426"/>
      <c r="L95" s="1427"/>
      <c r="M95" s="1428"/>
    </row>
    <row r="96" spans="1:18" s="700" customFormat="1" ht="67.5">
      <c r="A96" s="29" t="s">
        <v>0</v>
      </c>
      <c r="B96" s="30">
        <v>1</v>
      </c>
      <c r="C96" s="30">
        <f>C91+1</f>
        <v>17</v>
      </c>
      <c r="D96" s="1142" t="s">
        <v>2078</v>
      </c>
      <c r="E96" s="337"/>
      <c r="F96" s="109"/>
      <c r="G96" s="1128"/>
      <c r="H96" s="133"/>
      <c r="I96" s="63"/>
      <c r="J96" s="910"/>
      <c r="K96" s="1415"/>
      <c r="L96" s="528"/>
      <c r="M96" s="1410"/>
      <c r="N96" s="1030"/>
      <c r="O96" s="1030"/>
      <c r="P96" s="1030"/>
      <c r="Q96" s="1030"/>
      <c r="R96" s="1030"/>
    </row>
    <row r="97" spans="1:18" s="700" customFormat="1" ht="45">
      <c r="A97" s="186"/>
      <c r="B97" s="182"/>
      <c r="C97" s="108"/>
      <c r="D97" s="1142" t="s">
        <v>2079</v>
      </c>
      <c r="E97" s="337"/>
      <c r="F97" s="109"/>
      <c r="G97" s="1128"/>
      <c r="H97" s="133"/>
      <c r="I97" s="63"/>
      <c r="J97" s="910"/>
      <c r="K97" s="1415"/>
      <c r="L97" s="528"/>
      <c r="M97" s="1410"/>
      <c r="N97" s="1030"/>
      <c r="O97" s="1030"/>
      <c r="P97" s="1030"/>
      <c r="Q97" s="1030"/>
      <c r="R97" s="1030"/>
    </row>
    <row r="98" spans="1:18" s="700" customFormat="1" ht="22.5">
      <c r="A98" s="186"/>
      <c r="B98" s="182"/>
      <c r="C98" s="108"/>
      <c r="D98" s="1142" t="s">
        <v>2080</v>
      </c>
      <c r="E98" s="337"/>
      <c r="F98" s="109"/>
      <c r="G98" s="1128"/>
      <c r="H98" s="133"/>
      <c r="I98" s="63"/>
      <c r="J98" s="910"/>
      <c r="K98" s="1415"/>
      <c r="L98" s="528"/>
      <c r="M98" s="1410"/>
      <c r="N98" s="1030"/>
      <c r="O98" s="1030"/>
      <c r="P98" s="1030"/>
      <c r="Q98" s="1030"/>
      <c r="R98" s="1030"/>
    </row>
    <row r="99" spans="1:18" s="700" customFormat="1">
      <c r="A99" s="186"/>
      <c r="B99" s="182"/>
      <c r="C99" s="108"/>
      <c r="D99" s="1142" t="s">
        <v>2081</v>
      </c>
      <c r="E99" s="337"/>
      <c r="F99" s="109"/>
      <c r="G99" s="1128"/>
      <c r="H99" s="133"/>
      <c r="I99" s="63"/>
      <c r="J99" s="910"/>
      <c r="K99" s="1415"/>
      <c r="L99" s="528"/>
      <c r="M99" s="1410"/>
      <c r="N99" s="1030"/>
      <c r="O99" s="1030"/>
      <c r="P99" s="1030"/>
      <c r="Q99" s="1030"/>
      <c r="R99" s="1030"/>
    </row>
    <row r="100" spans="1:18" s="700" customFormat="1">
      <c r="A100" s="186"/>
      <c r="B100" s="182"/>
      <c r="C100" s="108" t="s">
        <v>30</v>
      </c>
      <c r="D100" s="1142" t="s">
        <v>2082</v>
      </c>
      <c r="E100" s="337" t="s">
        <v>1908</v>
      </c>
      <c r="F100" s="1136">
        <v>440</v>
      </c>
      <c r="G100" s="1136"/>
      <c r="H100" s="42">
        <f>+F100*G100</f>
        <v>0</v>
      </c>
      <c r="I100" s="63"/>
      <c r="J100" s="910"/>
      <c r="K100" s="1415"/>
      <c r="L100" s="528"/>
      <c r="M100" s="1410"/>
      <c r="N100" s="1030"/>
      <c r="O100" s="1030"/>
      <c r="P100" s="1030"/>
      <c r="Q100" s="1030"/>
      <c r="R100" s="1030"/>
    </row>
    <row r="101" spans="1:18" s="700" customFormat="1" ht="22.5">
      <c r="A101" s="186"/>
      <c r="B101" s="182"/>
      <c r="C101" s="108" t="s">
        <v>31</v>
      </c>
      <c r="D101" s="1142" t="s">
        <v>2083</v>
      </c>
      <c r="E101" s="337" t="s">
        <v>1908</v>
      </c>
      <c r="F101" s="1136">
        <v>440</v>
      </c>
      <c r="G101" s="1136"/>
      <c r="H101" s="42">
        <f>+F101*G101</f>
        <v>0</v>
      </c>
      <c r="I101" s="63"/>
      <c r="J101" s="910"/>
      <c r="K101" s="1415"/>
      <c r="L101" s="528"/>
      <c r="M101" s="1410"/>
      <c r="N101" s="1030"/>
      <c r="O101" s="1030"/>
      <c r="P101" s="1030"/>
      <c r="Q101" s="1030"/>
      <c r="R101" s="1030"/>
    </row>
    <row r="102" spans="1:18" s="700" customFormat="1">
      <c r="A102" s="186"/>
      <c r="B102" s="182"/>
      <c r="C102" s="108" t="s">
        <v>32</v>
      </c>
      <c r="D102" s="1142" t="s">
        <v>2084</v>
      </c>
      <c r="E102" s="337" t="s">
        <v>1908</v>
      </c>
      <c r="F102" s="1136">
        <v>440</v>
      </c>
      <c r="G102" s="1136"/>
      <c r="H102" s="42">
        <f>+F102*G102</f>
        <v>0</v>
      </c>
      <c r="I102" s="63"/>
      <c r="J102" s="910"/>
      <c r="K102" s="1415"/>
      <c r="L102" s="528"/>
      <c r="M102" s="1410"/>
      <c r="N102" s="1030"/>
      <c r="O102" s="1030"/>
      <c r="P102" s="1030"/>
      <c r="Q102" s="1030"/>
      <c r="R102" s="1030"/>
    </row>
    <row r="103" spans="1:18" s="700" customFormat="1" ht="22.5">
      <c r="A103" s="186"/>
      <c r="B103" s="1142"/>
      <c r="C103" s="1142" t="s">
        <v>33</v>
      </c>
      <c r="D103" s="1142" t="s">
        <v>2085</v>
      </c>
      <c r="E103" s="337" t="s">
        <v>1908</v>
      </c>
      <c r="F103" s="1136">
        <v>440</v>
      </c>
      <c r="G103" s="1136"/>
      <c r="H103" s="42">
        <f>+F103*G103</f>
        <v>0</v>
      </c>
      <c r="I103" s="63"/>
      <c r="J103" s="910"/>
      <c r="K103" s="1415"/>
      <c r="L103" s="528"/>
      <c r="M103" s="1410"/>
      <c r="N103" s="1030"/>
      <c r="O103" s="1030"/>
      <c r="P103" s="1030"/>
      <c r="Q103" s="1030"/>
      <c r="R103" s="1030"/>
    </row>
    <row r="104" spans="1:18" s="700" customFormat="1">
      <c r="A104" s="186"/>
      <c r="B104" s="1142"/>
      <c r="C104" s="1142"/>
      <c r="D104" s="1142"/>
      <c r="E104" s="337"/>
      <c r="F104" s="1136"/>
      <c r="G104" s="1136"/>
      <c r="H104" s="42"/>
      <c r="I104" s="63"/>
      <c r="J104" s="910"/>
      <c r="K104" s="1415"/>
      <c r="L104" s="528"/>
      <c r="M104" s="1410"/>
      <c r="N104" s="1030"/>
      <c r="O104" s="1030"/>
      <c r="P104" s="1030"/>
      <c r="Q104" s="1030"/>
      <c r="R104" s="1030"/>
    </row>
    <row r="105" spans="1:18" s="715" customFormat="1">
      <c r="A105" s="107" t="s">
        <v>0</v>
      </c>
      <c r="B105" s="182" t="s">
        <v>15</v>
      </c>
      <c r="C105" s="108">
        <f>C96+1</f>
        <v>18</v>
      </c>
      <c r="D105" s="167" t="s">
        <v>1422</v>
      </c>
      <c r="E105" s="337"/>
      <c r="F105" s="822"/>
      <c r="G105" s="2500"/>
      <c r="H105" s="183"/>
      <c r="I105" s="191"/>
      <c r="J105" s="1411"/>
      <c r="K105" s="1412"/>
      <c r="L105" s="341"/>
      <c r="M105" s="1413"/>
    </row>
    <row r="106" spans="1:18" s="715" customFormat="1" ht="45">
      <c r="A106" s="186"/>
      <c r="B106" s="182"/>
      <c r="C106" s="182"/>
      <c r="D106" s="169" t="s">
        <v>1887</v>
      </c>
      <c r="E106" s="337"/>
      <c r="F106" s="822"/>
      <c r="G106" s="2500"/>
      <c r="H106" s="183"/>
      <c r="I106" s="191"/>
      <c r="J106" s="1411"/>
      <c r="K106" s="1412"/>
      <c r="L106" s="341"/>
      <c r="M106" s="1413"/>
    </row>
    <row r="107" spans="1:18" s="715" customFormat="1">
      <c r="A107" s="186"/>
      <c r="B107" s="182"/>
      <c r="C107" s="182"/>
      <c r="D107" s="169" t="s">
        <v>1419</v>
      </c>
      <c r="E107" s="337" t="s">
        <v>1418</v>
      </c>
      <c r="F107" s="822">
        <v>100</v>
      </c>
      <c r="G107" s="2500"/>
      <c r="H107" s="183">
        <f>F107*G107</f>
        <v>0</v>
      </c>
      <c r="I107" s="191"/>
      <c r="J107" s="1411"/>
      <c r="K107" s="1411"/>
      <c r="L107" s="341"/>
      <c r="M107" s="1413"/>
    </row>
    <row r="108" spans="1:18" s="715" customFormat="1">
      <c r="A108" s="186"/>
      <c r="B108" s="182"/>
      <c r="C108" s="182"/>
      <c r="D108" s="169"/>
      <c r="E108" s="337"/>
      <c r="F108" s="822"/>
      <c r="G108" s="2500"/>
      <c r="H108" s="183"/>
      <c r="I108" s="191"/>
      <c r="J108" s="1411"/>
      <c r="K108" s="1412"/>
      <c r="L108" s="341"/>
      <c r="M108" s="1413"/>
    </row>
    <row r="109" spans="1:18" s="715" customFormat="1">
      <c r="A109" s="186" t="s">
        <v>0</v>
      </c>
      <c r="B109" s="182" t="s">
        <v>15</v>
      </c>
      <c r="C109" s="1435">
        <f>C105+1</f>
        <v>19</v>
      </c>
      <c r="D109" s="1418" t="s">
        <v>80</v>
      </c>
      <c r="E109" s="337"/>
      <c r="F109" s="822"/>
      <c r="G109" s="2500"/>
      <c r="H109" s="183"/>
      <c r="I109" s="191"/>
      <c r="J109" s="1411"/>
      <c r="K109" s="1412"/>
      <c r="L109" s="341"/>
      <c r="M109" s="1413"/>
    </row>
    <row r="110" spans="1:18" s="715" customFormat="1" ht="22.5">
      <c r="A110" s="186"/>
      <c r="B110" s="182"/>
      <c r="C110" s="182"/>
      <c r="D110" s="169" t="s">
        <v>76</v>
      </c>
      <c r="E110" s="337"/>
      <c r="F110" s="822"/>
      <c r="G110" s="2500"/>
      <c r="H110" s="183"/>
      <c r="I110" s="191"/>
      <c r="J110" s="1411"/>
      <c r="K110" s="1412"/>
      <c r="L110" s="341"/>
      <c r="M110" s="1413"/>
    </row>
    <row r="111" spans="1:18" s="715" customFormat="1">
      <c r="A111" s="186"/>
      <c r="B111" s="182"/>
      <c r="C111" s="182"/>
      <c r="D111" s="169" t="s">
        <v>1416</v>
      </c>
      <c r="E111" s="337"/>
      <c r="F111" s="822"/>
      <c r="G111" s="2500"/>
      <c r="H111" s="183"/>
      <c r="I111" s="191"/>
      <c r="J111" s="1411"/>
      <c r="K111" s="1412"/>
      <c r="L111" s="341"/>
      <c r="M111" s="1413"/>
    </row>
    <row r="112" spans="1:18" s="715" customFormat="1">
      <c r="A112" s="186"/>
      <c r="B112" s="182"/>
      <c r="C112" s="182"/>
      <c r="D112" s="169" t="s">
        <v>77</v>
      </c>
      <c r="E112" s="337"/>
      <c r="F112" s="822"/>
      <c r="G112" s="2500"/>
      <c r="H112" s="183"/>
      <c r="I112" s="191"/>
      <c r="J112" s="1411"/>
      <c r="K112" s="1412"/>
      <c r="L112" s="341"/>
      <c r="M112" s="1413"/>
    </row>
    <row r="113" spans="1:18" s="715" customFormat="1">
      <c r="A113" s="186"/>
      <c r="B113" s="182"/>
      <c r="C113" s="182"/>
      <c r="D113" s="169" t="s">
        <v>78</v>
      </c>
      <c r="E113" s="337"/>
      <c r="F113" s="822"/>
      <c r="G113" s="2500"/>
      <c r="H113" s="183"/>
      <c r="I113" s="191"/>
      <c r="J113" s="1411"/>
      <c r="K113" s="1412"/>
      <c r="L113" s="341"/>
      <c r="M113" s="1413"/>
    </row>
    <row r="114" spans="1:18" s="715" customFormat="1" ht="59.25" customHeight="1">
      <c r="A114" s="186"/>
      <c r="B114" s="182"/>
      <c r="C114" s="182"/>
      <c r="D114" s="190" t="s">
        <v>79</v>
      </c>
      <c r="E114" s="337"/>
      <c r="F114" s="822"/>
      <c r="G114" s="2500"/>
      <c r="H114" s="183"/>
      <c r="I114" s="191"/>
      <c r="J114" s="419"/>
      <c r="K114" s="1412"/>
      <c r="L114" s="341"/>
      <c r="M114" s="1413"/>
    </row>
    <row r="115" spans="1:18" s="715" customFormat="1">
      <c r="A115" s="186"/>
      <c r="B115" s="182"/>
      <c r="C115" s="182"/>
      <c r="D115" s="169" t="s">
        <v>75</v>
      </c>
      <c r="E115" s="337" t="s">
        <v>2</v>
      </c>
      <c r="F115" s="822">
        <v>1351.63</v>
      </c>
      <c r="G115" s="2500"/>
      <c r="H115" s="183">
        <f>F115*G115</f>
        <v>0</v>
      </c>
      <c r="I115" s="191"/>
      <c r="J115" s="1408"/>
      <c r="K115" s="1412"/>
      <c r="L115" s="341"/>
      <c r="M115" s="1413"/>
    </row>
    <row r="116" spans="1:18" s="715" customFormat="1">
      <c r="A116" s="186"/>
      <c r="B116" s="182"/>
      <c r="C116" s="182"/>
      <c r="D116" s="169"/>
      <c r="F116" s="1436"/>
      <c r="G116" s="1436"/>
      <c r="H116" s="1437"/>
      <c r="I116" s="191"/>
      <c r="J116" s="1411"/>
      <c r="K116" s="1412"/>
      <c r="L116" s="341"/>
      <c r="M116" s="1413"/>
    </row>
    <row r="117" spans="1:18" s="715" customFormat="1">
      <c r="A117" s="186" t="s">
        <v>0</v>
      </c>
      <c r="B117" s="182" t="s">
        <v>15</v>
      </c>
      <c r="C117" s="108">
        <f>C109+1</f>
        <v>20</v>
      </c>
      <c r="D117" s="1418" t="s">
        <v>1759</v>
      </c>
      <c r="E117" s="337"/>
      <c r="F117" s="822"/>
      <c r="G117" s="2500"/>
      <c r="H117" s="183"/>
      <c r="I117" s="191"/>
      <c r="J117" s="1411"/>
      <c r="K117" s="1412"/>
      <c r="L117" s="341"/>
      <c r="M117" s="1413"/>
    </row>
    <row r="118" spans="1:18" s="715" customFormat="1" ht="67.5">
      <c r="A118" s="186"/>
      <c r="B118" s="182"/>
      <c r="C118" s="182"/>
      <c r="D118" s="169" t="s">
        <v>1760</v>
      </c>
      <c r="E118" s="337"/>
      <c r="F118" s="822"/>
      <c r="G118" s="2500"/>
      <c r="H118" s="183"/>
      <c r="I118" s="191"/>
      <c r="J118" s="1411"/>
      <c r="K118" s="1412"/>
      <c r="L118" s="341"/>
      <c r="M118" s="1413"/>
    </row>
    <row r="119" spans="1:18" s="715" customFormat="1">
      <c r="A119" s="186"/>
      <c r="B119" s="182"/>
      <c r="C119" s="182"/>
      <c r="D119" s="169" t="s">
        <v>6</v>
      </c>
      <c r="E119" s="337" t="s">
        <v>19</v>
      </c>
      <c r="F119" s="822">
        <v>9</v>
      </c>
      <c r="G119" s="2500"/>
      <c r="H119" s="183">
        <f>F119*G119</f>
        <v>0</v>
      </c>
      <c r="I119" s="191"/>
      <c r="J119" s="1411"/>
      <c r="K119" s="1412"/>
      <c r="L119" s="341"/>
      <c r="M119" s="1413"/>
    </row>
    <row r="120" spans="1:18" s="715" customFormat="1">
      <c r="A120" s="186"/>
      <c r="B120" s="182"/>
      <c r="C120" s="182"/>
      <c r="D120" s="1438"/>
      <c r="F120" s="1436"/>
      <c r="G120" s="1436"/>
      <c r="H120" s="1437"/>
      <c r="I120" s="191"/>
      <c r="J120" s="1411"/>
      <c r="K120" s="1412"/>
      <c r="L120" s="341"/>
      <c r="M120" s="1413"/>
    </row>
    <row r="121" spans="1:18" s="715" customFormat="1">
      <c r="A121" s="186" t="s">
        <v>0</v>
      </c>
      <c r="B121" s="182" t="s">
        <v>15</v>
      </c>
      <c r="C121" s="108">
        <f>C117+1</f>
        <v>21</v>
      </c>
      <c r="D121" s="1418" t="s">
        <v>2086</v>
      </c>
      <c r="E121" s="337"/>
      <c r="F121" s="822"/>
      <c r="G121" s="2500"/>
      <c r="H121" s="183"/>
      <c r="I121" s="191"/>
      <c r="J121" s="1411"/>
      <c r="K121" s="1412"/>
      <c r="L121" s="341"/>
      <c r="M121" s="1413"/>
    </row>
    <row r="122" spans="1:18" s="715" customFormat="1" ht="56.25">
      <c r="A122" s="186"/>
      <c r="B122" s="182"/>
      <c r="C122" s="182"/>
      <c r="D122" s="169" t="s">
        <v>2087</v>
      </c>
      <c r="E122" s="337"/>
      <c r="F122" s="822"/>
      <c r="G122" s="2500"/>
      <c r="H122" s="183"/>
      <c r="I122" s="191"/>
      <c r="J122" s="1411"/>
      <c r="K122" s="1412"/>
      <c r="L122" s="341"/>
      <c r="M122" s="1413"/>
    </row>
    <row r="123" spans="1:18" s="715" customFormat="1">
      <c r="A123" s="186"/>
      <c r="B123" s="182"/>
      <c r="C123" s="182"/>
      <c r="D123" s="169" t="s">
        <v>6</v>
      </c>
      <c r="E123" s="337" t="s">
        <v>19</v>
      </c>
      <c r="F123" s="822">
        <v>1</v>
      </c>
      <c r="G123" s="2500"/>
      <c r="H123" s="183">
        <f>F123*G123</f>
        <v>0</v>
      </c>
      <c r="I123" s="191"/>
      <c r="J123" s="1411"/>
      <c r="K123" s="1412"/>
      <c r="L123" s="341"/>
      <c r="M123" s="1413"/>
    </row>
    <row r="124" spans="1:18" s="715" customFormat="1">
      <c r="A124" s="186"/>
      <c r="B124" s="182"/>
      <c r="C124" s="182"/>
      <c r="D124" s="1438"/>
      <c r="F124" s="1436"/>
      <c r="G124" s="1436"/>
      <c r="H124" s="1437"/>
      <c r="I124" s="191"/>
      <c r="J124" s="1411"/>
      <c r="K124" s="1412"/>
      <c r="L124" s="341"/>
      <c r="M124" s="1413"/>
    </row>
    <row r="125" spans="1:18">
      <c r="A125" s="136" t="s">
        <v>0</v>
      </c>
      <c r="B125" s="137" t="s">
        <v>15</v>
      </c>
      <c r="C125" s="137"/>
      <c r="D125" s="137" t="s">
        <v>1978</v>
      </c>
      <c r="E125" s="138"/>
      <c r="F125" s="772"/>
      <c r="G125" s="819"/>
      <c r="H125" s="232">
        <f>SUM(H11:H124)</f>
        <v>0</v>
      </c>
      <c r="I125" s="192"/>
      <c r="J125" s="910"/>
    </row>
    <row r="126" spans="1:18" s="700" customFormat="1">
      <c r="A126" s="29"/>
      <c r="B126" s="30"/>
      <c r="C126" s="30"/>
      <c r="D126" s="175"/>
      <c r="E126" s="337"/>
      <c r="F126" s="822"/>
      <c r="G126" s="2500"/>
      <c r="H126" s="183"/>
      <c r="I126" s="266"/>
      <c r="J126" s="910"/>
      <c r="K126" s="1409"/>
      <c r="L126" s="528"/>
      <c r="M126" s="1410"/>
      <c r="N126" s="1030"/>
      <c r="O126" s="1030"/>
      <c r="P126" s="1030"/>
      <c r="Q126" s="1030"/>
      <c r="R126" s="1030"/>
    </row>
    <row r="127" spans="1:18" s="1445" customFormat="1">
      <c r="A127" s="193"/>
      <c r="B127" s="194"/>
      <c r="C127" s="194"/>
      <c r="D127" s="195"/>
      <c r="E127" s="1439"/>
      <c r="F127" s="823"/>
      <c r="G127" s="2503"/>
      <c r="H127" s="196"/>
      <c r="I127" s="267"/>
      <c r="J127" s="1440"/>
      <c r="K127" s="1441"/>
      <c r="L127" s="1442"/>
      <c r="M127" s="1443"/>
      <c r="N127" s="1444"/>
      <c r="O127" s="1444"/>
      <c r="P127" s="1444"/>
      <c r="Q127" s="1444"/>
      <c r="R127" s="1444"/>
    </row>
    <row r="128" spans="1:18">
      <c r="A128" s="134"/>
      <c r="B128" s="135"/>
      <c r="C128" s="135"/>
      <c r="D128" s="135"/>
      <c r="J128" s="910"/>
    </row>
  </sheetData>
  <sheetProtection password="CC69" sheet="1" objects="1" scenarios="1" selectLockedCells="1"/>
  <mergeCells count="1">
    <mergeCell ref="A7:C7"/>
  </mergeCells>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worksheet>
</file>

<file path=xl/worksheets/sheet11.xml><?xml version="1.0" encoding="utf-8"?>
<worksheet xmlns="http://schemas.openxmlformats.org/spreadsheetml/2006/main" xmlns:r="http://schemas.openxmlformats.org/officeDocument/2006/relationships">
  <sheetPr codeName="Sheet11">
    <pageSetUpPr fitToPage="1"/>
  </sheetPr>
  <dimension ref="A1:H244"/>
  <sheetViews>
    <sheetView view="pageBreakPreview" topLeftCell="A103" zoomScaleNormal="75" zoomScaleSheetLayoutView="100" workbookViewId="0">
      <selection activeCell="B117" sqref="B117"/>
    </sheetView>
  </sheetViews>
  <sheetFormatPr defaultRowHeight="11.25"/>
  <cols>
    <col min="1" max="1" width="7.140625" style="1332" customWidth="1"/>
    <col min="2" max="2" width="80.7109375" style="1481" customWidth="1"/>
    <col min="3" max="3" width="6.7109375" style="1332" customWidth="1"/>
    <col min="4" max="5" width="9.140625" style="1027"/>
    <col min="6" max="7" width="9.140625" style="1453"/>
    <col min="8" max="8" width="9.140625" style="1454"/>
    <col min="9" max="16384" width="9.140625" style="1332"/>
  </cols>
  <sheetData>
    <row r="1" spans="1:8">
      <c r="A1" s="1025"/>
      <c r="B1" s="2466" t="s">
        <v>3421</v>
      </c>
      <c r="C1" s="1025"/>
    </row>
    <row r="2" spans="1:8">
      <c r="A2" s="1027"/>
      <c r="B2" s="1036"/>
      <c r="C2" s="1027"/>
    </row>
    <row r="3" spans="1:8">
      <c r="A3" s="1027"/>
      <c r="B3" s="1028" t="s">
        <v>42</v>
      </c>
      <c r="C3" s="1027"/>
      <c r="H3" s="1455"/>
    </row>
    <row r="4" spans="1:8">
      <c r="A4" s="1027"/>
      <c r="B4" s="1036"/>
      <c r="C4" s="1027"/>
    </row>
    <row r="5" spans="1:8" s="1349" customFormat="1">
      <c r="B5" s="161" t="s">
        <v>107</v>
      </c>
      <c r="D5" s="1193"/>
      <c r="E5" s="1193"/>
      <c r="F5" s="1456"/>
      <c r="G5" s="1456"/>
      <c r="H5" s="1457"/>
    </row>
    <row r="6" spans="1:8" s="1349" customFormat="1" ht="22.5">
      <c r="B6" s="1681" t="s">
        <v>3493</v>
      </c>
      <c r="D6" s="1193"/>
      <c r="E6" s="1193"/>
      <c r="F6" s="1456"/>
      <c r="G6" s="1456"/>
      <c r="H6" s="1457"/>
    </row>
    <row r="7" spans="1:8" s="1349" customFormat="1">
      <c r="B7" s="161" t="s">
        <v>633</v>
      </c>
      <c r="D7" s="1193"/>
      <c r="E7" s="1193"/>
      <c r="F7" s="1456"/>
      <c r="G7" s="1456"/>
      <c r="H7" s="1457"/>
    </row>
    <row r="8" spans="1:8" s="1349" customFormat="1">
      <c r="B8" s="161" t="s">
        <v>634</v>
      </c>
      <c r="D8" s="1193"/>
      <c r="E8" s="1193"/>
      <c r="F8" s="1456"/>
      <c r="G8" s="1456"/>
      <c r="H8" s="1457"/>
    </row>
    <row r="9" spans="1:8" s="1349" customFormat="1">
      <c r="B9" s="161" t="s">
        <v>635</v>
      </c>
      <c r="D9" s="1193"/>
      <c r="E9" s="1193"/>
      <c r="F9" s="1456"/>
      <c r="G9" s="1456"/>
      <c r="H9" s="1457"/>
    </row>
    <row r="10" spans="1:8" s="1349" customFormat="1">
      <c r="B10" s="1458" t="s">
        <v>636</v>
      </c>
      <c r="D10" s="1193"/>
      <c r="E10" s="1193"/>
      <c r="F10" s="1456"/>
      <c r="G10" s="1456"/>
      <c r="H10" s="1457"/>
    </row>
    <row r="11" spans="1:8" s="1349" customFormat="1">
      <c r="B11" s="161" t="s">
        <v>547</v>
      </c>
      <c r="D11" s="1193"/>
      <c r="E11" s="1193"/>
      <c r="F11" s="1456"/>
      <c r="G11" s="1456"/>
      <c r="H11" s="1457"/>
    </row>
    <row r="12" spans="1:8" s="1349" customFormat="1">
      <c r="B12" s="161" t="s">
        <v>637</v>
      </c>
      <c r="D12" s="1193"/>
      <c r="E12" s="1193"/>
      <c r="F12" s="1456"/>
      <c r="G12" s="1456"/>
      <c r="H12" s="1457"/>
    </row>
    <row r="13" spans="1:8" s="1349" customFormat="1">
      <c r="B13" s="161" t="s">
        <v>549</v>
      </c>
      <c r="D13" s="1193"/>
      <c r="E13" s="1193"/>
      <c r="F13" s="1456"/>
      <c r="G13" s="1456"/>
      <c r="H13" s="1457"/>
    </row>
    <row r="14" spans="1:8" s="1349" customFormat="1">
      <c r="B14" s="1361" t="s">
        <v>299</v>
      </c>
      <c r="D14" s="1193"/>
      <c r="E14" s="1193"/>
      <c r="F14" s="1456"/>
      <c r="G14" s="1456"/>
      <c r="H14" s="1457"/>
    </row>
    <row r="15" spans="1:8" s="1349" customFormat="1">
      <c r="B15" s="1358" t="s">
        <v>550</v>
      </c>
      <c r="D15" s="1193"/>
      <c r="E15" s="1193"/>
      <c r="F15" s="1456"/>
      <c r="G15" s="1456"/>
      <c r="H15" s="1457"/>
    </row>
    <row r="16" spans="1:8" s="1349" customFormat="1">
      <c r="B16" s="1353" t="s">
        <v>437</v>
      </c>
      <c r="D16" s="1193"/>
      <c r="E16" s="1193"/>
      <c r="F16" s="1456"/>
      <c r="G16" s="1456"/>
      <c r="H16" s="1457"/>
    </row>
    <row r="17" spans="1:8" s="1349" customFormat="1">
      <c r="D17" s="1193"/>
      <c r="E17" s="1193"/>
      <c r="F17" s="1456"/>
      <c r="G17" s="1456"/>
      <c r="H17" s="1457"/>
    </row>
    <row r="18" spans="1:8" s="1357" customFormat="1" ht="33.75">
      <c r="A18" s="1359"/>
      <c r="B18" s="1681" t="s">
        <v>3494</v>
      </c>
      <c r="C18" s="1337"/>
      <c r="D18" s="1038"/>
      <c r="E18" s="1354"/>
      <c r="F18" s="1459"/>
      <c r="G18" s="1459"/>
      <c r="H18" s="1460"/>
    </row>
    <row r="19" spans="1:8" s="1357" customFormat="1" ht="45">
      <c r="A19" s="1359"/>
      <c r="B19" s="1374" t="s">
        <v>638</v>
      </c>
      <c r="C19" s="1337"/>
      <c r="D19" s="1038"/>
      <c r="E19" s="1354"/>
      <c r="F19" s="1459"/>
      <c r="G19" s="1459"/>
      <c r="H19" s="1460"/>
    </row>
    <row r="20" spans="1:8" s="1357" customFormat="1" ht="22.5">
      <c r="A20" s="1359"/>
      <c r="B20" s="158" t="s">
        <v>3495</v>
      </c>
      <c r="C20" s="1337"/>
      <c r="D20" s="1038"/>
      <c r="E20" s="1354"/>
      <c r="F20" s="1459"/>
      <c r="G20" s="1459"/>
      <c r="H20" s="1460"/>
    </row>
    <row r="21" spans="1:8" s="1349" customFormat="1">
      <c r="B21" s="161"/>
      <c r="D21" s="1193"/>
      <c r="E21" s="1193"/>
      <c r="F21" s="1456"/>
      <c r="G21" s="1456"/>
      <c r="H21" s="1457"/>
    </row>
    <row r="22" spans="1:8" s="1349" customFormat="1" ht="56.25">
      <c r="B22" s="161" t="s">
        <v>639</v>
      </c>
      <c r="D22" s="1193"/>
      <c r="E22" s="1193"/>
      <c r="F22" s="1456"/>
      <c r="G22" s="1456"/>
      <c r="H22" s="1457"/>
    </row>
    <row r="23" spans="1:8" s="1349" customFormat="1" ht="33.75">
      <c r="B23" s="161" t="s">
        <v>640</v>
      </c>
      <c r="D23" s="1193"/>
      <c r="E23" s="1193"/>
      <c r="F23" s="1456"/>
      <c r="G23" s="1456"/>
      <c r="H23" s="1457"/>
    </row>
    <row r="24" spans="1:8" s="1349" customFormat="1" ht="33.75">
      <c r="B24" s="161" t="s">
        <v>641</v>
      </c>
      <c r="D24" s="1193"/>
      <c r="E24" s="1193"/>
      <c r="F24" s="1456"/>
      <c r="G24" s="1456"/>
      <c r="H24" s="1457"/>
    </row>
    <row r="25" spans="1:8" s="1349" customFormat="1" ht="22.5">
      <c r="B25" s="161" t="s">
        <v>642</v>
      </c>
      <c r="D25" s="1193"/>
      <c r="E25" s="1193"/>
      <c r="F25" s="1456"/>
      <c r="G25" s="1456"/>
      <c r="H25" s="1457"/>
    </row>
    <row r="26" spans="1:8" s="1465" customFormat="1" ht="22.5">
      <c r="A26" s="1065"/>
      <c r="B26" s="1461" t="s">
        <v>643</v>
      </c>
      <c r="C26" s="1462"/>
      <c r="D26" s="1462"/>
      <c r="E26" s="1462"/>
      <c r="F26" s="1463"/>
      <c r="G26" s="1463"/>
      <c r="H26" s="1464"/>
    </row>
    <row r="27" spans="1:8" s="1349" customFormat="1">
      <c r="B27" s="161"/>
      <c r="D27" s="1193"/>
      <c r="E27" s="1193"/>
      <c r="F27" s="1456"/>
      <c r="G27" s="1456"/>
      <c r="H27" s="1457"/>
    </row>
    <row r="28" spans="1:8" s="1349" customFormat="1" ht="45">
      <c r="B28" s="161" t="s">
        <v>644</v>
      </c>
      <c r="D28" s="1193"/>
      <c r="E28" s="1193"/>
      <c r="F28" s="1456"/>
      <c r="G28" s="1456"/>
      <c r="H28" s="1457"/>
    </row>
    <row r="29" spans="1:8" s="1349" customFormat="1">
      <c r="B29" s="1347" t="s">
        <v>645</v>
      </c>
      <c r="D29" s="1193"/>
      <c r="E29" s="1193"/>
      <c r="F29" s="1456"/>
      <c r="G29" s="1456"/>
      <c r="H29" s="1457"/>
    </row>
    <row r="30" spans="1:8" s="1349" customFormat="1">
      <c r="B30" s="1347"/>
      <c r="D30" s="1193"/>
      <c r="E30" s="1193"/>
      <c r="F30" s="1456"/>
      <c r="G30" s="1456"/>
      <c r="H30" s="1457"/>
    </row>
    <row r="31" spans="1:8" s="1368" customFormat="1">
      <c r="A31" s="1362"/>
      <c r="B31" s="1466" t="s">
        <v>646</v>
      </c>
      <c r="C31" s="1364"/>
      <c r="D31" s="1467"/>
      <c r="E31" s="1365"/>
      <c r="F31" s="1468"/>
      <c r="G31" s="1468"/>
      <c r="H31" s="1469"/>
    </row>
    <row r="32" spans="1:8" s="1349" customFormat="1" ht="22.5">
      <c r="B32" s="1036" t="s">
        <v>3496</v>
      </c>
      <c r="D32" s="1193"/>
      <c r="E32" s="1193"/>
      <c r="F32" s="1456"/>
      <c r="G32" s="1456"/>
      <c r="H32" s="1457"/>
    </row>
    <row r="33" spans="1:8" s="1349" customFormat="1">
      <c r="B33" s="160" t="s">
        <v>647</v>
      </c>
      <c r="D33" s="1193"/>
      <c r="E33" s="1193"/>
      <c r="F33" s="1456"/>
      <c r="G33" s="1456"/>
      <c r="H33" s="1457"/>
    </row>
    <row r="34" spans="1:8" s="1349" customFormat="1">
      <c r="B34" s="160" t="s">
        <v>648</v>
      </c>
      <c r="D34" s="1193"/>
      <c r="E34" s="1193"/>
      <c r="F34" s="1456"/>
      <c r="G34" s="1456"/>
      <c r="H34" s="1457"/>
    </row>
    <row r="35" spans="1:8" s="1349" customFormat="1">
      <c r="B35" s="160" t="s">
        <v>649</v>
      </c>
      <c r="D35" s="1193"/>
      <c r="E35" s="1193"/>
      <c r="F35" s="1456"/>
      <c r="G35" s="1456"/>
      <c r="H35" s="1457"/>
    </row>
    <row r="36" spans="1:8" s="1349" customFormat="1">
      <c r="B36" s="160" t="s">
        <v>650</v>
      </c>
      <c r="D36" s="1193"/>
      <c r="E36" s="1193"/>
      <c r="F36" s="1456"/>
      <c r="G36" s="1456"/>
      <c r="H36" s="1457"/>
    </row>
    <row r="37" spans="1:8" s="1349" customFormat="1">
      <c r="B37" s="160" t="s">
        <v>651</v>
      </c>
      <c r="D37" s="1193"/>
      <c r="E37" s="1193"/>
      <c r="F37" s="1456"/>
      <c r="G37" s="1456"/>
      <c r="H37" s="1457"/>
    </row>
    <row r="38" spans="1:8" s="1349" customFormat="1">
      <c r="B38" s="160" t="s">
        <v>652</v>
      </c>
      <c r="D38" s="1193"/>
      <c r="E38" s="1193"/>
      <c r="F38" s="1456"/>
      <c r="G38" s="1456"/>
      <c r="H38" s="1457"/>
    </row>
    <row r="39" spans="1:8" s="1349" customFormat="1">
      <c r="B39" s="160" t="s">
        <v>653</v>
      </c>
      <c r="D39" s="1193"/>
      <c r="E39" s="1193"/>
      <c r="F39" s="1456"/>
      <c r="G39" s="1456"/>
      <c r="H39" s="1457"/>
    </row>
    <row r="40" spans="1:8" s="1349" customFormat="1">
      <c r="B40" s="160" t="s">
        <v>654</v>
      </c>
      <c r="D40" s="1193"/>
      <c r="E40" s="1193"/>
      <c r="F40" s="1456"/>
      <c r="G40" s="1456"/>
      <c r="H40" s="1457"/>
    </row>
    <row r="41" spans="1:8" s="1349" customFormat="1">
      <c r="B41" s="160" t="s">
        <v>655</v>
      </c>
      <c r="D41" s="1193"/>
      <c r="E41" s="1193"/>
      <c r="F41" s="1456"/>
      <c r="G41" s="1456"/>
      <c r="H41" s="1457"/>
    </row>
    <row r="42" spans="1:8" s="1349" customFormat="1">
      <c r="B42" s="160" t="s">
        <v>656</v>
      </c>
      <c r="D42" s="1193"/>
      <c r="E42" s="1193"/>
      <c r="F42" s="1456"/>
      <c r="G42" s="1456"/>
      <c r="H42" s="1457"/>
    </row>
    <row r="43" spans="1:8" s="1349" customFormat="1">
      <c r="B43" s="160" t="s">
        <v>657</v>
      </c>
      <c r="D43" s="1193"/>
      <c r="E43" s="1193"/>
      <c r="F43" s="1456"/>
      <c r="G43" s="1456"/>
      <c r="H43" s="1457"/>
    </row>
    <row r="44" spans="1:8" s="1349" customFormat="1">
      <c r="B44" s="160" t="s">
        <v>658</v>
      </c>
      <c r="D44" s="1193"/>
      <c r="E44" s="1193"/>
      <c r="F44" s="1456"/>
      <c r="G44" s="1456"/>
      <c r="H44" s="1457"/>
    </row>
    <row r="45" spans="1:8" s="1349" customFormat="1">
      <c r="B45" s="160" t="s">
        <v>659</v>
      </c>
      <c r="D45" s="1193"/>
      <c r="E45" s="1193"/>
      <c r="F45" s="1456"/>
      <c r="G45" s="1456"/>
      <c r="H45" s="1457"/>
    </row>
    <row r="46" spans="1:8" s="1380" customFormat="1">
      <c r="A46" s="1362"/>
      <c r="B46" s="1470" t="s">
        <v>660</v>
      </c>
      <c r="C46" s="1376"/>
      <c r="D46" s="1471"/>
      <c r="E46" s="1377"/>
      <c r="F46" s="1472"/>
      <c r="G46" s="1472"/>
      <c r="H46" s="1473"/>
    </row>
    <row r="47" spans="1:8" s="1349" customFormat="1">
      <c r="B47" s="1375" t="s">
        <v>661</v>
      </c>
      <c r="D47" s="1193"/>
      <c r="E47" s="1193"/>
      <c r="F47" s="1456"/>
      <c r="G47" s="1456"/>
      <c r="H47" s="1457"/>
    </row>
    <row r="48" spans="1:8" s="1349" customFormat="1" ht="22.5">
      <c r="B48" s="1383" t="s">
        <v>662</v>
      </c>
      <c r="D48" s="1193"/>
      <c r="E48" s="1193"/>
      <c r="F48" s="1456"/>
      <c r="G48" s="1456"/>
      <c r="H48" s="1457"/>
    </row>
    <row r="49" spans="2:8" s="1349" customFormat="1" ht="22.5">
      <c r="B49" s="1383" t="s">
        <v>663</v>
      </c>
      <c r="D49" s="1193"/>
      <c r="E49" s="1193"/>
      <c r="F49" s="1456"/>
      <c r="G49" s="1456"/>
      <c r="H49" s="1457"/>
    </row>
    <row r="50" spans="2:8" s="1349" customFormat="1" ht="22.5">
      <c r="B50" s="1383" t="s">
        <v>664</v>
      </c>
      <c r="D50" s="1193"/>
      <c r="E50" s="1193"/>
      <c r="F50" s="1456"/>
      <c r="G50" s="1456"/>
      <c r="H50" s="1457"/>
    </row>
    <row r="51" spans="2:8" s="1349" customFormat="1" ht="22.5">
      <c r="B51" s="1383" t="s">
        <v>665</v>
      </c>
      <c r="D51" s="1193"/>
      <c r="E51" s="1193"/>
      <c r="F51" s="1456"/>
      <c r="G51" s="1456"/>
      <c r="H51" s="1457"/>
    </row>
    <row r="52" spans="2:8" s="1349" customFormat="1" ht="22.5">
      <c r="B52" s="1383" t="s">
        <v>666</v>
      </c>
      <c r="D52" s="1193"/>
      <c r="E52" s="1193"/>
      <c r="F52" s="1456"/>
      <c r="G52" s="1456"/>
      <c r="H52" s="1457"/>
    </row>
    <row r="53" spans="2:8" s="1349" customFormat="1" ht="22.5">
      <c r="B53" s="1383" t="s">
        <v>667</v>
      </c>
      <c r="D53" s="1193"/>
      <c r="E53" s="1193"/>
      <c r="F53" s="1456"/>
      <c r="G53" s="1456"/>
      <c r="H53" s="1457"/>
    </row>
    <row r="54" spans="2:8" s="1349" customFormat="1" ht="22.5">
      <c r="B54" s="1383" t="s">
        <v>668</v>
      </c>
      <c r="D54" s="1193"/>
      <c r="E54" s="1193"/>
      <c r="F54" s="1456"/>
      <c r="G54" s="1456"/>
      <c r="H54" s="1457"/>
    </row>
    <row r="55" spans="2:8" s="1349" customFormat="1" ht="22.5">
      <c r="B55" s="1375" t="s">
        <v>669</v>
      </c>
      <c r="D55" s="1193"/>
      <c r="E55" s="1193"/>
      <c r="F55" s="1456"/>
      <c r="G55" s="1456"/>
      <c r="H55" s="1457"/>
    </row>
    <row r="56" spans="2:8" s="1349" customFormat="1" ht="22.5">
      <c r="B56" s="1383" t="s">
        <v>670</v>
      </c>
      <c r="D56" s="1193"/>
      <c r="E56" s="1193"/>
      <c r="F56" s="1456"/>
      <c r="G56" s="1456"/>
      <c r="H56" s="1457"/>
    </row>
    <row r="57" spans="2:8" s="1349" customFormat="1" ht="22.5">
      <c r="B57" s="1383" t="s">
        <v>671</v>
      </c>
      <c r="D57" s="1193"/>
      <c r="E57" s="1193"/>
      <c r="F57" s="1456"/>
      <c r="G57" s="1456"/>
      <c r="H57" s="1457"/>
    </row>
    <row r="58" spans="2:8" s="1349" customFormat="1" ht="22.5">
      <c r="B58" s="1383" t="s">
        <v>672</v>
      </c>
      <c r="D58" s="1193"/>
      <c r="E58" s="1193"/>
      <c r="F58" s="1456"/>
      <c r="G58" s="1456"/>
      <c r="H58" s="1457"/>
    </row>
    <row r="59" spans="2:8" s="1349" customFormat="1" ht="22.5">
      <c r="B59" s="1383" t="s">
        <v>673</v>
      </c>
      <c r="D59" s="1193"/>
      <c r="E59" s="1193"/>
      <c r="F59" s="1456"/>
      <c r="G59" s="1456"/>
      <c r="H59" s="1457"/>
    </row>
    <row r="60" spans="2:8" s="1349" customFormat="1" ht="22.5">
      <c r="B60" s="1383" t="s">
        <v>674</v>
      </c>
      <c r="D60" s="1193"/>
      <c r="E60" s="1193"/>
      <c r="F60" s="1456"/>
      <c r="G60" s="1456"/>
      <c r="H60" s="1457"/>
    </row>
    <row r="61" spans="2:8" s="1349" customFormat="1" ht="22.5">
      <c r="B61" s="1383" t="s">
        <v>675</v>
      </c>
      <c r="D61" s="1193"/>
      <c r="E61" s="1193"/>
      <c r="F61" s="1456"/>
      <c r="G61" s="1456"/>
      <c r="H61" s="1457"/>
    </row>
    <row r="62" spans="2:8" s="1349" customFormat="1" ht="22.5">
      <c r="B62" s="1383" t="s">
        <v>676</v>
      </c>
      <c r="D62" s="1193"/>
      <c r="E62" s="1193"/>
      <c r="F62" s="1456"/>
      <c r="G62" s="1456"/>
      <c r="H62" s="1457"/>
    </row>
    <row r="63" spans="2:8" s="1349" customFormat="1" ht="22.5">
      <c r="B63" s="1383" t="s">
        <v>677</v>
      </c>
      <c r="D63" s="1193"/>
      <c r="E63" s="1193"/>
      <c r="F63" s="1456"/>
      <c r="G63" s="1456"/>
      <c r="H63" s="1457"/>
    </row>
    <row r="64" spans="2:8" s="1349" customFormat="1" ht="22.5">
      <c r="B64" s="1383" t="s">
        <v>678</v>
      </c>
      <c r="D64" s="1193"/>
      <c r="E64" s="1193"/>
      <c r="F64" s="1456"/>
      <c r="G64" s="1456"/>
      <c r="H64" s="1457"/>
    </row>
    <row r="65" spans="1:8" s="1349" customFormat="1" ht="22.5">
      <c r="B65" s="1383" t="s">
        <v>679</v>
      </c>
      <c r="D65" s="1193"/>
      <c r="E65" s="1193"/>
      <c r="F65" s="1456"/>
      <c r="G65" s="1456"/>
      <c r="H65" s="1457"/>
    </row>
    <row r="66" spans="1:8" s="1349" customFormat="1" ht="22.5">
      <c r="B66" s="1383" t="s">
        <v>680</v>
      </c>
      <c r="D66" s="1193"/>
      <c r="E66" s="1193"/>
      <c r="F66" s="1456"/>
      <c r="G66" s="1456"/>
      <c r="H66" s="1457"/>
    </row>
    <row r="67" spans="1:8" s="1349" customFormat="1" ht="22.5">
      <c r="B67" s="1383" t="s">
        <v>681</v>
      </c>
      <c r="D67" s="1193"/>
      <c r="E67" s="1193"/>
      <c r="F67" s="1456"/>
      <c r="G67" s="1456"/>
      <c r="H67" s="1457"/>
    </row>
    <row r="68" spans="1:8" s="1349" customFormat="1" ht="22.5">
      <c r="B68" s="1383" t="s">
        <v>682</v>
      </c>
      <c r="D68" s="1193"/>
      <c r="E68" s="1193"/>
      <c r="F68" s="1456"/>
      <c r="G68" s="1456"/>
      <c r="H68" s="1457"/>
    </row>
    <row r="69" spans="1:8" s="1349" customFormat="1" ht="22.5">
      <c r="B69" s="1383" t="s">
        <v>683</v>
      </c>
      <c r="D69" s="1193"/>
      <c r="E69" s="1193"/>
      <c r="F69" s="1456"/>
      <c r="G69" s="1456"/>
      <c r="H69" s="1457"/>
    </row>
    <row r="70" spans="1:8" s="1349" customFormat="1" ht="22.5">
      <c r="B70" s="1383" t="s">
        <v>684</v>
      </c>
      <c r="D70" s="1193"/>
      <c r="E70" s="1193"/>
      <c r="F70" s="1456"/>
      <c r="G70" s="1456"/>
      <c r="H70" s="1457"/>
    </row>
    <row r="71" spans="1:8" s="1349" customFormat="1" ht="22.5">
      <c r="B71" s="1383" t="s">
        <v>685</v>
      </c>
      <c r="D71" s="1193"/>
      <c r="E71" s="1193"/>
      <c r="F71" s="1456"/>
      <c r="G71" s="1456"/>
      <c r="H71" s="1457"/>
    </row>
    <row r="72" spans="1:8" s="1349" customFormat="1" ht="22.5">
      <c r="B72" s="1383" t="s">
        <v>686</v>
      </c>
      <c r="D72" s="1193"/>
      <c r="E72" s="1193"/>
      <c r="F72" s="1456"/>
      <c r="G72" s="1456"/>
      <c r="H72" s="1457"/>
    </row>
    <row r="73" spans="1:8" s="1349" customFormat="1" ht="22.5">
      <c r="B73" s="1383" t="s">
        <v>687</v>
      </c>
      <c r="D73" s="1193"/>
      <c r="E73" s="1193"/>
      <c r="F73" s="1456"/>
      <c r="G73" s="1456"/>
      <c r="H73" s="1457"/>
    </row>
    <row r="74" spans="1:8" s="1349" customFormat="1" ht="22.5">
      <c r="B74" s="1383" t="s">
        <v>688</v>
      </c>
      <c r="D74" s="1193"/>
      <c r="E74" s="1193"/>
      <c r="F74" s="1456"/>
      <c r="G74" s="1456"/>
      <c r="H74" s="1457"/>
    </row>
    <row r="75" spans="1:8" s="1349" customFormat="1" ht="22.5">
      <c r="B75" s="1383" t="s">
        <v>689</v>
      </c>
      <c r="D75" s="1193"/>
      <c r="E75" s="1193"/>
      <c r="F75" s="1456"/>
      <c r="G75" s="1456"/>
      <c r="H75" s="1457"/>
    </row>
    <row r="76" spans="1:8" s="1349" customFormat="1" ht="22.5">
      <c r="B76" s="1383" t="s">
        <v>690</v>
      </c>
      <c r="D76" s="1193"/>
      <c r="E76" s="1193"/>
      <c r="F76" s="1456"/>
      <c r="G76" s="1456"/>
      <c r="H76" s="1457"/>
    </row>
    <row r="77" spans="1:8" s="1349" customFormat="1" ht="22.5">
      <c r="B77" s="1383" t="s">
        <v>691</v>
      </c>
      <c r="D77" s="1193"/>
      <c r="E77" s="1193"/>
      <c r="F77" s="1456"/>
      <c r="G77" s="1456"/>
      <c r="H77" s="1457"/>
    </row>
    <row r="78" spans="1:8" s="1349" customFormat="1" ht="22.5">
      <c r="B78" s="1383" t="s">
        <v>692</v>
      </c>
      <c r="D78" s="1193"/>
      <c r="E78" s="1193"/>
      <c r="F78" s="1456"/>
      <c r="G78" s="1456"/>
      <c r="H78" s="1457"/>
    </row>
    <row r="79" spans="1:8" s="1373" customFormat="1" ht="22.5">
      <c r="A79" s="1363"/>
      <c r="B79" s="1375" t="s">
        <v>693</v>
      </c>
      <c r="C79" s="1370"/>
      <c r="D79" s="1034"/>
      <c r="E79" s="1194"/>
      <c r="F79" s="1474"/>
      <c r="G79" s="1474"/>
      <c r="H79" s="1475"/>
    </row>
    <row r="80" spans="1:8" s="1373" customFormat="1" ht="22.5">
      <c r="A80" s="1363"/>
      <c r="B80" s="1375" t="s">
        <v>694</v>
      </c>
      <c r="C80" s="1370"/>
      <c r="D80" s="1034"/>
      <c r="E80" s="1194"/>
      <c r="F80" s="1474"/>
      <c r="G80" s="1474"/>
      <c r="H80" s="1475"/>
    </row>
    <row r="81" spans="1:8" s="1373" customFormat="1" ht="22.5">
      <c r="A81" s="1363"/>
      <c r="B81" s="1375" t="s">
        <v>695</v>
      </c>
      <c r="C81" s="1370"/>
      <c r="D81" s="1034"/>
      <c r="E81" s="1194"/>
      <c r="F81" s="1474"/>
      <c r="G81" s="1474"/>
      <c r="H81" s="1475"/>
    </row>
    <row r="82" spans="1:8" s="1373" customFormat="1" ht="22.5">
      <c r="A82" s="1363"/>
      <c r="B82" s="1375" t="s">
        <v>696</v>
      </c>
      <c r="C82" s="1370"/>
      <c r="D82" s="1034"/>
      <c r="E82" s="1194"/>
      <c r="F82" s="1474"/>
      <c r="G82" s="1474"/>
      <c r="H82" s="1475"/>
    </row>
    <row r="83" spans="1:8" s="1373" customFormat="1" ht="22.5">
      <c r="A83" s="1363"/>
      <c r="B83" s="1375" t="s">
        <v>697</v>
      </c>
      <c r="C83" s="1370"/>
      <c r="D83" s="1034"/>
      <c r="E83" s="1194"/>
      <c r="F83" s="1474"/>
      <c r="G83" s="1474"/>
      <c r="H83" s="1475"/>
    </row>
    <row r="84" spans="1:8" s="1373" customFormat="1">
      <c r="A84" s="1363"/>
      <c r="B84" s="1375" t="s">
        <v>698</v>
      </c>
      <c r="C84" s="1370"/>
      <c r="D84" s="1034"/>
      <c r="E84" s="1194"/>
      <c r="F84" s="1474"/>
      <c r="G84" s="1474"/>
      <c r="H84" s="1475"/>
    </row>
    <row r="85" spans="1:8" s="1373" customFormat="1">
      <c r="A85" s="1363"/>
      <c r="B85" s="1375" t="s">
        <v>699</v>
      </c>
      <c r="C85" s="1370"/>
      <c r="D85" s="1034"/>
      <c r="E85" s="1194"/>
      <c r="F85" s="1474"/>
      <c r="G85" s="1474"/>
      <c r="H85" s="1475"/>
    </row>
    <row r="86" spans="1:8" s="1373" customFormat="1">
      <c r="A86" s="1363"/>
      <c r="B86" s="1375" t="s">
        <v>700</v>
      </c>
      <c r="C86" s="1370"/>
      <c r="D86" s="1034"/>
      <c r="E86" s="1194"/>
      <c r="F86" s="1474"/>
      <c r="G86" s="1474"/>
      <c r="H86" s="1475"/>
    </row>
    <row r="87" spans="1:8" s="1349" customFormat="1">
      <c r="B87" s="1383" t="s">
        <v>701</v>
      </c>
      <c r="D87" s="1193"/>
      <c r="E87" s="1193"/>
      <c r="F87" s="1456"/>
      <c r="G87" s="1456"/>
      <c r="H87" s="1457"/>
    </row>
    <row r="88" spans="1:8" s="1349" customFormat="1">
      <c r="B88" s="1383" t="s">
        <v>702</v>
      </c>
      <c r="D88" s="1193"/>
      <c r="E88" s="1193"/>
      <c r="F88" s="1456"/>
      <c r="G88" s="1456"/>
      <c r="H88" s="1457"/>
    </row>
    <row r="89" spans="1:8" s="1349" customFormat="1" ht="22.5">
      <c r="B89" s="1383" t="s">
        <v>703</v>
      </c>
      <c r="D89" s="1193"/>
      <c r="E89" s="1193"/>
      <c r="F89" s="1456"/>
      <c r="G89" s="1456"/>
      <c r="H89" s="1457"/>
    </row>
    <row r="90" spans="1:8" s="1349" customFormat="1" ht="22.5">
      <c r="B90" s="1383" t="s">
        <v>704</v>
      </c>
      <c r="D90" s="1193"/>
      <c r="E90" s="1193"/>
      <c r="F90" s="1456"/>
      <c r="G90" s="1456"/>
      <c r="H90" s="1457"/>
    </row>
    <row r="91" spans="1:8" s="1349" customFormat="1">
      <c r="B91" s="1383" t="s">
        <v>705</v>
      </c>
      <c r="D91" s="1193"/>
      <c r="E91" s="1193"/>
      <c r="F91" s="1456"/>
      <c r="G91" s="1456"/>
      <c r="H91" s="1457"/>
    </row>
    <row r="92" spans="1:8" s="1349" customFormat="1" ht="22.5">
      <c r="B92" s="1383" t="s">
        <v>706</v>
      </c>
      <c r="D92" s="1193"/>
      <c r="E92" s="1193"/>
      <c r="F92" s="1456"/>
      <c r="G92" s="1456"/>
      <c r="H92" s="1457"/>
    </row>
    <row r="93" spans="1:8" s="1349" customFormat="1" ht="22.5">
      <c r="B93" s="1383" t="s">
        <v>707</v>
      </c>
      <c r="D93" s="1193"/>
      <c r="E93" s="1193"/>
      <c r="F93" s="1456"/>
      <c r="G93" s="1456"/>
      <c r="H93" s="1457"/>
    </row>
    <row r="94" spans="1:8" s="1349" customFormat="1" ht="22.5">
      <c r="B94" s="1383" t="s">
        <v>708</v>
      </c>
      <c r="D94" s="1193"/>
      <c r="E94" s="1193"/>
      <c r="F94" s="1456"/>
      <c r="G94" s="1456"/>
      <c r="H94" s="1457"/>
    </row>
    <row r="95" spans="1:8" s="1349" customFormat="1">
      <c r="B95" s="1031"/>
      <c r="D95" s="1193"/>
      <c r="E95" s="1193"/>
      <c r="F95" s="1456"/>
      <c r="G95" s="1456"/>
      <c r="H95" s="1457"/>
    </row>
    <row r="96" spans="1:8" s="1349" customFormat="1">
      <c r="B96" s="1048" t="s">
        <v>709</v>
      </c>
      <c r="D96" s="1193"/>
      <c r="E96" s="1193"/>
      <c r="F96" s="1456"/>
      <c r="G96" s="1456"/>
      <c r="H96" s="1457"/>
    </row>
    <row r="97" spans="2:8" s="1349" customFormat="1" ht="90">
      <c r="B97" s="160" t="s">
        <v>710</v>
      </c>
      <c r="D97" s="1193"/>
      <c r="E97" s="1193"/>
      <c r="F97" s="1456"/>
      <c r="G97" s="1456"/>
      <c r="H97" s="1457"/>
    </row>
    <row r="98" spans="2:8" s="1349" customFormat="1" ht="101.25">
      <c r="B98" s="160" t="s">
        <v>711</v>
      </c>
      <c r="D98" s="1193"/>
      <c r="E98" s="1193"/>
      <c r="F98" s="1456"/>
      <c r="G98" s="1456"/>
      <c r="H98" s="1457"/>
    </row>
    <row r="99" spans="2:8" s="1349" customFormat="1">
      <c r="B99" s="160"/>
      <c r="D99" s="1193"/>
      <c r="E99" s="1193"/>
      <c r="F99" s="1456"/>
      <c r="G99" s="1456"/>
      <c r="H99" s="1457"/>
    </row>
    <row r="100" spans="2:8" s="1349" customFormat="1" ht="67.5">
      <c r="B100" s="160" t="s">
        <v>712</v>
      </c>
      <c r="D100" s="1193"/>
      <c r="E100" s="1193"/>
      <c r="F100" s="1456"/>
      <c r="G100" s="1456"/>
      <c r="H100" s="1457"/>
    </row>
    <row r="101" spans="2:8" s="1349" customFormat="1">
      <c r="B101" s="160"/>
      <c r="D101" s="1193"/>
      <c r="E101" s="1193"/>
      <c r="F101" s="1456"/>
      <c r="G101" s="1456"/>
      <c r="H101" s="1457"/>
    </row>
    <row r="102" spans="2:8" s="1349" customFormat="1" ht="33.75">
      <c r="B102" s="160" t="s">
        <v>713</v>
      </c>
      <c r="D102" s="1193"/>
      <c r="E102" s="1193"/>
      <c r="F102" s="1456"/>
      <c r="G102" s="1456"/>
      <c r="H102" s="1457"/>
    </row>
    <row r="103" spans="2:8" s="1349" customFormat="1">
      <c r="B103" s="160"/>
      <c r="D103" s="1193"/>
      <c r="E103" s="1193"/>
      <c r="F103" s="1456"/>
      <c r="G103" s="1456"/>
      <c r="H103" s="1457"/>
    </row>
    <row r="104" spans="2:8" s="1349" customFormat="1" ht="78.75">
      <c r="B104" s="161" t="s">
        <v>714</v>
      </c>
      <c r="D104" s="1193"/>
      <c r="E104" s="1193"/>
      <c r="F104" s="1456"/>
      <c r="G104" s="1456"/>
      <c r="H104" s="1457"/>
    </row>
    <row r="105" spans="2:8" s="1349" customFormat="1" ht="22.5">
      <c r="B105" s="1353" t="s">
        <v>715</v>
      </c>
      <c r="D105" s="1193"/>
      <c r="E105" s="1193"/>
      <c r="F105" s="1456"/>
      <c r="G105" s="1456"/>
      <c r="H105" s="1457"/>
    </row>
    <row r="106" spans="2:8" s="1349" customFormat="1">
      <c r="B106" s="1374" t="s">
        <v>716</v>
      </c>
      <c r="D106" s="1193"/>
      <c r="E106" s="1193"/>
      <c r="F106" s="1456"/>
      <c r="G106" s="1456"/>
      <c r="H106" s="1457"/>
    </row>
    <row r="107" spans="2:8" s="1349" customFormat="1">
      <c r="B107" s="1461" t="s">
        <v>717</v>
      </c>
      <c r="D107" s="1193"/>
      <c r="E107" s="1193"/>
      <c r="F107" s="1456"/>
      <c r="G107" s="1456"/>
      <c r="H107" s="1457"/>
    </row>
    <row r="108" spans="2:8" s="1349" customFormat="1" ht="56.25">
      <c r="B108" s="1476" t="s">
        <v>639</v>
      </c>
      <c r="D108" s="1193"/>
      <c r="E108" s="1193"/>
      <c r="F108" s="1456"/>
      <c r="G108" s="1456"/>
      <c r="H108" s="1457"/>
    </row>
    <row r="109" spans="2:8" s="1349" customFormat="1">
      <c r="B109" s="1374"/>
      <c r="D109" s="1193"/>
      <c r="E109" s="1193"/>
      <c r="F109" s="1456"/>
      <c r="G109" s="1456"/>
      <c r="H109" s="1457"/>
    </row>
    <row r="110" spans="2:8" s="1349" customFormat="1">
      <c r="B110" s="159" t="s">
        <v>718</v>
      </c>
      <c r="D110" s="1193"/>
      <c r="E110" s="1193"/>
      <c r="F110" s="1456"/>
      <c r="G110" s="1456"/>
      <c r="H110" s="1457"/>
    </row>
    <row r="111" spans="2:8" s="1349" customFormat="1" ht="33.75">
      <c r="B111" s="161" t="s">
        <v>719</v>
      </c>
      <c r="D111" s="1193"/>
      <c r="E111" s="1193"/>
      <c r="F111" s="1456"/>
      <c r="G111" s="1456"/>
      <c r="H111" s="1457"/>
    </row>
    <row r="112" spans="2:8" s="1349" customFormat="1" ht="33.75">
      <c r="B112" s="1680" t="s">
        <v>3497</v>
      </c>
      <c r="D112" s="1193"/>
      <c r="E112" s="1193"/>
      <c r="F112" s="1456"/>
      <c r="G112" s="1456"/>
      <c r="H112" s="1457"/>
    </row>
    <row r="113" spans="1:8" s="1349" customFormat="1" ht="33.75">
      <c r="B113" s="158" t="s">
        <v>3498</v>
      </c>
      <c r="D113" s="1193"/>
      <c r="E113" s="1193"/>
      <c r="F113" s="1456"/>
      <c r="G113" s="1456"/>
      <c r="H113" s="1457"/>
    </row>
    <row r="114" spans="1:8" s="1349" customFormat="1">
      <c r="B114" s="1477"/>
      <c r="D114" s="1193"/>
      <c r="E114" s="1193"/>
      <c r="F114" s="1456"/>
      <c r="G114" s="1456"/>
      <c r="H114" s="1457"/>
    </row>
    <row r="115" spans="1:8" s="1349" customFormat="1" ht="45">
      <c r="B115" s="158" t="s">
        <v>3499</v>
      </c>
      <c r="D115" s="1193"/>
      <c r="E115" s="1193"/>
      <c r="F115" s="1456"/>
      <c r="G115" s="1456"/>
      <c r="H115" s="1457"/>
    </row>
    <row r="116" spans="1:8" s="1349" customFormat="1" ht="45">
      <c r="B116" s="158" t="s">
        <v>3500</v>
      </c>
      <c r="D116" s="1193"/>
      <c r="E116" s="1193"/>
      <c r="F116" s="1456"/>
      <c r="G116" s="1456"/>
      <c r="H116" s="1457"/>
    </row>
    <row r="117" spans="1:8" s="1465" customFormat="1" ht="45">
      <c r="A117" s="1065"/>
      <c r="B117" s="1062" t="s">
        <v>720</v>
      </c>
      <c r="C117" s="1462"/>
      <c r="D117" s="1462"/>
      <c r="E117" s="1462"/>
      <c r="F117" s="1463"/>
      <c r="G117" s="1463"/>
      <c r="H117" s="1464"/>
    </row>
    <row r="118" spans="1:8" s="1465" customFormat="1" ht="33.75">
      <c r="A118" s="1065"/>
      <c r="B118" s="1476" t="s">
        <v>721</v>
      </c>
      <c r="C118" s="1462"/>
      <c r="D118" s="1462"/>
      <c r="E118" s="1462"/>
      <c r="F118" s="1463"/>
      <c r="G118" s="1463"/>
      <c r="H118" s="1464"/>
    </row>
    <row r="119" spans="1:8" s="1465" customFormat="1" ht="33.75">
      <c r="A119" s="1065"/>
      <c r="B119" s="1476" t="s">
        <v>722</v>
      </c>
      <c r="C119" s="1462"/>
      <c r="D119" s="1462"/>
      <c r="E119" s="1462"/>
      <c r="F119" s="1463"/>
      <c r="G119" s="1463"/>
      <c r="H119" s="1464"/>
    </row>
    <row r="120" spans="1:8" s="1465" customFormat="1">
      <c r="A120" s="1065"/>
      <c r="B120" s="1476" t="s">
        <v>723</v>
      </c>
      <c r="C120" s="1462"/>
      <c r="D120" s="1462"/>
      <c r="E120" s="1462"/>
      <c r="F120" s="1463"/>
      <c r="G120" s="1463"/>
      <c r="H120" s="1464"/>
    </row>
    <row r="121" spans="1:8" s="1349" customFormat="1">
      <c r="B121" s="1477"/>
      <c r="D121" s="1193"/>
      <c r="E121" s="1193"/>
      <c r="F121" s="1456"/>
      <c r="G121" s="1456"/>
      <c r="H121" s="1457"/>
    </row>
    <row r="122" spans="1:8" s="1349" customFormat="1">
      <c r="B122" s="164" t="s">
        <v>724</v>
      </c>
      <c r="D122" s="1193"/>
      <c r="E122" s="1193"/>
      <c r="F122" s="1456"/>
      <c r="G122" s="1456"/>
      <c r="H122" s="1457"/>
    </row>
    <row r="123" spans="1:8" s="1349" customFormat="1" ht="33.75">
      <c r="B123" s="160" t="s">
        <v>725</v>
      </c>
      <c r="D123" s="1193"/>
      <c r="E123" s="1193"/>
      <c r="F123" s="1456"/>
      <c r="G123" s="1456"/>
      <c r="H123" s="1457"/>
    </row>
    <row r="124" spans="1:8" s="1349" customFormat="1" ht="45">
      <c r="B124" s="160" t="s">
        <v>726</v>
      </c>
      <c r="D124" s="1193"/>
      <c r="E124" s="1193"/>
      <c r="F124" s="1456"/>
      <c r="G124" s="1456"/>
      <c r="H124" s="1457"/>
    </row>
    <row r="125" spans="1:8" s="1349" customFormat="1" ht="22.5">
      <c r="B125" s="160" t="s">
        <v>727</v>
      </c>
      <c r="D125" s="1193"/>
      <c r="E125" s="1193"/>
      <c r="F125" s="1456"/>
      <c r="G125" s="1456"/>
      <c r="H125" s="1457"/>
    </row>
    <row r="126" spans="1:8" s="1349" customFormat="1">
      <c r="B126" s="160" t="s">
        <v>728</v>
      </c>
      <c r="D126" s="1193"/>
      <c r="E126" s="1193"/>
      <c r="F126" s="1456"/>
      <c r="G126" s="1456"/>
      <c r="H126" s="1457"/>
    </row>
    <row r="127" spans="1:8" s="1349" customFormat="1">
      <c r="B127" s="160" t="s">
        <v>723</v>
      </c>
      <c r="D127" s="1193"/>
      <c r="E127" s="1193"/>
      <c r="F127" s="1456"/>
      <c r="G127" s="1456"/>
      <c r="H127" s="1457"/>
    </row>
    <row r="128" spans="1:8" s="1349" customFormat="1">
      <c r="B128" s="1031"/>
      <c r="D128" s="1193"/>
      <c r="E128" s="1193"/>
      <c r="F128" s="1456"/>
      <c r="G128" s="1456"/>
      <c r="H128" s="1457"/>
    </row>
    <row r="129" spans="1:8" s="1349" customFormat="1">
      <c r="B129" s="160"/>
      <c r="D129" s="1193"/>
      <c r="E129" s="1193"/>
      <c r="F129" s="1456"/>
      <c r="G129" s="1456"/>
      <c r="H129" s="1457"/>
    </row>
    <row r="130" spans="1:8" s="1349" customFormat="1">
      <c r="B130" s="1048" t="s">
        <v>106</v>
      </c>
      <c r="D130" s="1193"/>
      <c r="E130" s="1193"/>
      <c r="F130" s="1456"/>
      <c r="G130" s="1456"/>
      <c r="H130" s="1457"/>
    </row>
    <row r="131" spans="1:8" s="1349" customFormat="1" ht="45">
      <c r="B131" s="1353" t="s">
        <v>729</v>
      </c>
      <c r="D131" s="1193"/>
      <c r="E131" s="1193"/>
      <c r="F131" s="1456"/>
      <c r="G131" s="1456"/>
      <c r="H131" s="1457"/>
    </row>
    <row r="132" spans="1:8" s="1357" customFormat="1">
      <c r="A132" s="1369"/>
      <c r="C132" s="1337"/>
      <c r="D132" s="1038"/>
      <c r="E132" s="1354"/>
      <c r="F132" s="1459"/>
      <c r="G132" s="1459"/>
      <c r="H132" s="1460"/>
    </row>
    <row r="133" spans="1:8" s="1357" customFormat="1">
      <c r="A133" s="1362"/>
      <c r="B133" s="1374" t="s">
        <v>730</v>
      </c>
      <c r="C133" s="1337"/>
      <c r="D133" s="1038"/>
      <c r="E133" s="1354"/>
      <c r="F133" s="1459"/>
      <c r="G133" s="1459"/>
      <c r="H133" s="1460"/>
    </row>
    <row r="134" spans="1:8" s="1357" customFormat="1">
      <c r="B134" s="1478" t="s">
        <v>731</v>
      </c>
      <c r="C134" s="1337"/>
      <c r="D134" s="1038"/>
      <c r="E134" s="1354"/>
      <c r="F134" s="1459"/>
      <c r="G134" s="1459"/>
      <c r="H134" s="1460"/>
    </row>
    <row r="135" spans="1:8" s="1357" customFormat="1">
      <c r="B135" s="1478" t="s">
        <v>732</v>
      </c>
      <c r="C135" s="1337"/>
      <c r="D135" s="1038"/>
      <c r="E135" s="1354"/>
      <c r="F135" s="1459"/>
      <c r="G135" s="1459"/>
      <c r="H135" s="1460"/>
    </row>
    <row r="136" spans="1:8" s="1357" customFormat="1">
      <c r="B136" s="161" t="s">
        <v>733</v>
      </c>
      <c r="C136" s="1337"/>
      <c r="D136" s="1038"/>
      <c r="E136" s="1354"/>
      <c r="F136" s="1459"/>
      <c r="G136" s="1459"/>
      <c r="H136" s="1460"/>
    </row>
    <row r="137" spans="1:8" s="1357" customFormat="1">
      <c r="B137" s="1478" t="s">
        <v>734</v>
      </c>
      <c r="C137" s="1337"/>
      <c r="D137" s="1038"/>
      <c r="E137" s="1354"/>
      <c r="F137" s="1459"/>
      <c r="G137" s="1459"/>
      <c r="H137" s="1460"/>
    </row>
    <row r="138" spans="1:8" s="1357" customFormat="1">
      <c r="B138" s="1478" t="s">
        <v>735</v>
      </c>
      <c r="C138" s="1337"/>
      <c r="D138" s="1038"/>
      <c r="E138" s="1354"/>
      <c r="F138" s="1459"/>
      <c r="G138" s="1459"/>
      <c r="H138" s="1460"/>
    </row>
    <row r="139" spans="1:8" s="1357" customFormat="1">
      <c r="B139" s="1478" t="s">
        <v>628</v>
      </c>
      <c r="C139" s="1337"/>
      <c r="D139" s="1038"/>
      <c r="E139" s="1354"/>
      <c r="F139" s="1459"/>
      <c r="G139" s="1459"/>
      <c r="H139" s="1460"/>
    </row>
    <row r="140" spans="1:8" s="1357" customFormat="1">
      <c r="B140" s="161" t="s">
        <v>620</v>
      </c>
      <c r="C140" s="1337"/>
      <c r="D140" s="1038"/>
      <c r="E140" s="1354"/>
      <c r="F140" s="1459"/>
      <c r="G140" s="1459"/>
      <c r="H140" s="1460"/>
    </row>
    <row r="141" spans="1:8" s="1357" customFormat="1">
      <c r="B141" s="1478" t="s">
        <v>629</v>
      </c>
      <c r="C141" s="1337"/>
      <c r="D141" s="1038"/>
      <c r="E141" s="1354"/>
      <c r="F141" s="1459"/>
      <c r="G141" s="1459"/>
      <c r="H141" s="1460"/>
    </row>
    <row r="142" spans="1:8" s="1357" customFormat="1">
      <c r="B142" s="1478" t="s">
        <v>736</v>
      </c>
      <c r="C142" s="1337"/>
      <c r="D142" s="1038"/>
      <c r="E142" s="1354"/>
      <c r="F142" s="1459"/>
      <c r="G142" s="1459"/>
      <c r="H142" s="1460"/>
    </row>
    <row r="143" spans="1:8" s="1357" customFormat="1">
      <c r="B143" s="1478" t="s">
        <v>631</v>
      </c>
      <c r="C143" s="1337"/>
      <c r="D143" s="1038"/>
      <c r="E143" s="1354"/>
      <c r="F143" s="1459"/>
      <c r="G143" s="1459"/>
      <c r="H143" s="1460"/>
    </row>
    <row r="144" spans="1:8" s="1357" customFormat="1">
      <c r="B144" s="1374"/>
      <c r="C144" s="1337"/>
      <c r="D144" s="1038"/>
      <c r="E144" s="1354"/>
      <c r="F144" s="1459"/>
      <c r="G144" s="1459"/>
      <c r="H144" s="1460"/>
    </row>
    <row r="145" spans="1:8" s="1373" customFormat="1" ht="24.75" customHeight="1">
      <c r="A145" s="1362"/>
      <c r="B145" s="1050" t="s">
        <v>3429</v>
      </c>
      <c r="C145" s="1370"/>
      <c r="D145" s="1034"/>
      <c r="E145" s="1194"/>
      <c r="F145" s="1474"/>
      <c r="G145" s="1474"/>
      <c r="H145" s="1475"/>
    </row>
    <row r="146" spans="1:8" s="1349" customFormat="1">
      <c r="B146" s="1479"/>
      <c r="D146" s="1193"/>
      <c r="E146" s="1193"/>
      <c r="F146" s="1456"/>
      <c r="G146" s="1456"/>
      <c r="H146" s="1457"/>
    </row>
    <row r="147" spans="1:8" s="1349" customFormat="1">
      <c r="B147" s="1361"/>
      <c r="D147" s="1193"/>
      <c r="E147" s="1193"/>
      <c r="F147" s="1456"/>
      <c r="G147" s="1456"/>
      <c r="H147" s="1457"/>
    </row>
    <row r="148" spans="1:8" s="1349" customFormat="1">
      <c r="B148" s="1479"/>
      <c r="D148" s="1193"/>
      <c r="E148" s="1193"/>
      <c r="F148" s="1456"/>
      <c r="G148" s="1456"/>
      <c r="H148" s="1457"/>
    </row>
    <row r="149" spans="1:8" s="1349" customFormat="1">
      <c r="B149" s="1353"/>
      <c r="D149" s="1193"/>
      <c r="E149" s="1193"/>
      <c r="F149" s="1456"/>
      <c r="G149" s="1456"/>
      <c r="H149" s="1457"/>
    </row>
    <row r="150" spans="1:8" s="1349" customFormat="1">
      <c r="B150" s="161"/>
      <c r="D150" s="1193"/>
      <c r="E150" s="1193"/>
      <c r="F150" s="1456"/>
      <c r="G150" s="1456"/>
      <c r="H150" s="1457"/>
    </row>
    <row r="151" spans="1:8" s="1349" customFormat="1">
      <c r="B151" s="1361"/>
      <c r="D151" s="1193"/>
      <c r="E151" s="1193"/>
      <c r="F151" s="1456"/>
      <c r="G151" s="1456"/>
      <c r="H151" s="1457"/>
    </row>
    <row r="152" spans="1:8" s="1349" customFormat="1">
      <c r="B152" s="1479"/>
      <c r="D152" s="1193"/>
      <c r="E152" s="1193"/>
      <c r="F152" s="1456"/>
      <c r="G152" s="1456"/>
      <c r="H152" s="1457"/>
    </row>
    <row r="153" spans="1:8" s="1349" customFormat="1">
      <c r="B153" s="1353"/>
      <c r="D153" s="1193"/>
      <c r="E153" s="1193"/>
      <c r="F153" s="1456"/>
      <c r="G153" s="1456"/>
      <c r="H153" s="1457"/>
    </row>
    <row r="154" spans="1:8" s="1349" customFormat="1">
      <c r="B154" s="161"/>
      <c r="D154" s="1193"/>
      <c r="E154" s="1193"/>
      <c r="F154" s="1456"/>
      <c r="G154" s="1456"/>
      <c r="H154" s="1457"/>
    </row>
    <row r="155" spans="1:8" s="1349" customFormat="1">
      <c r="B155" s="161"/>
      <c r="D155" s="1193"/>
      <c r="E155" s="1193"/>
      <c r="F155" s="1456"/>
      <c r="G155" s="1456"/>
      <c r="H155" s="1457"/>
    </row>
    <row r="156" spans="1:8" s="1349" customFormat="1">
      <c r="B156" s="1386"/>
      <c r="D156" s="1193"/>
      <c r="E156" s="1193"/>
      <c r="F156" s="1456"/>
      <c r="G156" s="1456"/>
      <c r="H156" s="1457"/>
    </row>
    <row r="157" spans="1:8" s="1349" customFormat="1">
      <c r="B157" s="1353"/>
      <c r="D157" s="1193"/>
      <c r="E157" s="1193"/>
      <c r="F157" s="1456"/>
      <c r="G157" s="1456"/>
      <c r="H157" s="1457"/>
    </row>
    <row r="158" spans="1:8" s="1349" customFormat="1">
      <c r="B158" s="161"/>
      <c r="D158" s="1193"/>
      <c r="E158" s="1193"/>
      <c r="F158" s="1456"/>
      <c r="G158" s="1456"/>
      <c r="H158" s="1457"/>
    </row>
    <row r="159" spans="1:8" s="1349" customFormat="1">
      <c r="B159" s="161"/>
      <c r="D159" s="1193"/>
      <c r="E159" s="1193"/>
      <c r="F159" s="1456"/>
      <c r="G159" s="1456"/>
      <c r="H159" s="1457"/>
    </row>
    <row r="160" spans="1:8" s="1349" customFormat="1">
      <c r="B160" s="161"/>
      <c r="D160" s="1193"/>
      <c r="E160" s="1193"/>
      <c r="F160" s="1456"/>
      <c r="G160" s="1456"/>
      <c r="H160" s="1457"/>
    </row>
    <row r="161" spans="1:8" s="1349" customFormat="1">
      <c r="B161" s="161"/>
      <c r="D161" s="1193"/>
      <c r="E161" s="1193"/>
      <c r="F161" s="1456"/>
      <c r="G161" s="1456"/>
      <c r="H161" s="1457"/>
    </row>
    <row r="162" spans="1:8" s="1349" customFormat="1">
      <c r="A162" s="1361"/>
      <c r="B162" s="161"/>
      <c r="D162" s="1193"/>
      <c r="E162" s="1193"/>
      <c r="F162" s="1456"/>
      <c r="G162" s="1456"/>
      <c r="H162" s="1457"/>
    </row>
    <row r="163" spans="1:8" s="1349" customFormat="1">
      <c r="B163" s="160"/>
      <c r="D163" s="1193"/>
      <c r="E163" s="1193"/>
      <c r="F163" s="1456"/>
      <c r="G163" s="1456"/>
      <c r="H163" s="1457"/>
    </row>
    <row r="164" spans="1:8" s="1349" customFormat="1">
      <c r="B164" s="160"/>
      <c r="D164" s="1193"/>
      <c r="E164" s="1193"/>
      <c r="F164" s="1456"/>
      <c r="G164" s="1456"/>
      <c r="H164" s="1457"/>
    </row>
    <row r="165" spans="1:8" s="1349" customFormat="1">
      <c r="B165" s="160"/>
      <c r="D165" s="1193"/>
      <c r="E165" s="1193"/>
      <c r="F165" s="1456"/>
      <c r="G165" s="1456"/>
      <c r="H165" s="1457"/>
    </row>
    <row r="166" spans="1:8" s="1349" customFormat="1">
      <c r="B166" s="160"/>
      <c r="D166" s="1193"/>
      <c r="E166" s="1193"/>
      <c r="F166" s="1456"/>
      <c r="G166" s="1456"/>
      <c r="H166" s="1457"/>
    </row>
    <row r="167" spans="1:8">
      <c r="A167" s="1027"/>
      <c r="B167" s="1480"/>
      <c r="C167" s="1027"/>
    </row>
    <row r="168" spans="1:8">
      <c r="A168" s="1027"/>
      <c r="B168" s="1480"/>
      <c r="C168" s="1027"/>
    </row>
    <row r="169" spans="1:8" s="1373" customFormat="1">
      <c r="A169" s="1352"/>
      <c r="B169" s="1357"/>
      <c r="C169" s="1370"/>
      <c r="D169" s="1034"/>
      <c r="E169" s="1194"/>
      <c r="F169" s="1474"/>
      <c r="G169" s="1474"/>
      <c r="H169" s="1475"/>
    </row>
    <row r="170" spans="1:8" s="1373" customFormat="1">
      <c r="A170" s="1352"/>
      <c r="B170" s="1357"/>
      <c r="C170" s="1370"/>
      <c r="D170" s="1034"/>
      <c r="E170" s="1194"/>
      <c r="F170" s="1474"/>
      <c r="G170" s="1474"/>
      <c r="H170" s="1475"/>
    </row>
    <row r="171" spans="1:8" s="1373" customFormat="1">
      <c r="A171" s="1352"/>
      <c r="B171" s="1357"/>
      <c r="C171" s="1370"/>
      <c r="D171" s="1034"/>
      <c r="E171" s="1194"/>
      <c r="F171" s="1474"/>
      <c r="G171" s="1474"/>
      <c r="H171" s="1475"/>
    </row>
    <row r="172" spans="1:8" s="1349" customFormat="1">
      <c r="B172" s="160"/>
      <c r="D172" s="1193"/>
      <c r="E172" s="1193"/>
      <c r="F172" s="1456"/>
      <c r="G172" s="1456"/>
      <c r="H172" s="1457"/>
    </row>
    <row r="173" spans="1:8">
      <c r="A173" s="1027"/>
      <c r="B173" s="1036"/>
      <c r="C173" s="1027"/>
    </row>
    <row r="174" spans="1:8">
      <c r="A174" s="1027"/>
      <c r="B174" s="1036"/>
      <c r="C174" s="1027"/>
    </row>
    <row r="175" spans="1:8">
      <c r="A175" s="1027"/>
      <c r="B175" s="1051"/>
      <c r="C175" s="1027"/>
    </row>
    <row r="176" spans="1:8" s="1465" customFormat="1">
      <c r="A176" s="1065"/>
      <c r="B176" s="1476"/>
      <c r="C176" s="1462"/>
      <c r="D176" s="1462"/>
      <c r="E176" s="1462"/>
      <c r="F176" s="1463"/>
      <c r="G176" s="1463"/>
      <c r="H176" s="1464"/>
    </row>
    <row r="177" spans="1:3">
      <c r="A177" s="1027"/>
      <c r="B177" s="1029"/>
      <c r="C177" s="1027"/>
    </row>
    <row r="181" spans="1:3">
      <c r="A181" s="1027"/>
      <c r="B181" s="1051"/>
      <c r="C181" s="1027"/>
    </row>
    <row r="182" spans="1:3">
      <c r="A182" s="1027"/>
      <c r="B182" s="1051"/>
      <c r="C182" s="1027"/>
    </row>
    <row r="183" spans="1:3">
      <c r="A183" s="1027"/>
      <c r="B183" s="1051"/>
      <c r="C183" s="1027"/>
    </row>
    <row r="184" spans="1:3">
      <c r="A184" s="1027"/>
      <c r="B184" s="1051"/>
      <c r="C184" s="1027"/>
    </row>
    <row r="185" spans="1:3">
      <c r="A185" s="1027"/>
      <c r="B185" s="1051"/>
      <c r="C185" s="1027"/>
    </row>
    <row r="186" spans="1:3">
      <c r="A186" s="1027"/>
      <c r="B186" s="1051"/>
      <c r="C186" s="1027"/>
    </row>
    <row r="187" spans="1:3">
      <c r="A187" s="1027"/>
      <c r="B187" s="1051"/>
      <c r="C187" s="1027"/>
    </row>
    <row r="188" spans="1:3">
      <c r="A188" s="1027"/>
      <c r="B188" s="1051"/>
      <c r="C188" s="1027"/>
    </row>
    <row r="189" spans="1:3">
      <c r="A189" s="1027"/>
      <c r="B189" s="1051"/>
      <c r="C189" s="1027"/>
    </row>
    <row r="190" spans="1:3">
      <c r="A190" s="1027"/>
      <c r="B190" s="1051"/>
      <c r="C190" s="1027"/>
    </row>
    <row r="191" spans="1:3">
      <c r="A191" s="1027"/>
      <c r="B191" s="1051"/>
      <c r="C191" s="1027"/>
    </row>
    <row r="192" spans="1:3">
      <c r="A192" s="1027"/>
      <c r="B192" s="1051"/>
      <c r="C192" s="1027"/>
    </row>
    <row r="193" spans="1:3">
      <c r="A193" s="1027"/>
      <c r="B193" s="1051"/>
      <c r="C193" s="1027"/>
    </row>
    <row r="194" spans="1:3">
      <c r="A194" s="1027"/>
      <c r="B194" s="1051"/>
      <c r="C194" s="1027"/>
    </row>
    <row r="195" spans="1:3">
      <c r="A195" s="1027"/>
      <c r="B195" s="1051"/>
      <c r="C195" s="1027"/>
    </row>
    <row r="196" spans="1:3">
      <c r="A196" s="1027"/>
      <c r="B196" s="1051"/>
      <c r="C196" s="1027"/>
    </row>
    <row r="197" spans="1:3">
      <c r="A197" s="1027"/>
      <c r="B197" s="1051"/>
      <c r="C197" s="1027"/>
    </row>
    <row r="198" spans="1:3">
      <c r="A198" s="1027"/>
      <c r="B198" s="1051"/>
      <c r="C198" s="1027"/>
    </row>
    <row r="199" spans="1:3">
      <c r="A199" s="1027"/>
      <c r="B199" s="1051"/>
      <c r="C199" s="1027"/>
    </row>
    <row r="200" spans="1:3">
      <c r="A200" s="1027"/>
      <c r="B200" s="1051"/>
      <c r="C200" s="1027"/>
    </row>
    <row r="201" spans="1:3">
      <c r="A201" s="1027"/>
      <c r="B201" s="1051"/>
      <c r="C201" s="1027"/>
    </row>
    <row r="202" spans="1:3">
      <c r="A202" s="1027"/>
      <c r="B202" s="1051"/>
      <c r="C202" s="1027"/>
    </row>
    <row r="203" spans="1:3">
      <c r="A203" s="1027"/>
      <c r="B203" s="1051"/>
      <c r="C203" s="1027"/>
    </row>
    <row r="204" spans="1:3">
      <c r="A204" s="1027"/>
      <c r="B204" s="1051"/>
      <c r="C204" s="1027"/>
    </row>
    <row r="205" spans="1:3">
      <c r="A205" s="1027"/>
      <c r="B205" s="1051"/>
      <c r="C205" s="1027"/>
    </row>
    <row r="206" spans="1:3">
      <c r="A206" s="1027"/>
      <c r="B206" s="1051"/>
      <c r="C206" s="1027"/>
    </row>
    <row r="207" spans="1:3">
      <c r="A207" s="1027"/>
      <c r="B207" s="1051"/>
      <c r="C207" s="1027"/>
    </row>
    <row r="208" spans="1:3">
      <c r="A208" s="1027"/>
      <c r="B208" s="1051"/>
      <c r="C208" s="1027"/>
    </row>
    <row r="209" spans="1:3">
      <c r="A209" s="1027"/>
      <c r="B209" s="1051"/>
      <c r="C209" s="1027"/>
    </row>
    <row r="210" spans="1:3">
      <c r="A210" s="1027"/>
      <c r="B210" s="1051"/>
      <c r="C210" s="1027"/>
    </row>
    <row r="211" spans="1:3">
      <c r="A211" s="1027"/>
      <c r="B211" s="1051"/>
      <c r="C211" s="1027"/>
    </row>
    <row r="212" spans="1:3">
      <c r="A212" s="1027"/>
      <c r="B212" s="1051"/>
      <c r="C212" s="1027"/>
    </row>
    <row r="213" spans="1:3">
      <c r="A213" s="1027"/>
      <c r="B213" s="1051"/>
      <c r="C213" s="1027"/>
    </row>
    <row r="214" spans="1:3">
      <c r="A214" s="1027"/>
      <c r="B214" s="1051"/>
      <c r="C214" s="1027"/>
    </row>
    <row r="215" spans="1:3">
      <c r="A215" s="1027"/>
      <c r="B215" s="1051"/>
      <c r="C215" s="1027"/>
    </row>
    <row r="216" spans="1:3">
      <c r="A216" s="1027"/>
      <c r="B216" s="1051"/>
      <c r="C216" s="1027"/>
    </row>
    <row r="217" spans="1:3">
      <c r="A217" s="1027"/>
      <c r="B217" s="1051"/>
      <c r="C217" s="1027"/>
    </row>
    <row r="218" spans="1:3">
      <c r="A218" s="1027"/>
      <c r="B218" s="1051"/>
      <c r="C218" s="1027"/>
    </row>
    <row r="219" spans="1:3">
      <c r="A219" s="1027"/>
      <c r="B219" s="1051"/>
      <c r="C219" s="1027"/>
    </row>
    <row r="220" spans="1:3">
      <c r="A220" s="1027"/>
      <c r="B220" s="1051"/>
      <c r="C220" s="1027"/>
    </row>
    <row r="221" spans="1:3">
      <c r="A221" s="1027"/>
      <c r="B221" s="1051"/>
      <c r="C221" s="1027"/>
    </row>
    <row r="222" spans="1:3">
      <c r="A222" s="1027"/>
      <c r="B222" s="1051"/>
      <c r="C222" s="1027"/>
    </row>
    <row r="223" spans="1:3">
      <c r="A223" s="1027"/>
      <c r="B223" s="1051"/>
      <c r="C223" s="1027"/>
    </row>
    <row r="224" spans="1:3">
      <c r="A224" s="1027"/>
      <c r="B224" s="1051"/>
      <c r="C224" s="1027"/>
    </row>
    <row r="225" spans="1:3">
      <c r="A225" s="1027"/>
      <c r="B225" s="1051"/>
      <c r="C225" s="1027"/>
    </row>
    <row r="226" spans="1:3">
      <c r="A226" s="1027"/>
      <c r="B226" s="1051"/>
      <c r="C226" s="1027"/>
    </row>
    <row r="227" spans="1:3">
      <c r="A227" s="1027"/>
      <c r="B227" s="1051"/>
      <c r="C227" s="1027"/>
    </row>
    <row r="228" spans="1:3">
      <c r="A228" s="1027"/>
      <c r="B228" s="1051"/>
      <c r="C228" s="1027"/>
    </row>
    <row r="229" spans="1:3">
      <c r="A229" s="1027"/>
      <c r="B229" s="1051"/>
      <c r="C229" s="1027"/>
    </row>
    <row r="230" spans="1:3">
      <c r="A230" s="1027"/>
      <c r="B230" s="1051"/>
      <c r="C230" s="1027"/>
    </row>
    <row r="231" spans="1:3">
      <c r="A231" s="1027"/>
      <c r="B231" s="1051"/>
      <c r="C231" s="1027"/>
    </row>
    <row r="232" spans="1:3">
      <c r="A232" s="1027"/>
      <c r="B232" s="1051"/>
      <c r="C232" s="1027"/>
    </row>
    <row r="233" spans="1:3">
      <c r="A233" s="1027"/>
      <c r="B233" s="1051"/>
      <c r="C233" s="1027"/>
    </row>
    <row r="234" spans="1:3">
      <c r="A234" s="1027"/>
      <c r="B234" s="1051"/>
      <c r="C234" s="1027"/>
    </row>
    <row r="235" spans="1:3">
      <c r="A235" s="1027"/>
      <c r="B235" s="1051"/>
      <c r="C235" s="1027"/>
    </row>
    <row r="236" spans="1:3">
      <c r="A236" s="1027"/>
      <c r="B236" s="1051"/>
      <c r="C236" s="1027"/>
    </row>
    <row r="237" spans="1:3">
      <c r="A237" s="1027"/>
      <c r="B237" s="1051"/>
      <c r="C237" s="1027"/>
    </row>
    <row r="238" spans="1:3">
      <c r="A238" s="1027"/>
      <c r="B238" s="1051"/>
      <c r="C238" s="1027"/>
    </row>
    <row r="239" spans="1:3">
      <c r="A239" s="1027"/>
      <c r="B239" s="1051"/>
      <c r="C239" s="1027"/>
    </row>
    <row r="240" spans="1:3">
      <c r="A240" s="1027"/>
      <c r="B240" s="1051"/>
      <c r="C240" s="1027"/>
    </row>
    <row r="241" spans="1:3">
      <c r="A241" s="1027"/>
      <c r="B241" s="1051"/>
      <c r="C241" s="1027"/>
    </row>
    <row r="242" spans="1:3">
      <c r="A242" s="1027"/>
      <c r="B242" s="1051"/>
      <c r="C242" s="1027"/>
    </row>
    <row r="243" spans="1:3">
      <c r="A243" s="1027"/>
      <c r="B243" s="1051"/>
      <c r="C243" s="1027"/>
    </row>
    <row r="244" spans="1:3">
      <c r="A244" s="1027"/>
      <c r="B244" s="1051"/>
      <c r="C244" s="1027"/>
    </row>
  </sheetData>
  <sheetProtection password="CC69" sheet="1" objects="1" scenarios="1" selectLockedCells="1"/>
  <phoneticPr fontId="6" type="noConversion"/>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rowBreaks count="1" manualBreakCount="1">
    <brk id="109" max="2" man="1"/>
  </rowBreaks>
</worksheet>
</file>

<file path=xl/worksheets/sheet12.xml><?xml version="1.0" encoding="utf-8"?>
<worksheet xmlns="http://schemas.openxmlformats.org/spreadsheetml/2006/main" xmlns:r="http://schemas.openxmlformats.org/officeDocument/2006/relationships">
  <sheetPr codeName="Sheet12">
    <pageSetUpPr fitToPage="1"/>
  </sheetPr>
  <dimension ref="A1:P63"/>
  <sheetViews>
    <sheetView view="pageBreakPreview" zoomScaleNormal="120" zoomScaleSheetLayoutView="100" workbookViewId="0">
      <pane ySplit="8" topLeftCell="A9" activePane="bottomLeft" state="frozen"/>
      <selection activeCell="G1" activeCellId="1" sqref="I1:I65536 G1:G65536"/>
      <selection pane="bottomLeft" activeCell="I1" sqref="I1"/>
    </sheetView>
  </sheetViews>
  <sheetFormatPr defaultRowHeight="11.25"/>
  <cols>
    <col min="1" max="2" width="2.28515625" style="48" customWidth="1"/>
    <col min="3" max="3" width="3.85546875" style="48" customWidth="1"/>
    <col min="4" max="4" width="35.7109375" style="1499" customWidth="1"/>
    <col min="5" max="5" width="3.7109375" style="96" customWidth="1"/>
    <col min="6" max="6" width="9.7109375" style="769" customWidth="1"/>
    <col min="7" max="7" width="9.7109375" style="147" customWidth="1"/>
    <col min="8" max="8" width="12.7109375" style="97" customWidth="1"/>
    <col min="9" max="9" width="14.7109375" style="80" customWidth="1"/>
    <col min="10" max="10" width="7.85546875" style="1004" customWidth="1"/>
    <col min="11" max="16" width="9.140625" style="1004"/>
    <col min="17" max="16384" width="9.140625" style="1484"/>
  </cols>
  <sheetData>
    <row r="1" spans="1:16" s="1200" customFormat="1" ht="9">
      <c r="A1" s="1069" t="s">
        <v>18</v>
      </c>
      <c r="B1" s="1069"/>
      <c r="C1" s="1070"/>
      <c r="D1" s="1449"/>
      <c r="E1" s="1446"/>
      <c r="F1" s="1071"/>
      <c r="G1" s="1071"/>
      <c r="H1" s="1072" t="s">
        <v>67</v>
      </c>
      <c r="I1" s="540"/>
      <c r="J1" s="1199"/>
      <c r="K1" s="1199"/>
      <c r="L1" s="1199"/>
      <c r="M1" s="1199"/>
      <c r="N1" s="1199"/>
    </row>
    <row r="2" spans="1:16" s="1078" customFormat="1" ht="9.75">
      <c r="A2" s="1073" t="str">
        <f>naslovna!$A2</f>
        <v>03.2017.</v>
      </c>
      <c r="B2" s="1074"/>
      <c r="C2" s="1075"/>
      <c r="D2" s="1450" t="s">
        <v>3419</v>
      </c>
      <c r="E2" s="1447"/>
      <c r="F2" s="1076"/>
      <c r="G2" s="1076"/>
      <c r="H2" s="1077" t="str">
        <f>naslovna!$H2</f>
        <v>Modularni dječji vrtić</v>
      </c>
      <c r="I2" s="545"/>
    </row>
    <row r="3" spans="1:16" s="1078" customFormat="1" ht="9.75">
      <c r="A3" s="1079"/>
      <c r="B3" s="1079"/>
      <c r="C3" s="1080"/>
      <c r="D3" s="1451" t="s">
        <v>17</v>
      </c>
      <c r="E3" s="1452"/>
      <c r="F3" s="1081"/>
      <c r="G3" s="2490"/>
      <c r="H3" s="1082" t="str">
        <f>naslovna!$H3</f>
        <v>k.č.218/8, k.o. Križ</v>
      </c>
      <c r="I3" s="1068"/>
    </row>
    <row r="4" spans="1:16" s="653" customFormat="1">
      <c r="A4" s="1083"/>
      <c r="B4" s="1084"/>
      <c r="C4" s="1084"/>
      <c r="D4" s="1085"/>
      <c r="E4" s="1086"/>
      <c r="F4" s="1087"/>
      <c r="G4" s="1087"/>
      <c r="H4" s="1088"/>
      <c r="I4" s="21"/>
      <c r="J4" s="1203"/>
      <c r="K4" s="1203"/>
      <c r="L4" s="1203"/>
      <c r="M4" s="1203"/>
      <c r="N4" s="1203"/>
      <c r="O4" s="1203"/>
      <c r="P4" s="1203"/>
    </row>
    <row r="5" spans="1:16" s="653" customFormat="1">
      <c r="A5" s="1089"/>
      <c r="B5" s="1090"/>
      <c r="C5" s="1090"/>
      <c r="D5" s="1091" t="s">
        <v>737</v>
      </c>
      <c r="E5" s="1091"/>
      <c r="F5" s="1092"/>
      <c r="G5" s="1092"/>
      <c r="H5" s="1093"/>
      <c r="I5" s="541"/>
      <c r="J5" s="1203"/>
      <c r="K5" s="1203"/>
      <c r="L5" s="1203"/>
      <c r="M5" s="1203"/>
      <c r="N5" s="1203"/>
      <c r="O5" s="1203"/>
      <c r="P5" s="1203"/>
    </row>
    <row r="6" spans="1:16" s="653" customFormat="1">
      <c r="A6" s="861"/>
      <c r="B6" s="1094"/>
      <c r="C6" s="1094"/>
      <c r="D6" s="861"/>
      <c r="E6" s="861"/>
      <c r="F6" s="1095"/>
      <c r="G6" s="1095"/>
      <c r="H6" s="1096"/>
      <c r="I6" s="542"/>
      <c r="J6" s="1203"/>
      <c r="K6" s="1203"/>
      <c r="L6" s="1203"/>
      <c r="M6" s="1203"/>
      <c r="N6" s="1203"/>
      <c r="O6" s="1203"/>
      <c r="P6" s="1203"/>
    </row>
    <row r="7" spans="1:16" s="653" customFormat="1">
      <c r="A7" s="2615" t="s">
        <v>60</v>
      </c>
      <c r="B7" s="2615"/>
      <c r="C7" s="2615"/>
      <c r="D7" s="1099" t="s">
        <v>61</v>
      </c>
      <c r="E7" s="1100" t="s">
        <v>66</v>
      </c>
      <c r="F7" s="1482" t="s">
        <v>62</v>
      </c>
      <c r="G7" s="2504" t="s">
        <v>63</v>
      </c>
      <c r="H7" s="1483" t="s">
        <v>64</v>
      </c>
      <c r="I7" s="530" t="s">
        <v>65</v>
      </c>
      <c r="J7" s="1203"/>
      <c r="K7" s="1203"/>
      <c r="L7" s="1203"/>
      <c r="M7" s="1203"/>
      <c r="N7" s="1203"/>
      <c r="O7" s="1203"/>
      <c r="P7" s="1203"/>
    </row>
    <row r="8" spans="1:16" s="293" customFormat="1">
      <c r="A8" s="654"/>
      <c r="B8" s="654"/>
      <c r="C8" s="654"/>
      <c r="D8" s="654"/>
      <c r="E8" s="45"/>
      <c r="F8" s="1309"/>
      <c r="G8" s="1310"/>
      <c r="H8" s="1311"/>
      <c r="I8" s="290"/>
      <c r="J8" s="1203"/>
      <c r="K8" s="1203"/>
      <c r="L8" s="1203"/>
      <c r="M8" s="1203"/>
      <c r="N8" s="1203"/>
      <c r="O8" s="396"/>
      <c r="P8" s="396"/>
    </row>
    <row r="9" spans="1:16">
      <c r="A9" s="1484"/>
      <c r="B9" s="1484"/>
      <c r="C9" s="1484"/>
      <c r="D9" s="1485"/>
      <c r="I9" s="84"/>
    </row>
    <row r="10" spans="1:16">
      <c r="A10" s="1484"/>
      <c r="B10" s="1484"/>
      <c r="C10" s="1484"/>
      <c r="D10" s="1485" t="s">
        <v>37</v>
      </c>
      <c r="I10" s="84"/>
    </row>
    <row r="11" spans="1:16" ht="56.25">
      <c r="A11" s="1484"/>
      <c r="B11" s="1484"/>
      <c r="C11" s="1484"/>
      <c r="D11" s="508" t="s">
        <v>3428</v>
      </c>
      <c r="H11" s="272"/>
      <c r="I11" s="181"/>
    </row>
    <row r="12" spans="1:16" ht="22.5">
      <c r="A12" s="1484"/>
      <c r="B12" s="1484"/>
      <c r="C12" s="1484"/>
      <c r="D12" s="38" t="s">
        <v>1984</v>
      </c>
      <c r="H12" s="272"/>
      <c r="I12" s="181"/>
    </row>
    <row r="13" spans="1:16">
      <c r="A13" s="1484"/>
      <c r="B13" s="1484"/>
      <c r="C13" s="1484"/>
      <c r="D13" s="1485"/>
      <c r="H13" s="272"/>
      <c r="I13" s="181"/>
    </row>
    <row r="14" spans="1:16">
      <c r="A14" s="92" t="s">
        <v>0</v>
      </c>
      <c r="B14" s="48" t="s">
        <v>16</v>
      </c>
      <c r="C14" s="48">
        <f>1</f>
        <v>1</v>
      </c>
      <c r="D14" s="1485" t="s">
        <v>1424</v>
      </c>
      <c r="H14" s="272"/>
      <c r="I14" s="269"/>
    </row>
    <row r="15" spans="1:16" ht="45">
      <c r="A15" s="1484"/>
      <c r="B15" s="1484"/>
      <c r="C15" s="1484"/>
      <c r="D15" s="1486" t="s">
        <v>1585</v>
      </c>
      <c r="H15" s="272"/>
      <c r="I15" s="181"/>
    </row>
    <row r="16" spans="1:16">
      <c r="A16" s="1484"/>
      <c r="B16" s="1484"/>
      <c r="C16" s="1484"/>
      <c r="D16" s="38" t="s">
        <v>1583</v>
      </c>
      <c r="H16" s="272"/>
      <c r="I16" s="181"/>
    </row>
    <row r="17" spans="1:12" ht="22.5">
      <c r="A17" s="1484"/>
      <c r="B17" s="1484"/>
      <c r="C17" s="1484"/>
      <c r="D17" s="38" t="s">
        <v>1588</v>
      </c>
      <c r="H17" s="272"/>
      <c r="I17" s="181" t="s">
        <v>1412</v>
      </c>
    </row>
    <row r="18" spans="1:12">
      <c r="A18" s="1484"/>
      <c r="B18" s="1484"/>
      <c r="C18" s="1484"/>
      <c r="D18" s="38" t="s">
        <v>1584</v>
      </c>
      <c r="H18" s="272"/>
      <c r="I18" s="181"/>
    </row>
    <row r="19" spans="1:12" ht="45">
      <c r="A19" s="1484"/>
      <c r="B19" s="1484"/>
      <c r="C19" s="1484"/>
      <c r="D19" s="38" t="s">
        <v>1586</v>
      </c>
      <c r="H19" s="272"/>
      <c r="I19" s="181"/>
    </row>
    <row r="20" spans="1:12" ht="78.75">
      <c r="A20" s="1484"/>
      <c r="B20" s="1484"/>
      <c r="C20" s="1484"/>
      <c r="D20" s="38" t="s">
        <v>1589</v>
      </c>
      <c r="H20" s="272"/>
      <c r="I20" s="181"/>
      <c r="J20" s="863"/>
    </row>
    <row r="21" spans="1:12" ht="56.25">
      <c r="A21" s="1484"/>
      <c r="B21" s="1484"/>
      <c r="C21" s="1484"/>
      <c r="D21" s="38" t="s">
        <v>2518</v>
      </c>
      <c r="H21" s="272"/>
      <c r="I21" s="181"/>
      <c r="J21" s="925"/>
    </row>
    <row r="22" spans="1:12" ht="22.5">
      <c r="A22" s="1484"/>
      <c r="B22" s="1484"/>
      <c r="C22" s="1484"/>
      <c r="D22" s="38" t="s">
        <v>1587</v>
      </c>
      <c r="E22" s="85" t="s">
        <v>2</v>
      </c>
      <c r="F22" s="769">
        <v>90.75</v>
      </c>
      <c r="G22" s="769"/>
      <c r="H22" s="201">
        <f>F22*G22</f>
        <v>0</v>
      </c>
      <c r="I22" s="181"/>
    </row>
    <row r="23" spans="1:12">
      <c r="A23" s="1484"/>
      <c r="B23" s="1484"/>
      <c r="C23" s="1484"/>
      <c r="D23" s="38"/>
      <c r="H23" s="272"/>
      <c r="I23" s="181"/>
    </row>
    <row r="24" spans="1:12">
      <c r="D24" s="1485" t="s">
        <v>1481</v>
      </c>
      <c r="H24" s="272"/>
      <c r="I24" s="546"/>
    </row>
    <row r="25" spans="1:12" ht="67.5">
      <c r="A25" s="92" t="s">
        <v>0</v>
      </c>
      <c r="B25" s="48" t="s">
        <v>16</v>
      </c>
      <c r="C25" s="48">
        <f>C14+1</f>
        <v>2</v>
      </c>
      <c r="D25" s="433" t="s">
        <v>1929</v>
      </c>
      <c r="H25" s="272"/>
      <c r="I25" s="181" t="s">
        <v>1412</v>
      </c>
    </row>
    <row r="26" spans="1:12" ht="56.25">
      <c r="A26" s="92"/>
      <c r="D26" s="31" t="s">
        <v>1930</v>
      </c>
      <c r="H26" s="272"/>
      <c r="I26" s="181" t="s">
        <v>1412</v>
      </c>
    </row>
    <row r="27" spans="1:12">
      <c r="A27" s="1484"/>
      <c r="B27" s="1484"/>
      <c r="C27" s="1484"/>
      <c r="D27" s="38" t="s">
        <v>5</v>
      </c>
      <c r="E27" s="96" t="s">
        <v>2</v>
      </c>
      <c r="F27" s="109">
        <v>1370.3</v>
      </c>
      <c r="G27" s="818"/>
      <c r="H27" s="201">
        <f>F27*G27</f>
        <v>0</v>
      </c>
      <c r="I27" s="546"/>
      <c r="J27" s="1487"/>
      <c r="K27" s="1488"/>
      <c r="L27" s="1204"/>
    </row>
    <row r="28" spans="1:12">
      <c r="A28" s="1484"/>
      <c r="B28" s="1484"/>
      <c r="C28" s="1484"/>
      <c r="D28" s="1485"/>
      <c r="H28" s="272"/>
      <c r="I28" s="181"/>
      <c r="J28" s="1489"/>
      <c r="K28" s="1489"/>
    </row>
    <row r="29" spans="1:12" ht="78.75">
      <c r="A29" s="92" t="s">
        <v>0</v>
      </c>
      <c r="B29" s="48" t="s">
        <v>16</v>
      </c>
      <c r="C29" s="48">
        <f>C25+1</f>
        <v>3</v>
      </c>
      <c r="D29" s="433" t="s">
        <v>1554</v>
      </c>
      <c r="H29" s="272"/>
      <c r="I29" s="181" t="s">
        <v>1412</v>
      </c>
      <c r="J29" s="1489"/>
      <c r="K29" s="1489"/>
    </row>
    <row r="30" spans="1:12" ht="90">
      <c r="A30" s="92"/>
      <c r="D30" s="31" t="s">
        <v>1555</v>
      </c>
      <c r="H30" s="272"/>
      <c r="I30" s="181" t="s">
        <v>1412</v>
      </c>
      <c r="J30" s="1489"/>
      <c r="K30" s="1489"/>
    </row>
    <row r="31" spans="1:12" ht="45">
      <c r="A31" s="92"/>
      <c r="D31" s="31" t="s">
        <v>1761</v>
      </c>
      <c r="H31" s="272"/>
      <c r="I31" s="181" t="s">
        <v>1412</v>
      </c>
      <c r="J31" s="1489"/>
      <c r="K31" s="1489"/>
    </row>
    <row r="32" spans="1:12">
      <c r="A32" s="1484"/>
      <c r="B32" s="1484"/>
      <c r="C32" s="1484"/>
      <c r="D32" s="38" t="s">
        <v>1762</v>
      </c>
      <c r="E32" s="96" t="s">
        <v>2</v>
      </c>
      <c r="F32" s="109">
        <v>1370.3</v>
      </c>
      <c r="H32" s="272">
        <f>F32*G32</f>
        <v>0</v>
      </c>
      <c r="I32" s="181"/>
      <c r="J32" s="1490"/>
      <c r="K32" s="1490"/>
      <c r="L32" s="863"/>
    </row>
    <row r="33" spans="1:12">
      <c r="A33" s="1484"/>
      <c r="B33" s="1484"/>
      <c r="C33" s="1484"/>
      <c r="D33" s="1485"/>
      <c r="H33" s="272"/>
      <c r="I33" s="181"/>
    </row>
    <row r="34" spans="1:12" ht="67.5">
      <c r="A34" s="92" t="s">
        <v>0</v>
      </c>
      <c r="B34" s="48" t="s">
        <v>16</v>
      </c>
      <c r="C34" s="48">
        <f>C29+1</f>
        <v>4</v>
      </c>
      <c r="D34" s="1486" t="s">
        <v>1963</v>
      </c>
      <c r="H34" s="1491"/>
      <c r="I34" s="181" t="s">
        <v>1412</v>
      </c>
      <c r="J34" s="1492"/>
    </row>
    <row r="35" spans="1:12">
      <c r="A35" s="1484"/>
      <c r="B35" s="1484"/>
      <c r="C35" s="1484"/>
      <c r="D35" s="31" t="s">
        <v>82</v>
      </c>
      <c r="E35" s="96" t="s">
        <v>9</v>
      </c>
      <c r="F35" s="109">
        <v>231.66</v>
      </c>
      <c r="G35" s="1128"/>
      <c r="H35" s="203">
        <f>F35*G35</f>
        <v>0</v>
      </c>
      <c r="I35" s="270"/>
      <c r="J35" s="1490"/>
      <c r="K35" s="863"/>
      <c r="L35" s="863"/>
    </row>
    <row r="36" spans="1:12">
      <c r="A36" s="1484"/>
      <c r="B36" s="1484"/>
      <c r="C36" s="1484"/>
      <c r="D36" s="1485"/>
      <c r="H36" s="272"/>
      <c r="I36" s="181"/>
    </row>
    <row r="37" spans="1:12" ht="22.5">
      <c r="A37" s="92" t="s">
        <v>0</v>
      </c>
      <c r="B37" s="48" t="s">
        <v>16</v>
      </c>
      <c r="C37" s="48">
        <f>C34+1</f>
        <v>5</v>
      </c>
      <c r="D37" s="433" t="s">
        <v>1967</v>
      </c>
      <c r="H37" s="272"/>
      <c r="I37" s="181"/>
    </row>
    <row r="38" spans="1:12" ht="56.25">
      <c r="A38" s="1484"/>
      <c r="B38" s="1484"/>
      <c r="C38" s="1484"/>
      <c r="D38" s="31" t="s">
        <v>1964</v>
      </c>
      <c r="H38" s="272"/>
      <c r="I38" s="181"/>
    </row>
    <row r="39" spans="1:12" ht="22.5">
      <c r="A39" s="1484"/>
      <c r="B39" s="1484"/>
      <c r="C39" s="1484"/>
      <c r="D39" s="31" t="s">
        <v>1962</v>
      </c>
      <c r="H39" s="272"/>
      <c r="I39" s="181"/>
    </row>
    <row r="40" spans="1:12">
      <c r="A40" s="1484"/>
      <c r="B40" s="1484"/>
      <c r="C40" s="1484"/>
      <c r="D40" s="31" t="s">
        <v>3194</v>
      </c>
      <c r="E40" s="96" t="s">
        <v>19</v>
      </c>
      <c r="F40" s="769">
        <v>10</v>
      </c>
      <c r="H40" s="272">
        <f>F40*G40</f>
        <v>0</v>
      </c>
      <c r="I40" s="181"/>
    </row>
    <row r="41" spans="1:12">
      <c r="A41" s="1484"/>
      <c r="B41" s="1484"/>
      <c r="C41" s="1484"/>
      <c r="D41" s="1485"/>
      <c r="H41" s="272"/>
      <c r="I41" s="181"/>
    </row>
    <row r="42" spans="1:12" ht="45">
      <c r="A42" s="92" t="s">
        <v>0</v>
      </c>
      <c r="B42" s="48" t="s">
        <v>16</v>
      </c>
      <c r="C42" s="48">
        <f>C37+1</f>
        <v>6</v>
      </c>
      <c r="D42" s="433" t="s">
        <v>1557</v>
      </c>
      <c r="H42" s="272"/>
      <c r="I42" s="181"/>
    </row>
    <row r="43" spans="1:12">
      <c r="A43" s="1484"/>
      <c r="B43" s="1484"/>
      <c r="C43" s="1484"/>
      <c r="D43" s="38" t="s">
        <v>81</v>
      </c>
      <c r="E43" s="96" t="s">
        <v>1556</v>
      </c>
      <c r="F43" s="769">
        <v>1</v>
      </c>
      <c r="H43" s="272">
        <f>F43*G43</f>
        <v>0</v>
      </c>
      <c r="I43" s="181"/>
    </row>
    <row r="44" spans="1:12">
      <c r="A44" s="1484"/>
      <c r="B44" s="1484"/>
      <c r="C44" s="1484"/>
      <c r="D44" s="1485"/>
      <c r="H44" s="272"/>
      <c r="I44" s="181"/>
    </row>
    <row r="45" spans="1:12" ht="90">
      <c r="A45" s="92" t="s">
        <v>0</v>
      </c>
      <c r="B45" s="48" t="s">
        <v>16</v>
      </c>
      <c r="C45" s="48">
        <f>C42+1</f>
        <v>7</v>
      </c>
      <c r="D45" s="433" t="s">
        <v>1968</v>
      </c>
      <c r="E45" s="222"/>
      <c r="F45" s="767"/>
      <c r="G45" s="245"/>
      <c r="H45" s="273"/>
      <c r="I45" s="270" t="s">
        <v>1412</v>
      </c>
    </row>
    <row r="46" spans="1:12">
      <c r="A46" s="1484"/>
      <c r="B46" s="1484"/>
      <c r="C46" s="1484"/>
      <c r="D46" s="31" t="s">
        <v>6</v>
      </c>
      <c r="E46" s="222" t="s">
        <v>19</v>
      </c>
      <c r="F46" s="767">
        <v>5</v>
      </c>
      <c r="G46" s="245"/>
      <c r="H46" s="273">
        <f>F46*G46</f>
        <v>0</v>
      </c>
      <c r="I46" s="270"/>
    </row>
    <row r="47" spans="1:12">
      <c r="A47" s="1484"/>
      <c r="B47" s="1484"/>
      <c r="C47" s="1484"/>
      <c r="D47" s="1327"/>
      <c r="E47" s="222"/>
      <c r="F47" s="767"/>
      <c r="G47" s="245"/>
      <c r="H47" s="273"/>
      <c r="I47" s="270"/>
    </row>
    <row r="48" spans="1:12">
      <c r="D48" s="1485" t="s">
        <v>1577</v>
      </c>
      <c r="H48" s="272"/>
      <c r="I48" s="223"/>
    </row>
    <row r="49" spans="1:16" s="1494" customFormat="1" ht="45">
      <c r="A49" s="92" t="s">
        <v>0</v>
      </c>
      <c r="B49" s="48" t="s">
        <v>16</v>
      </c>
      <c r="C49" s="48">
        <f>C45+1</f>
        <v>8</v>
      </c>
      <c r="D49" s="433" t="s">
        <v>1578</v>
      </c>
      <c r="E49" s="141"/>
      <c r="F49" s="820"/>
      <c r="G49" s="2505"/>
      <c r="H49" s="274"/>
      <c r="I49" s="181" t="s">
        <v>52</v>
      </c>
      <c r="J49" s="1493"/>
      <c r="K49" s="1493"/>
      <c r="L49" s="1493"/>
      <c r="M49" s="1493"/>
      <c r="N49" s="1493"/>
      <c r="O49" s="1493"/>
      <c r="P49" s="1493"/>
    </row>
    <row r="50" spans="1:16" s="1494" customFormat="1" ht="67.5">
      <c r="A50" s="275"/>
      <c r="B50" s="140"/>
      <c r="C50" s="140"/>
      <c r="D50" s="52" t="s">
        <v>1579</v>
      </c>
      <c r="E50" s="141"/>
      <c r="F50" s="820"/>
      <c r="G50" s="2505"/>
      <c r="H50" s="274"/>
      <c r="I50" s="181"/>
      <c r="J50" s="1493"/>
      <c r="K50" s="1493"/>
      <c r="L50" s="1493"/>
      <c r="M50" s="1493"/>
      <c r="N50" s="1493"/>
      <c r="O50" s="1493"/>
      <c r="P50" s="1493"/>
    </row>
    <row r="51" spans="1:16" s="1494" customFormat="1" ht="45">
      <c r="A51" s="275"/>
      <c r="B51" s="140"/>
      <c r="C51" s="140"/>
      <c r="D51" s="52" t="s">
        <v>2887</v>
      </c>
      <c r="E51" s="141"/>
      <c r="F51" s="820"/>
      <c r="G51" s="2505"/>
      <c r="H51" s="274"/>
      <c r="I51" s="181"/>
      <c r="J51" s="1493"/>
      <c r="K51" s="1493"/>
      <c r="L51" s="1493"/>
      <c r="M51" s="1493"/>
      <c r="N51" s="1493"/>
      <c r="O51" s="1493"/>
      <c r="P51" s="1493"/>
    </row>
    <row r="52" spans="1:16" s="1494" customFormat="1" ht="78.75">
      <c r="A52" s="275"/>
      <c r="B52" s="140"/>
      <c r="C52" s="140"/>
      <c r="D52" s="52" t="s">
        <v>1582</v>
      </c>
      <c r="E52" s="141"/>
      <c r="F52" s="820"/>
      <c r="G52" s="2505"/>
      <c r="H52" s="274"/>
      <c r="I52" s="181"/>
      <c r="J52" s="1493"/>
      <c r="K52" s="1493"/>
      <c r="L52" s="1493"/>
      <c r="M52" s="1493"/>
      <c r="N52" s="1493"/>
      <c r="O52" s="1493"/>
      <c r="P52" s="1493"/>
    </row>
    <row r="53" spans="1:16" s="1494" customFormat="1" ht="67.5">
      <c r="A53" s="276"/>
      <c r="B53" s="142"/>
      <c r="C53" s="140"/>
      <c r="D53" s="52" t="s">
        <v>1580</v>
      </c>
      <c r="E53" s="141"/>
      <c r="F53" s="768"/>
      <c r="G53" s="2506"/>
      <c r="H53" s="272"/>
      <c r="I53" s="181"/>
      <c r="J53" s="1493"/>
      <c r="K53" s="1493"/>
      <c r="L53" s="1493"/>
      <c r="M53" s="1493"/>
      <c r="N53" s="1493"/>
      <c r="O53" s="1493"/>
      <c r="P53" s="1493"/>
    </row>
    <row r="54" spans="1:16" s="1494" customFormat="1" ht="12.75">
      <c r="A54" s="276"/>
      <c r="B54" s="142"/>
      <c r="C54" s="140"/>
      <c r="D54" s="52" t="s">
        <v>1581</v>
      </c>
      <c r="E54" s="141"/>
      <c r="F54" s="768"/>
      <c r="G54" s="2506"/>
      <c r="H54" s="272"/>
      <c r="I54" s="181"/>
      <c r="J54" s="1493"/>
      <c r="K54" s="1493"/>
      <c r="L54" s="1493"/>
      <c r="M54" s="1493"/>
      <c r="N54" s="1493"/>
      <c r="O54" s="1493"/>
      <c r="P54" s="1493"/>
    </row>
    <row r="55" spans="1:16" s="1497" customFormat="1" ht="12.75">
      <c r="A55" s="277"/>
      <c r="B55" s="219"/>
      <c r="C55" s="220" t="s">
        <v>30</v>
      </c>
      <c r="D55" s="31" t="s">
        <v>90</v>
      </c>
      <c r="E55" s="221" t="s">
        <v>2</v>
      </c>
      <c r="F55" s="1495">
        <v>61.55</v>
      </c>
      <c r="G55" s="147"/>
      <c r="H55" s="278">
        <f>F55*G55</f>
        <v>0</v>
      </c>
      <c r="I55" s="271"/>
      <c r="J55" s="416"/>
      <c r="K55" s="251"/>
      <c r="L55" s="359"/>
      <c r="M55" s="1496"/>
      <c r="N55" s="1496"/>
      <c r="O55" s="1496"/>
      <c r="P55" s="1496"/>
    </row>
    <row r="56" spans="1:16" s="1497" customFormat="1" ht="12.75">
      <c r="A56" s="277"/>
      <c r="B56" s="219"/>
      <c r="C56" s="220" t="s">
        <v>31</v>
      </c>
      <c r="D56" s="38" t="s">
        <v>1482</v>
      </c>
      <c r="E56" s="221" t="s">
        <v>2</v>
      </c>
      <c r="F56" s="821">
        <v>189.86</v>
      </c>
      <c r="G56" s="147"/>
      <c r="H56" s="278">
        <f>F56*G56</f>
        <v>0</v>
      </c>
      <c r="I56" s="271"/>
      <c r="J56" s="359"/>
      <c r="K56" s="359"/>
      <c r="L56" s="359"/>
      <c r="M56" s="1496"/>
      <c r="N56" s="1496"/>
      <c r="O56" s="1496"/>
      <c r="P56" s="1496"/>
    </row>
    <row r="57" spans="1:16">
      <c r="A57" s="92"/>
      <c r="D57" s="1498"/>
      <c r="I57" s="84"/>
    </row>
    <row r="58" spans="1:16">
      <c r="A58" s="87" t="s">
        <v>0</v>
      </c>
      <c r="B58" s="88" t="s">
        <v>16</v>
      </c>
      <c r="C58" s="88"/>
      <c r="D58" s="88" t="s">
        <v>43</v>
      </c>
      <c r="E58" s="98"/>
      <c r="F58" s="775"/>
      <c r="G58" s="2507"/>
      <c r="H58" s="117">
        <f>SUM(H14:H57)</f>
        <v>0</v>
      </c>
      <c r="I58" s="100"/>
    </row>
    <row r="59" spans="1:16">
      <c r="A59" s="1484"/>
      <c r="B59" s="1484"/>
      <c r="C59" s="1484"/>
      <c r="D59" s="1485"/>
      <c r="I59" s="268"/>
    </row>
    <row r="61" spans="1:16">
      <c r="A61" s="94"/>
      <c r="B61" s="90"/>
      <c r="C61" s="90"/>
      <c r="D61" s="90"/>
      <c r="I61" s="181"/>
    </row>
    <row r="63" spans="1:16">
      <c r="H63" s="1500"/>
    </row>
  </sheetData>
  <sheetProtection password="CC69" sheet="1" objects="1" scenarios="1" selectLockedCells="1"/>
  <mergeCells count="1">
    <mergeCell ref="A7:C7"/>
  </mergeCells>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worksheet>
</file>

<file path=xl/worksheets/sheet13.xml><?xml version="1.0" encoding="utf-8"?>
<worksheet xmlns="http://schemas.openxmlformats.org/spreadsheetml/2006/main" xmlns:r="http://schemas.openxmlformats.org/officeDocument/2006/relationships">
  <sheetPr codeName="Sheet13">
    <pageSetUpPr fitToPage="1"/>
  </sheetPr>
  <dimension ref="A1:H83"/>
  <sheetViews>
    <sheetView tabSelected="1" view="pageBreakPreview" zoomScale="90" zoomScaleNormal="75" zoomScaleSheetLayoutView="90" zoomScalePageLayoutView="90" workbookViewId="0">
      <selection activeCell="D17" sqref="D17"/>
    </sheetView>
  </sheetViews>
  <sheetFormatPr defaultRowHeight="11.25"/>
  <cols>
    <col min="1" max="1" width="7.140625" style="1027" customWidth="1"/>
    <col min="2" max="2" width="80.7109375" style="1051" customWidth="1"/>
    <col min="3" max="3" width="6.7109375" style="1027" customWidth="1"/>
    <col min="4" max="5" width="9.140625" style="1027"/>
    <col min="6" max="7" width="9.140625" style="1330"/>
    <col min="8" max="8" width="9.140625" style="1331"/>
    <col min="9" max="16384" width="9.140625" style="1027"/>
  </cols>
  <sheetData>
    <row r="1" spans="1:8">
      <c r="A1" s="1025"/>
      <c r="B1" s="2466" t="s">
        <v>3421</v>
      </c>
      <c r="C1" s="1025"/>
    </row>
    <row r="2" spans="1:8">
      <c r="B2" s="1036"/>
    </row>
    <row r="3" spans="1:8" s="1053" customFormat="1">
      <c r="B3" s="1501" t="s">
        <v>1443</v>
      </c>
      <c r="F3" s="1229"/>
      <c r="G3" s="1229"/>
      <c r="H3" s="1502"/>
    </row>
    <row r="4" spans="1:8" s="1053" customFormat="1">
      <c r="B4" s="1503"/>
      <c r="F4" s="1229"/>
      <c r="G4" s="1229"/>
      <c r="H4" s="1230"/>
    </row>
    <row r="5" spans="1:8" s="411" customFormat="1" ht="22.5">
      <c r="B5" s="164" t="s">
        <v>1979</v>
      </c>
      <c r="F5" s="1434"/>
      <c r="G5" s="1434"/>
      <c r="H5" s="1504"/>
    </row>
    <row r="6" spans="1:8" s="411" customFormat="1">
      <c r="B6" s="164" t="s">
        <v>1425</v>
      </c>
      <c r="F6" s="1434"/>
      <c r="G6" s="1434"/>
      <c r="H6" s="1504"/>
    </row>
    <row r="7" spans="1:8" s="411" customFormat="1">
      <c r="B7" s="162" t="s">
        <v>1426</v>
      </c>
      <c r="F7" s="1434"/>
      <c r="G7" s="1434"/>
      <c r="H7" s="1504"/>
    </row>
    <row r="8" spans="1:8" s="411" customFormat="1">
      <c r="B8" s="162" t="s">
        <v>1427</v>
      </c>
      <c r="F8" s="1434"/>
      <c r="G8" s="1434"/>
      <c r="H8" s="1504"/>
    </row>
    <row r="9" spans="1:8" s="411" customFormat="1">
      <c r="B9" s="162" t="s">
        <v>1428</v>
      </c>
      <c r="F9" s="1434"/>
      <c r="G9" s="1434"/>
      <c r="H9" s="1504"/>
    </row>
    <row r="10" spans="1:8" s="411" customFormat="1">
      <c r="B10" s="164" t="s">
        <v>1429</v>
      </c>
      <c r="F10" s="1434"/>
      <c r="G10" s="1434"/>
      <c r="H10" s="1504"/>
    </row>
    <row r="11" spans="1:8" s="1053" customFormat="1">
      <c r="B11" s="1505" t="s">
        <v>1430</v>
      </c>
      <c r="F11" s="1229"/>
      <c r="G11" s="1229"/>
      <c r="H11" s="1230"/>
    </row>
    <row r="12" spans="1:8" s="1053" customFormat="1">
      <c r="B12" s="1505" t="s">
        <v>1431</v>
      </c>
      <c r="F12" s="1229"/>
      <c r="G12" s="1229"/>
      <c r="H12" s="1230"/>
    </row>
    <row r="13" spans="1:8" s="1053" customFormat="1">
      <c r="B13" s="1505" t="s">
        <v>1818</v>
      </c>
      <c r="F13" s="1229"/>
      <c r="G13" s="1229"/>
      <c r="H13" s="1230"/>
    </row>
    <row r="14" spans="1:8" s="1053" customFormat="1">
      <c r="B14" s="1505" t="s">
        <v>1819</v>
      </c>
      <c r="F14" s="1229"/>
      <c r="G14" s="1229"/>
      <c r="H14" s="1230"/>
    </row>
    <row r="15" spans="1:8" s="1053" customFormat="1">
      <c r="B15" s="1505" t="s">
        <v>1432</v>
      </c>
      <c r="F15" s="1229"/>
      <c r="G15" s="1229"/>
      <c r="H15" s="1230"/>
    </row>
    <row r="16" spans="1:8" s="1053" customFormat="1">
      <c r="B16" s="1505" t="s">
        <v>1433</v>
      </c>
      <c r="F16" s="1229"/>
      <c r="G16" s="1229"/>
      <c r="H16" s="1230"/>
    </row>
    <row r="17" spans="2:8" s="1053" customFormat="1">
      <c r="B17" s="1505" t="s">
        <v>1434</v>
      </c>
      <c r="F17" s="1229"/>
      <c r="G17" s="1229"/>
      <c r="H17" s="1230"/>
    </row>
    <row r="18" spans="2:8" s="1053" customFormat="1">
      <c r="B18" s="1506" t="s">
        <v>1444</v>
      </c>
      <c r="F18" s="1229"/>
      <c r="G18" s="1229"/>
      <c r="H18" s="1230"/>
    </row>
    <row r="19" spans="2:8" s="1053" customFormat="1">
      <c r="B19" s="1505" t="s">
        <v>1810</v>
      </c>
      <c r="F19" s="1229"/>
      <c r="G19" s="1229"/>
      <c r="H19" s="1230"/>
    </row>
    <row r="20" spans="2:8" s="1053" customFormat="1">
      <c r="B20" s="1505" t="s">
        <v>1811</v>
      </c>
      <c r="F20" s="1229"/>
      <c r="G20" s="1229"/>
      <c r="H20" s="1230"/>
    </row>
    <row r="21" spans="2:8" s="1053" customFormat="1">
      <c r="B21" s="1505" t="s">
        <v>1435</v>
      </c>
      <c r="F21" s="1229"/>
      <c r="G21" s="1229"/>
      <c r="H21" s="1230"/>
    </row>
    <row r="22" spans="2:8" s="1053" customFormat="1">
      <c r="B22" s="1505" t="s">
        <v>1436</v>
      </c>
      <c r="F22" s="1229"/>
      <c r="G22" s="1229"/>
      <c r="H22" s="1230"/>
    </row>
    <row r="23" spans="2:8" s="1053" customFormat="1">
      <c r="B23" s="1506" t="s">
        <v>1445</v>
      </c>
      <c r="F23" s="1229"/>
      <c r="G23" s="1229"/>
      <c r="H23" s="1230"/>
    </row>
    <row r="24" spans="2:8" s="1053" customFormat="1">
      <c r="B24" s="1505" t="s">
        <v>1437</v>
      </c>
      <c r="F24" s="1229"/>
      <c r="G24" s="1229"/>
      <c r="H24" s="1230"/>
    </row>
    <row r="25" spans="2:8" s="1053" customFormat="1">
      <c r="B25" s="1505" t="s">
        <v>1438</v>
      </c>
      <c r="F25" s="1229"/>
      <c r="G25" s="1229"/>
      <c r="H25" s="1230"/>
    </row>
    <row r="26" spans="2:8" s="1053" customFormat="1">
      <c r="B26" s="1505" t="s">
        <v>1439</v>
      </c>
      <c r="F26" s="1229"/>
      <c r="G26" s="1229"/>
      <c r="H26" s="1230"/>
    </row>
    <row r="27" spans="2:8" s="1053" customFormat="1">
      <c r="B27" s="1506" t="s">
        <v>1446</v>
      </c>
      <c r="F27" s="1229"/>
      <c r="G27" s="1229"/>
      <c r="H27" s="1230"/>
    </row>
    <row r="28" spans="2:8" s="1053" customFormat="1">
      <c r="B28" s="1505" t="s">
        <v>1812</v>
      </c>
      <c r="F28" s="1229"/>
      <c r="G28" s="1229"/>
      <c r="H28" s="1230"/>
    </row>
    <row r="29" spans="2:8" s="1053" customFormat="1">
      <c r="B29" s="1505" t="s">
        <v>1813</v>
      </c>
      <c r="F29" s="1229"/>
      <c r="G29" s="1229"/>
      <c r="H29" s="1230"/>
    </row>
    <row r="30" spans="2:8" s="1053" customFormat="1">
      <c r="B30" s="1505" t="s">
        <v>3501</v>
      </c>
      <c r="F30" s="1229"/>
      <c r="G30" s="1229"/>
      <c r="H30" s="1230"/>
    </row>
    <row r="31" spans="2:8" s="1053" customFormat="1">
      <c r="B31" s="1505" t="s">
        <v>1815</v>
      </c>
      <c r="F31" s="1229"/>
      <c r="G31" s="1229"/>
      <c r="H31" s="1230"/>
    </row>
    <row r="32" spans="2:8" s="1053" customFormat="1">
      <c r="B32" s="1505" t="s">
        <v>1814</v>
      </c>
      <c r="F32" s="1229"/>
      <c r="G32" s="1229"/>
      <c r="H32" s="1230"/>
    </row>
    <row r="33" spans="1:8" s="1053" customFormat="1">
      <c r="B33" s="1505" t="s">
        <v>1816</v>
      </c>
      <c r="F33" s="1229"/>
      <c r="G33" s="1229"/>
      <c r="H33" s="1230"/>
    </row>
    <row r="34" spans="1:8" s="1053" customFormat="1">
      <c r="B34" s="1505" t="s">
        <v>1817</v>
      </c>
      <c r="F34" s="1229"/>
      <c r="G34" s="1229"/>
      <c r="H34" s="1230"/>
    </row>
    <row r="35" spans="1:8" s="1053" customFormat="1">
      <c r="B35" s="1505" t="s">
        <v>1440</v>
      </c>
      <c r="F35" s="1229"/>
      <c r="G35" s="1229"/>
      <c r="H35" s="1230"/>
    </row>
    <row r="36" spans="1:8" s="1053" customFormat="1">
      <c r="B36" s="1505" t="s">
        <v>1441</v>
      </c>
      <c r="F36" s="1229"/>
      <c r="G36" s="1229"/>
      <c r="H36" s="1230"/>
    </row>
    <row r="37" spans="1:8" s="1053" customFormat="1">
      <c r="B37" s="1505" t="s">
        <v>1442</v>
      </c>
      <c r="F37" s="1229"/>
      <c r="G37" s="1229"/>
      <c r="H37" s="1230"/>
    </row>
    <row r="38" spans="1:8" s="1194" customFormat="1">
      <c r="B38" s="1507"/>
      <c r="C38" s="1034"/>
      <c r="F38" s="1371"/>
      <c r="G38" s="1371"/>
      <c r="H38" s="1372"/>
    </row>
    <row r="39" spans="1:8" s="1194" customFormat="1">
      <c r="B39" s="1507"/>
      <c r="C39" s="1034"/>
      <c r="F39" s="1371"/>
      <c r="G39" s="1371"/>
      <c r="H39" s="1372"/>
    </row>
    <row r="40" spans="1:8" s="1194" customFormat="1" ht="21">
      <c r="A40" s="1508"/>
      <c r="B40" s="1509" t="s">
        <v>3429</v>
      </c>
      <c r="C40" s="1034"/>
      <c r="F40" s="1371"/>
      <c r="G40" s="1371"/>
      <c r="H40" s="1372"/>
    </row>
    <row r="41" spans="1:8" s="1193" customFormat="1">
      <c r="B41" s="160"/>
      <c r="F41" s="1350"/>
      <c r="G41" s="1350"/>
      <c r="H41" s="1351"/>
    </row>
    <row r="42" spans="1:8" s="1193" customFormat="1">
      <c r="B42" s="160"/>
      <c r="F42" s="1350"/>
      <c r="G42" s="1350"/>
      <c r="H42" s="1351"/>
    </row>
    <row r="43" spans="1:8" s="1193" customFormat="1">
      <c r="B43" s="160"/>
      <c r="F43" s="1350"/>
      <c r="G43" s="1350"/>
      <c r="H43" s="1351"/>
    </row>
    <row r="44" spans="1:8" s="1193" customFormat="1">
      <c r="B44" s="1510"/>
      <c r="F44" s="1350"/>
      <c r="G44" s="1350"/>
      <c r="H44" s="1351"/>
    </row>
    <row r="45" spans="1:8" s="1193" customFormat="1">
      <c r="B45" s="1510"/>
      <c r="F45" s="1350"/>
      <c r="G45" s="1350"/>
      <c r="H45" s="1351"/>
    </row>
    <row r="46" spans="1:8" s="1193" customFormat="1">
      <c r="B46" s="1510"/>
      <c r="F46" s="1350"/>
      <c r="G46" s="1350"/>
      <c r="H46" s="1351"/>
    </row>
    <row r="47" spans="1:8" s="1193" customFormat="1">
      <c r="B47" s="1510"/>
      <c r="F47" s="1350"/>
      <c r="G47" s="1350"/>
      <c r="H47" s="1351"/>
    </row>
    <row r="48" spans="1:8" s="1193" customFormat="1">
      <c r="B48" s="1510"/>
      <c r="F48" s="1350"/>
      <c r="G48" s="1350"/>
      <c r="H48" s="1351"/>
    </row>
    <row r="49" spans="1:8" s="1193" customFormat="1">
      <c r="B49" s="1510"/>
      <c r="F49" s="1350"/>
      <c r="G49" s="1350"/>
      <c r="H49" s="1351"/>
    </row>
    <row r="50" spans="1:8" s="1193" customFormat="1">
      <c r="B50" s="160"/>
      <c r="F50" s="1350"/>
      <c r="G50" s="1350"/>
      <c r="H50" s="1351"/>
    </row>
    <row r="51" spans="1:8" s="1193" customFormat="1">
      <c r="B51" s="1511"/>
      <c r="F51" s="1350"/>
      <c r="G51" s="1350"/>
      <c r="H51" s="1351"/>
    </row>
    <row r="52" spans="1:8" s="1193" customFormat="1">
      <c r="B52" s="1458"/>
      <c r="F52" s="1350"/>
      <c r="G52" s="1350"/>
      <c r="H52" s="1351"/>
    </row>
    <row r="53" spans="1:8" s="1194" customFormat="1">
      <c r="A53" s="1508"/>
      <c r="B53" s="1509"/>
      <c r="C53" s="1034"/>
      <c r="F53" s="1371"/>
      <c r="G53" s="1371"/>
      <c r="H53" s="1372"/>
    </row>
    <row r="54" spans="1:8" s="1193" customFormat="1">
      <c r="B54" s="1511"/>
      <c r="F54" s="1350"/>
      <c r="G54" s="1350"/>
      <c r="H54" s="1351"/>
    </row>
    <row r="55" spans="1:8" s="1193" customFormat="1">
      <c r="B55" s="1512"/>
      <c r="F55" s="1350"/>
      <c r="G55" s="1350"/>
      <c r="H55" s="1351"/>
    </row>
    <row r="56" spans="1:8" s="1193" customFormat="1">
      <c r="B56" s="160"/>
      <c r="F56" s="1350"/>
      <c r="G56" s="1350"/>
      <c r="H56" s="1351"/>
    </row>
    <row r="57" spans="1:8" s="1193" customFormat="1">
      <c r="B57" s="1458"/>
      <c r="F57" s="1350"/>
      <c r="G57" s="1350"/>
      <c r="H57" s="1351"/>
    </row>
    <row r="58" spans="1:8" s="1193" customFormat="1">
      <c r="B58" s="1511"/>
      <c r="F58" s="1350"/>
      <c r="G58" s="1350"/>
      <c r="H58" s="1351"/>
    </row>
    <row r="59" spans="1:8" s="1193" customFormat="1">
      <c r="B59" s="1512"/>
      <c r="F59" s="1350"/>
      <c r="G59" s="1350"/>
      <c r="H59" s="1351"/>
    </row>
    <row r="60" spans="1:8" s="1193" customFormat="1">
      <c r="B60" s="160"/>
      <c r="F60" s="1350"/>
      <c r="G60" s="1350"/>
      <c r="H60" s="1351"/>
    </row>
    <row r="61" spans="1:8" s="1193" customFormat="1">
      <c r="B61" s="160"/>
      <c r="F61" s="1350"/>
      <c r="G61" s="1350"/>
      <c r="H61" s="1351"/>
    </row>
    <row r="62" spans="1:8" s="1193" customFormat="1">
      <c r="B62" s="1513"/>
      <c r="F62" s="1350"/>
      <c r="G62" s="1350"/>
      <c r="H62" s="1351"/>
    </row>
    <row r="63" spans="1:8" s="1193" customFormat="1">
      <c r="B63" s="1512"/>
      <c r="F63" s="1350"/>
      <c r="G63" s="1350"/>
      <c r="H63" s="1351"/>
    </row>
    <row r="64" spans="1:8" s="1193" customFormat="1">
      <c r="B64" s="160"/>
      <c r="F64" s="1350"/>
      <c r="G64" s="1350"/>
      <c r="H64" s="1351"/>
    </row>
    <row r="65" spans="1:8" s="1193" customFormat="1">
      <c r="B65" s="160"/>
      <c r="F65" s="1350"/>
      <c r="G65" s="1350"/>
      <c r="H65" s="1351"/>
    </row>
    <row r="66" spans="1:8" s="1193" customFormat="1">
      <c r="B66" s="160"/>
      <c r="F66" s="1350"/>
      <c r="G66" s="1350"/>
      <c r="H66" s="1351"/>
    </row>
    <row r="67" spans="1:8" s="1193" customFormat="1">
      <c r="B67" s="160"/>
      <c r="F67" s="1350"/>
      <c r="G67" s="1350"/>
      <c r="H67" s="1351"/>
    </row>
    <row r="68" spans="1:8" s="1193" customFormat="1">
      <c r="A68" s="1458"/>
      <c r="B68" s="160"/>
      <c r="F68" s="1350"/>
      <c r="G68" s="1350"/>
      <c r="H68" s="1351"/>
    </row>
    <row r="69" spans="1:8" s="1193" customFormat="1">
      <c r="B69" s="160"/>
      <c r="F69" s="1350"/>
      <c r="G69" s="1350"/>
      <c r="H69" s="1351"/>
    </row>
    <row r="70" spans="1:8" s="1193" customFormat="1">
      <c r="B70" s="160"/>
      <c r="F70" s="1350"/>
      <c r="G70" s="1350"/>
      <c r="H70" s="1351"/>
    </row>
    <row r="71" spans="1:8" s="1193" customFormat="1">
      <c r="B71" s="160"/>
      <c r="F71" s="1350"/>
      <c r="G71" s="1350"/>
      <c r="H71" s="1351"/>
    </row>
    <row r="72" spans="1:8" s="1193" customFormat="1">
      <c r="B72" s="160"/>
      <c r="F72" s="1350"/>
      <c r="G72" s="1350"/>
      <c r="H72" s="1351"/>
    </row>
    <row r="73" spans="1:8">
      <c r="B73" s="1480"/>
    </row>
    <row r="74" spans="1:8">
      <c r="B74" s="1480"/>
    </row>
    <row r="75" spans="1:8" s="1194" customFormat="1">
      <c r="A75" s="1064"/>
      <c r="B75" s="1354"/>
      <c r="C75" s="1034"/>
      <c r="F75" s="1371"/>
      <c r="G75" s="1371"/>
      <c r="H75" s="1372"/>
    </row>
    <row r="76" spans="1:8" s="1194" customFormat="1">
      <c r="A76" s="1064"/>
      <c r="B76" s="1354"/>
      <c r="C76" s="1034"/>
      <c r="F76" s="1371"/>
      <c r="G76" s="1371"/>
      <c r="H76" s="1372"/>
    </row>
    <row r="77" spans="1:8" s="1194" customFormat="1">
      <c r="A77" s="1064"/>
      <c r="B77" s="1354"/>
      <c r="C77" s="1034"/>
      <c r="F77" s="1371"/>
      <c r="G77" s="1371"/>
      <c r="H77" s="1372"/>
    </row>
    <row r="78" spans="1:8" s="1193" customFormat="1">
      <c r="B78" s="160"/>
      <c r="F78" s="1350"/>
      <c r="G78" s="1350"/>
      <c r="H78" s="1351"/>
    </row>
    <row r="79" spans="1:8">
      <c r="B79" s="1036"/>
    </row>
    <row r="80" spans="1:8">
      <c r="B80" s="1036"/>
    </row>
    <row r="82" spans="1:8" s="1514" customFormat="1">
      <c r="A82" s="1065"/>
      <c r="B82" s="1476"/>
      <c r="C82" s="1462"/>
      <c r="F82" s="1515"/>
      <c r="G82" s="1515"/>
      <c r="H82" s="1516"/>
    </row>
    <row r="83" spans="1:8">
      <c r="B83" s="1029"/>
    </row>
  </sheetData>
  <sheetProtection password="CC69" sheet="1" objects="1" scenarios="1" selectLockedCells="1"/>
  <phoneticPr fontId="6" type="noConversion"/>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worksheet>
</file>

<file path=xl/worksheets/sheet14.xml><?xml version="1.0" encoding="utf-8"?>
<worksheet xmlns="http://schemas.openxmlformats.org/spreadsheetml/2006/main" xmlns:r="http://schemas.openxmlformats.org/officeDocument/2006/relationships">
  <sheetPr codeName="Sheet14">
    <pageSetUpPr fitToPage="1"/>
  </sheetPr>
  <dimension ref="A1:S385"/>
  <sheetViews>
    <sheetView view="pageBreakPreview" zoomScaleNormal="120" zoomScaleSheetLayoutView="100" workbookViewId="0">
      <pane ySplit="8" topLeftCell="A360" activePane="bottomLeft" state="frozen"/>
      <selection activeCell="G1" activeCellId="1" sqref="I1:I65536 G1:G65536"/>
      <selection pane="bottomLeft" activeCell="I345" sqref="I345"/>
    </sheetView>
  </sheetViews>
  <sheetFormatPr defaultRowHeight="11.25"/>
  <cols>
    <col min="1" max="2" width="2.28515625" style="48" customWidth="1"/>
    <col min="3" max="3" width="3.85546875" style="48" customWidth="1"/>
    <col min="4" max="4" width="35.7109375" style="1499" customWidth="1"/>
    <col min="5" max="5" width="3.7109375" style="49" customWidth="1"/>
    <col min="6" max="7" width="9.7109375" style="769" customWidth="1"/>
    <col min="8" max="8" width="12.7109375" style="51" customWidth="1"/>
    <col min="9" max="9" width="14.7109375" style="123" customWidth="1"/>
    <col min="10" max="10" width="9.140625" style="396"/>
    <col min="11" max="16384" width="9.140625" style="879"/>
  </cols>
  <sheetData>
    <row r="1" spans="1:10" s="1200" customFormat="1" ht="9.75">
      <c r="A1" s="1069" t="s">
        <v>18</v>
      </c>
      <c r="B1" s="1069"/>
      <c r="C1" s="1070"/>
      <c r="D1" s="1449"/>
      <c r="E1" s="1446"/>
      <c r="F1" s="1071"/>
      <c r="G1" s="1071"/>
      <c r="H1" s="1072" t="s">
        <v>67</v>
      </c>
      <c r="I1" s="540"/>
      <c r="J1" s="1517"/>
    </row>
    <row r="2" spans="1:10" s="1078" customFormat="1" ht="13.35" customHeight="1">
      <c r="A2" s="1073" t="str">
        <f>naslovna!$A2</f>
        <v>03.2017.</v>
      </c>
      <c r="B2" s="1074"/>
      <c r="C2" s="1075"/>
      <c r="D2" s="1450" t="s">
        <v>3419</v>
      </c>
      <c r="E2" s="1447"/>
      <c r="F2" s="1076"/>
      <c r="G2" s="1076"/>
      <c r="H2" s="1518" t="str">
        <f>naslovna!$H2</f>
        <v>Modularni dječji vrtić</v>
      </c>
      <c r="I2" s="536"/>
      <c r="J2" s="1517"/>
    </row>
    <row r="3" spans="1:10" s="1078" customFormat="1" ht="13.35" customHeight="1">
      <c r="A3" s="1079"/>
      <c r="B3" s="1079"/>
      <c r="C3" s="1080"/>
      <c r="D3" s="1451" t="s">
        <v>17</v>
      </c>
      <c r="E3" s="1452"/>
      <c r="F3" s="1081"/>
      <c r="G3" s="2490"/>
      <c r="H3" s="1082" t="str">
        <f>naslovna!$H3</f>
        <v>k.č.218/8, k.o. Križ</v>
      </c>
      <c r="I3" s="1068"/>
      <c r="J3" s="1517"/>
    </row>
    <row r="4" spans="1:10" s="653" customFormat="1" ht="13.35" customHeight="1">
      <c r="A4" s="1083"/>
      <c r="B4" s="1084"/>
      <c r="C4" s="1084"/>
      <c r="D4" s="1085"/>
      <c r="E4" s="1086"/>
      <c r="F4" s="1087"/>
      <c r="G4" s="1087"/>
      <c r="H4" s="1088"/>
      <c r="I4" s="21"/>
      <c r="J4" s="396"/>
    </row>
    <row r="5" spans="1:10" s="653" customFormat="1" ht="13.35" customHeight="1">
      <c r="A5" s="1089"/>
      <c r="B5" s="1090"/>
      <c r="C5" s="1090"/>
      <c r="D5" s="1091" t="s">
        <v>1447</v>
      </c>
      <c r="E5" s="1091"/>
      <c r="F5" s="1092"/>
      <c r="G5" s="1092"/>
      <c r="H5" s="1093"/>
      <c r="I5" s="541"/>
      <c r="J5" s="396"/>
    </row>
    <row r="6" spans="1:10" s="653" customFormat="1" ht="13.35" customHeight="1">
      <c r="A6" s="861"/>
      <c r="B6" s="1094"/>
      <c r="C6" s="1094"/>
      <c r="D6" s="861"/>
      <c r="E6" s="861"/>
      <c r="F6" s="1095"/>
      <c r="G6" s="1095"/>
      <c r="H6" s="1096"/>
      <c r="I6" s="542"/>
      <c r="J6" s="396"/>
    </row>
    <row r="7" spans="1:10" s="653" customFormat="1" ht="11.25" customHeight="1">
      <c r="A7" s="2615" t="s">
        <v>60</v>
      </c>
      <c r="B7" s="2615"/>
      <c r="C7" s="2615"/>
      <c r="D7" s="1099" t="s">
        <v>61</v>
      </c>
      <c r="E7" s="1100" t="s">
        <v>66</v>
      </c>
      <c r="F7" s="1519" t="s">
        <v>62</v>
      </c>
      <c r="G7" s="2504" t="s">
        <v>63</v>
      </c>
      <c r="H7" s="1483" t="s">
        <v>64</v>
      </c>
      <c r="I7" s="530" t="s">
        <v>65</v>
      </c>
      <c r="J7" s="396"/>
    </row>
    <row r="8" spans="1:10" s="293" customFormat="1">
      <c r="A8" s="654"/>
      <c r="B8" s="654"/>
      <c r="C8" s="654"/>
      <c r="D8" s="654"/>
      <c r="E8" s="45"/>
      <c r="F8" s="1310"/>
      <c r="G8" s="1310"/>
      <c r="H8" s="1311"/>
      <c r="I8" s="327"/>
      <c r="J8" s="396"/>
    </row>
    <row r="9" spans="1:10">
      <c r="A9" s="879"/>
      <c r="B9" s="879"/>
      <c r="C9" s="879"/>
      <c r="D9" s="1485"/>
      <c r="I9" s="121"/>
    </row>
    <row r="10" spans="1:10">
      <c r="A10" s="879"/>
      <c r="B10" s="879"/>
      <c r="C10" s="1312"/>
      <c r="D10" s="954" t="s">
        <v>1402</v>
      </c>
      <c r="F10" s="818"/>
      <c r="I10" s="67"/>
      <c r="J10" s="879"/>
    </row>
    <row r="11" spans="1:10" ht="33.75">
      <c r="A11" s="879"/>
      <c r="B11" s="879"/>
      <c r="C11" s="1312"/>
      <c r="D11" s="151" t="s">
        <v>1891</v>
      </c>
      <c r="F11" s="818"/>
      <c r="H11" s="201"/>
      <c r="I11" s="67"/>
      <c r="J11" s="879"/>
    </row>
    <row r="12" spans="1:10" ht="67.5">
      <c r="A12" s="879"/>
      <c r="B12" s="879"/>
      <c r="C12" s="1312"/>
      <c r="D12" s="52" t="s">
        <v>1892</v>
      </c>
      <c r="F12" s="818"/>
      <c r="H12" s="201"/>
      <c r="I12" s="67"/>
      <c r="J12" s="879"/>
    </row>
    <row r="13" spans="1:10" ht="33.75">
      <c r="A13" s="879"/>
      <c r="B13" s="879"/>
      <c r="C13" s="1312"/>
      <c r="D13" s="52" t="s">
        <v>1893</v>
      </c>
      <c r="F13" s="818"/>
      <c r="H13" s="201"/>
      <c r="I13" s="67"/>
      <c r="J13" s="879"/>
    </row>
    <row r="14" spans="1:10">
      <c r="A14" s="879"/>
      <c r="B14" s="879"/>
      <c r="C14" s="1312"/>
      <c r="D14" s="52" t="s">
        <v>1894</v>
      </c>
      <c r="F14" s="818"/>
      <c r="H14" s="201"/>
      <c r="I14" s="67"/>
      <c r="J14" s="879"/>
    </row>
    <row r="15" spans="1:10" ht="22.5">
      <c r="A15" s="879"/>
      <c r="B15" s="879"/>
      <c r="C15" s="1312"/>
      <c r="D15" s="52" t="s">
        <v>1895</v>
      </c>
      <c r="F15" s="818"/>
      <c r="H15" s="201"/>
      <c r="I15" s="67"/>
      <c r="J15" s="879"/>
    </row>
    <row r="16" spans="1:10" ht="22.5">
      <c r="A16" s="879"/>
      <c r="B16" s="879"/>
      <c r="C16" s="1312"/>
      <c r="D16" s="954" t="s">
        <v>1980</v>
      </c>
      <c r="F16" s="818"/>
      <c r="H16" s="201"/>
      <c r="I16" s="67"/>
      <c r="J16" s="879"/>
    </row>
    <row r="17" spans="1:19" ht="22.5">
      <c r="A17" s="879"/>
      <c r="B17" s="879"/>
      <c r="C17" s="1312"/>
      <c r="D17" s="52" t="s">
        <v>2840</v>
      </c>
      <c r="F17" s="818"/>
      <c r="H17" s="201"/>
      <c r="I17" s="67"/>
      <c r="J17" s="879"/>
    </row>
    <row r="18" spans="1:19">
      <c r="A18" s="879"/>
      <c r="B18" s="879"/>
      <c r="C18" s="1312"/>
      <c r="D18" s="52"/>
      <c r="F18" s="818"/>
      <c r="H18" s="201"/>
      <c r="I18" s="67"/>
      <c r="J18" s="879"/>
    </row>
    <row r="19" spans="1:19" s="696" customFormat="1" ht="22.5">
      <c r="A19" s="92" t="s">
        <v>0</v>
      </c>
      <c r="B19" s="48" t="s">
        <v>21</v>
      </c>
      <c r="C19" s="48">
        <v>1</v>
      </c>
      <c r="D19" s="27" t="s">
        <v>1448</v>
      </c>
      <c r="E19" s="28"/>
      <c r="F19" s="770"/>
      <c r="G19" s="2508"/>
      <c r="H19" s="202"/>
      <c r="I19" s="61"/>
      <c r="J19" s="396"/>
      <c r="K19" s="873"/>
      <c r="L19" s="879"/>
      <c r="M19" s="879"/>
      <c r="N19" s="879"/>
      <c r="O19" s="879"/>
      <c r="P19" s="879"/>
      <c r="Q19" s="879"/>
      <c r="R19" s="879"/>
      <c r="S19" s="879"/>
    </row>
    <row r="20" spans="1:19" s="696" customFormat="1">
      <c r="A20" s="92"/>
      <c r="B20" s="48"/>
      <c r="C20" s="48"/>
      <c r="D20" s="434" t="s">
        <v>2861</v>
      </c>
      <c r="E20" s="28"/>
      <c r="F20" s="770"/>
      <c r="G20" s="2508"/>
      <c r="H20" s="202"/>
      <c r="I20" s="61"/>
      <c r="J20" s="396"/>
      <c r="K20" s="873"/>
      <c r="L20" s="879"/>
      <c r="M20" s="879"/>
      <c r="N20" s="879"/>
      <c r="O20" s="879"/>
      <c r="P20" s="879"/>
      <c r="Q20" s="879"/>
      <c r="R20" s="879"/>
      <c r="S20" s="879"/>
    </row>
    <row r="21" spans="1:19">
      <c r="A21" s="879"/>
      <c r="B21" s="879"/>
      <c r="C21" s="879"/>
      <c r="D21" s="151" t="s">
        <v>1452</v>
      </c>
      <c r="E21" s="131"/>
      <c r="F21" s="767"/>
      <c r="G21" s="767"/>
      <c r="H21" s="203"/>
      <c r="I21" s="121"/>
    </row>
    <row r="22" spans="1:19">
      <c r="A22" s="1520"/>
      <c r="B22" s="90"/>
      <c r="C22" s="90"/>
      <c r="D22" s="1521" t="s">
        <v>1457</v>
      </c>
      <c r="E22" s="983"/>
      <c r="F22" s="1128"/>
      <c r="G22" s="767"/>
      <c r="H22" s="203"/>
      <c r="I22" s="122"/>
    </row>
    <row r="23" spans="1:19" ht="78.75">
      <c r="A23" s="1520"/>
      <c r="B23" s="90"/>
      <c r="C23" s="90"/>
      <c r="D23" s="151" t="s">
        <v>1449</v>
      </c>
      <c r="E23" s="983"/>
      <c r="F23" s="1128"/>
      <c r="G23" s="767"/>
      <c r="H23" s="203"/>
      <c r="I23" s="122"/>
    </row>
    <row r="24" spans="1:19">
      <c r="A24" s="1520"/>
      <c r="B24" s="90"/>
      <c r="C24" s="90"/>
      <c r="D24" s="151" t="s">
        <v>1450</v>
      </c>
      <c r="E24" s="983"/>
      <c r="F24" s="1128"/>
      <c r="G24" s="767"/>
      <c r="H24" s="203"/>
      <c r="I24" s="122"/>
    </row>
    <row r="25" spans="1:19" s="1030" customFormat="1">
      <c r="A25" s="245"/>
      <c r="B25" s="108"/>
      <c r="C25" s="108"/>
      <c r="D25" s="176" t="s">
        <v>1451</v>
      </c>
      <c r="E25" s="983"/>
      <c r="F25" s="1128"/>
      <c r="G25" s="767"/>
      <c r="H25" s="203"/>
      <c r="I25" s="122"/>
      <c r="J25" s="396"/>
    </row>
    <row r="26" spans="1:19" s="1030" customFormat="1" ht="33.75">
      <c r="A26" s="245"/>
      <c r="B26" s="108"/>
      <c r="C26" s="108"/>
      <c r="D26" s="151" t="s">
        <v>2844</v>
      </c>
      <c r="E26" s="983"/>
      <c r="F26" s="1128"/>
      <c r="G26" s="767"/>
      <c r="H26" s="203"/>
      <c r="I26" s="122"/>
      <c r="J26" s="396"/>
    </row>
    <row r="27" spans="1:19" s="1030" customFormat="1">
      <c r="A27" s="245"/>
      <c r="B27" s="108"/>
      <c r="C27" s="108"/>
      <c r="D27" s="176" t="s">
        <v>1467</v>
      </c>
      <c r="E27" s="983"/>
      <c r="F27" s="1128"/>
      <c r="G27" s="767"/>
      <c r="H27" s="203"/>
      <c r="I27" s="122"/>
      <c r="J27" s="396"/>
    </row>
    <row r="28" spans="1:19" s="1030" customFormat="1" ht="22.5">
      <c r="A28" s="245"/>
      <c r="B28" s="108"/>
      <c r="C28" s="108"/>
      <c r="D28" s="151" t="s">
        <v>1953</v>
      </c>
      <c r="E28" s="983"/>
      <c r="F28" s="1128"/>
      <c r="G28" s="767"/>
      <c r="H28" s="203"/>
      <c r="I28" s="122"/>
      <c r="J28" s="396"/>
    </row>
    <row r="29" spans="1:19" s="1030" customFormat="1">
      <c r="A29" s="245"/>
      <c r="B29" s="108"/>
      <c r="C29" s="108"/>
      <c r="D29" s="176" t="s">
        <v>1468</v>
      </c>
      <c r="E29" s="983"/>
      <c r="F29" s="1128"/>
      <c r="G29" s="767"/>
      <c r="H29" s="203"/>
      <c r="I29" s="122"/>
      <c r="J29" s="396"/>
    </row>
    <row r="30" spans="1:19" s="1030" customFormat="1" ht="22.5">
      <c r="A30" s="245"/>
      <c r="B30" s="108"/>
      <c r="C30" s="108"/>
      <c r="D30" s="151" t="s">
        <v>1953</v>
      </c>
      <c r="E30" s="983"/>
      <c r="F30" s="1128"/>
      <c r="G30" s="767"/>
      <c r="H30" s="203"/>
      <c r="I30" s="122"/>
      <c r="J30" s="396"/>
    </row>
    <row r="31" spans="1:19" s="1030" customFormat="1">
      <c r="A31" s="245"/>
      <c r="B31" s="108"/>
      <c r="C31" s="108"/>
      <c r="D31" s="176" t="s">
        <v>1469</v>
      </c>
      <c r="E31" s="983"/>
      <c r="F31" s="1128"/>
      <c r="G31" s="767"/>
      <c r="H31" s="203"/>
      <c r="I31" s="122"/>
      <c r="J31" s="396"/>
    </row>
    <row r="32" spans="1:19" s="1030" customFormat="1" ht="22.5">
      <c r="A32" s="245"/>
      <c r="B32" s="108"/>
      <c r="C32" s="108"/>
      <c r="D32" s="151" t="s">
        <v>2088</v>
      </c>
      <c r="E32" s="983"/>
      <c r="F32" s="1128"/>
      <c r="G32" s="767"/>
      <c r="H32" s="203"/>
      <c r="I32" s="122"/>
      <c r="J32" s="396"/>
    </row>
    <row r="33" spans="1:10" s="1030" customFormat="1">
      <c r="A33" s="245"/>
      <c r="B33" s="108"/>
      <c r="C33" s="108"/>
      <c r="D33" s="176" t="s">
        <v>1470</v>
      </c>
      <c r="E33" s="983"/>
      <c r="F33" s="1128"/>
      <c r="G33" s="767"/>
      <c r="H33" s="203"/>
      <c r="I33" s="122"/>
      <c r="J33" s="396"/>
    </row>
    <row r="34" spans="1:10" s="1030" customFormat="1" ht="22.5">
      <c r="A34" s="245"/>
      <c r="B34" s="108"/>
      <c r="C34" s="108"/>
      <c r="D34" s="151" t="s">
        <v>2088</v>
      </c>
      <c r="E34" s="983"/>
      <c r="F34" s="1128"/>
      <c r="G34" s="767"/>
      <c r="H34" s="203"/>
      <c r="I34" s="122"/>
      <c r="J34" s="396"/>
    </row>
    <row r="35" spans="1:10">
      <c r="A35" s="1520"/>
      <c r="B35" s="90"/>
      <c r="C35" s="90"/>
      <c r="D35" s="151"/>
      <c r="E35" s="983"/>
      <c r="F35" s="1128"/>
      <c r="G35" s="767"/>
      <c r="H35" s="203"/>
      <c r="I35" s="122"/>
    </row>
    <row r="36" spans="1:10">
      <c r="A36" s="1520"/>
      <c r="B36" s="90"/>
      <c r="C36" s="90"/>
      <c r="D36" s="1521" t="s">
        <v>1471</v>
      </c>
      <c r="E36" s="983"/>
      <c r="F36" s="1128"/>
      <c r="G36" s="767"/>
      <c r="H36" s="203"/>
      <c r="I36" s="122"/>
    </row>
    <row r="37" spans="1:10" ht="33.75">
      <c r="A37" s="1520"/>
      <c r="B37" s="90"/>
      <c r="C37" s="90"/>
      <c r="D37" s="151" t="s">
        <v>1807</v>
      </c>
      <c r="E37" s="983"/>
      <c r="F37" s="1128"/>
      <c r="G37" s="767"/>
      <c r="H37" s="239"/>
      <c r="I37" s="122"/>
    </row>
    <row r="38" spans="1:10" s="1030" customFormat="1">
      <c r="A38" s="245"/>
      <c r="B38" s="108"/>
      <c r="C38" s="108"/>
      <c r="D38" s="151" t="s">
        <v>2883</v>
      </c>
      <c r="E38" s="983"/>
      <c r="F38" s="1128"/>
      <c r="G38" s="767"/>
      <c r="H38" s="239"/>
      <c r="I38" s="122"/>
      <c r="J38" s="396"/>
    </row>
    <row r="39" spans="1:10" ht="56.25">
      <c r="A39" s="1520"/>
      <c r="B39" s="90"/>
      <c r="C39" s="90"/>
      <c r="D39" s="151" t="s">
        <v>2089</v>
      </c>
      <c r="E39" s="983"/>
      <c r="F39" s="1128"/>
      <c r="G39" s="767"/>
      <c r="H39" s="239"/>
      <c r="I39" s="122"/>
    </row>
    <row r="40" spans="1:10" ht="22.5">
      <c r="A40" s="1520"/>
      <c r="B40" s="90"/>
      <c r="C40" s="90"/>
      <c r="D40" s="151" t="s">
        <v>2866</v>
      </c>
      <c r="E40" s="983"/>
      <c r="F40" s="1128"/>
      <c r="G40" s="767"/>
      <c r="H40" s="239"/>
      <c r="I40" s="122"/>
    </row>
    <row r="41" spans="1:10">
      <c r="A41" s="1520"/>
      <c r="B41" s="90"/>
      <c r="C41" s="90"/>
      <c r="D41" s="954"/>
      <c r="E41" s="983"/>
      <c r="F41" s="1128"/>
      <c r="G41" s="767"/>
      <c r="H41" s="239"/>
      <c r="I41" s="122"/>
    </row>
    <row r="42" spans="1:10" ht="22.5">
      <c r="D42" s="1521" t="s">
        <v>1458</v>
      </c>
      <c r="E42" s="131"/>
      <c r="F42" s="767"/>
      <c r="G42" s="767"/>
      <c r="H42" s="239"/>
      <c r="I42" s="204"/>
    </row>
    <row r="43" spans="1:10" ht="45">
      <c r="D43" s="151" t="s">
        <v>1808</v>
      </c>
      <c r="E43" s="131"/>
      <c r="F43" s="767"/>
      <c r="G43" s="767"/>
      <c r="H43" s="239"/>
      <c r="I43" s="204"/>
    </row>
    <row r="44" spans="1:10" s="1030" customFormat="1">
      <c r="A44" s="108"/>
      <c r="B44" s="108"/>
      <c r="C44" s="108"/>
      <c r="D44" s="151" t="s">
        <v>1473</v>
      </c>
      <c r="E44" s="131"/>
      <c r="F44" s="767"/>
      <c r="G44" s="767"/>
      <c r="H44" s="239"/>
      <c r="I44" s="204"/>
      <c r="J44" s="396"/>
    </row>
    <row r="45" spans="1:10" s="1030" customFormat="1" ht="33.75">
      <c r="A45" s="108"/>
      <c r="B45" s="108"/>
      <c r="C45" s="108"/>
      <c r="D45" s="151" t="s">
        <v>2847</v>
      </c>
      <c r="E45" s="131"/>
      <c r="F45" s="767"/>
      <c r="G45" s="767"/>
      <c r="H45" s="239"/>
      <c r="I45" s="204"/>
      <c r="J45" s="396"/>
    </row>
    <row r="46" spans="1:10" s="1030" customFormat="1">
      <c r="A46" s="108"/>
      <c r="B46" s="108"/>
      <c r="C46" s="108"/>
      <c r="D46" s="151" t="s">
        <v>1474</v>
      </c>
      <c r="E46" s="131"/>
      <c r="F46" s="767"/>
      <c r="G46" s="767"/>
      <c r="H46" s="239"/>
      <c r="I46" s="204"/>
      <c r="J46" s="396"/>
    </row>
    <row r="47" spans="1:10" ht="33.75">
      <c r="D47" s="151" t="s">
        <v>2848</v>
      </c>
      <c r="E47" s="131"/>
      <c r="F47" s="767"/>
      <c r="G47" s="767"/>
      <c r="H47" s="239"/>
      <c r="I47" s="204"/>
    </row>
    <row r="48" spans="1:10">
      <c r="D48" s="151"/>
      <c r="E48" s="131"/>
      <c r="F48" s="767"/>
      <c r="G48" s="767"/>
      <c r="H48" s="239"/>
      <c r="I48" s="204"/>
    </row>
    <row r="49" spans="1:10" s="1030" customFormat="1">
      <c r="A49" s="108"/>
      <c r="B49" s="108"/>
      <c r="C49" s="108"/>
      <c r="D49" s="1521" t="s">
        <v>1456</v>
      </c>
      <c r="E49" s="131"/>
      <c r="F49" s="767"/>
      <c r="G49" s="767"/>
      <c r="H49" s="239"/>
      <c r="I49" s="204"/>
      <c r="J49" s="396"/>
    </row>
    <row r="50" spans="1:10" ht="45">
      <c r="D50" s="151" t="s">
        <v>1936</v>
      </c>
      <c r="E50" s="131"/>
      <c r="F50" s="767"/>
      <c r="G50" s="767"/>
      <c r="H50" s="239"/>
      <c r="I50" s="204"/>
    </row>
    <row r="51" spans="1:10" s="1030" customFormat="1">
      <c r="A51" s="108"/>
      <c r="B51" s="108"/>
      <c r="C51" s="108"/>
      <c r="D51" s="151" t="s">
        <v>1453</v>
      </c>
      <c r="E51" s="131"/>
      <c r="F51" s="767"/>
      <c r="G51" s="767"/>
      <c r="H51" s="239"/>
      <c r="I51" s="204"/>
      <c r="J51" s="396"/>
    </row>
    <row r="52" spans="1:10" s="1030" customFormat="1" ht="78.75">
      <c r="A52" s="108"/>
      <c r="B52" s="108"/>
      <c r="C52" s="108"/>
      <c r="D52" s="151" t="s">
        <v>1805</v>
      </c>
      <c r="E52" s="131"/>
      <c r="F52" s="767"/>
      <c r="G52" s="767"/>
      <c r="H52" s="239"/>
      <c r="I52" s="204"/>
      <c r="J52" s="396"/>
    </row>
    <row r="53" spans="1:10" s="1030" customFormat="1">
      <c r="A53" s="108"/>
      <c r="B53" s="108"/>
      <c r="C53" s="108"/>
      <c r="D53" s="151" t="s">
        <v>1454</v>
      </c>
      <c r="E53" s="131"/>
      <c r="F53" s="767"/>
      <c r="G53" s="767"/>
      <c r="H53" s="239"/>
      <c r="I53" s="204"/>
      <c r="J53" s="396"/>
    </row>
    <row r="54" spans="1:10" s="1030" customFormat="1" ht="33.75">
      <c r="A54" s="108"/>
      <c r="B54" s="108"/>
      <c r="C54" s="108"/>
      <c r="D54" s="151" t="s">
        <v>1478</v>
      </c>
      <c r="E54" s="131"/>
      <c r="F54" s="767"/>
      <c r="G54" s="767"/>
      <c r="H54" s="239"/>
      <c r="I54" s="204"/>
      <c r="J54" s="396"/>
    </row>
    <row r="55" spans="1:10" s="715" customFormat="1">
      <c r="A55" s="107"/>
      <c r="B55" s="108"/>
      <c r="C55" s="108"/>
      <c r="D55" s="169" t="s">
        <v>2036</v>
      </c>
      <c r="E55" s="337"/>
      <c r="F55" s="776"/>
      <c r="G55" s="2500"/>
      <c r="H55" s="237"/>
      <c r="I55" s="185"/>
      <c r="J55" s="714"/>
    </row>
    <row r="56" spans="1:10" s="715" customFormat="1" ht="59.25" customHeight="1">
      <c r="A56" s="186"/>
      <c r="B56" s="182"/>
      <c r="C56" s="108"/>
      <c r="D56" s="169" t="s">
        <v>2055</v>
      </c>
      <c r="E56" s="337"/>
      <c r="F56" s="776"/>
      <c r="G56" s="2500"/>
      <c r="H56" s="237"/>
      <c r="I56" s="187" t="s">
        <v>1412</v>
      </c>
      <c r="J56" s="714"/>
    </row>
    <row r="57" spans="1:10" s="1030" customFormat="1">
      <c r="A57" s="108"/>
      <c r="B57" s="108"/>
      <c r="C57" s="108"/>
      <c r="D57" s="151" t="s">
        <v>1455</v>
      </c>
      <c r="E57" s="131"/>
      <c r="F57" s="767"/>
      <c r="G57" s="767"/>
      <c r="H57" s="239"/>
      <c r="I57" s="204"/>
      <c r="J57" s="396"/>
    </row>
    <row r="58" spans="1:10" ht="101.25">
      <c r="D58" s="151" t="s">
        <v>2035</v>
      </c>
      <c r="E58" s="131"/>
      <c r="F58" s="767"/>
      <c r="G58" s="767"/>
      <c r="H58" s="239"/>
      <c r="I58" s="204"/>
    </row>
    <row r="59" spans="1:10">
      <c r="D59" s="151"/>
      <c r="E59" s="131"/>
      <c r="F59" s="767"/>
      <c r="G59" s="767"/>
      <c r="H59" s="239"/>
      <c r="I59" s="204"/>
    </row>
    <row r="60" spans="1:10">
      <c r="D60" s="1521" t="s">
        <v>1459</v>
      </c>
      <c r="E60" s="131"/>
      <c r="F60" s="767"/>
      <c r="G60" s="767"/>
      <c r="H60" s="239"/>
      <c r="I60" s="204"/>
    </row>
    <row r="61" spans="1:10" ht="45">
      <c r="D61" s="151" t="s">
        <v>1937</v>
      </c>
      <c r="E61" s="131"/>
      <c r="F61" s="767"/>
      <c r="G61" s="767"/>
      <c r="H61" s="239"/>
      <c r="I61" s="204"/>
    </row>
    <row r="62" spans="1:10">
      <c r="D62" s="151" t="s">
        <v>1460</v>
      </c>
      <c r="E62" s="131"/>
      <c r="F62" s="767"/>
      <c r="G62" s="767"/>
      <c r="H62" s="239"/>
      <c r="I62" s="204"/>
    </row>
    <row r="63" spans="1:10" ht="101.25">
      <c r="D63" s="151" t="s">
        <v>1938</v>
      </c>
      <c r="E63" s="131"/>
      <c r="F63" s="767"/>
      <c r="G63" s="767"/>
      <c r="H63" s="239"/>
      <c r="I63" s="204"/>
    </row>
    <row r="64" spans="1:10">
      <c r="D64" s="151" t="s">
        <v>1846</v>
      </c>
      <c r="E64" s="131"/>
      <c r="F64" s="767"/>
      <c r="G64" s="767"/>
      <c r="H64" s="239"/>
      <c r="I64" s="204"/>
    </row>
    <row r="65" spans="1:10" ht="33.75">
      <c r="D65" s="151" t="s">
        <v>2096</v>
      </c>
      <c r="E65" s="131"/>
      <c r="F65" s="767"/>
      <c r="G65" s="767"/>
      <c r="H65" s="239"/>
      <c r="I65" s="204"/>
    </row>
    <row r="66" spans="1:10">
      <c r="D66" s="151" t="s">
        <v>1847</v>
      </c>
      <c r="E66" s="131"/>
      <c r="F66" s="767"/>
      <c r="G66" s="767"/>
      <c r="H66" s="239"/>
      <c r="I66" s="204"/>
    </row>
    <row r="67" spans="1:10" ht="56.25">
      <c r="D67" s="151" t="s">
        <v>1806</v>
      </c>
      <c r="E67" s="131"/>
      <c r="F67" s="767"/>
      <c r="G67" s="767"/>
      <c r="H67" s="239"/>
      <c r="I67" s="204"/>
    </row>
    <row r="68" spans="1:10">
      <c r="D68" s="151"/>
      <c r="E68" s="131"/>
      <c r="F68" s="767"/>
      <c r="G68" s="767"/>
      <c r="H68" s="239"/>
      <c r="I68" s="204"/>
    </row>
    <row r="69" spans="1:10">
      <c r="D69" s="176"/>
      <c r="E69" s="131"/>
      <c r="F69" s="767"/>
      <c r="G69" s="767"/>
      <c r="H69" s="239"/>
      <c r="I69" s="204"/>
    </row>
    <row r="70" spans="1:10">
      <c r="D70" s="1521" t="s">
        <v>1461</v>
      </c>
      <c r="E70" s="131"/>
      <c r="F70" s="767"/>
      <c r="G70" s="767"/>
      <c r="H70" s="239"/>
      <c r="I70" s="204"/>
    </row>
    <row r="71" spans="1:10" ht="56.25">
      <c r="D71" s="151" t="s">
        <v>1939</v>
      </c>
      <c r="E71" s="131"/>
      <c r="F71" s="767"/>
      <c r="G71" s="767"/>
      <c r="H71" s="239"/>
      <c r="I71" s="204"/>
    </row>
    <row r="72" spans="1:10">
      <c r="D72" s="151"/>
      <c r="E72" s="131"/>
      <c r="F72" s="767"/>
      <c r="G72" s="767"/>
      <c r="H72" s="239"/>
      <c r="I72" s="204"/>
    </row>
    <row r="73" spans="1:10" ht="56.25">
      <c r="D73" s="151" t="s">
        <v>1553</v>
      </c>
      <c r="E73" s="131"/>
      <c r="F73" s="767"/>
      <c r="G73" s="767"/>
      <c r="H73" s="239"/>
      <c r="I73" s="204"/>
    </row>
    <row r="74" spans="1:10" s="894" customFormat="1" ht="78.75">
      <c r="A74" s="879"/>
      <c r="B74" s="879"/>
      <c r="C74" s="879"/>
      <c r="D74" s="166" t="s">
        <v>1981</v>
      </c>
      <c r="E74" s="49"/>
      <c r="F74" s="1325"/>
      <c r="G74" s="1325"/>
      <c r="H74" s="1522"/>
      <c r="I74" s="547"/>
      <c r="J74" s="396"/>
    </row>
    <row r="75" spans="1:10" ht="45">
      <c r="D75" s="151" t="s">
        <v>2513</v>
      </c>
      <c r="E75" s="131"/>
      <c r="F75" s="767"/>
      <c r="G75" s="767"/>
      <c r="H75" s="239"/>
      <c r="I75" s="204"/>
    </row>
    <row r="76" spans="1:10">
      <c r="D76" s="151"/>
      <c r="E76" s="131"/>
      <c r="F76" s="767"/>
      <c r="G76" s="767"/>
      <c r="H76" s="239"/>
      <c r="I76" s="204"/>
    </row>
    <row r="77" spans="1:10" ht="22.5">
      <c r="D77" s="151" t="s">
        <v>1462</v>
      </c>
      <c r="E77" s="131"/>
      <c r="F77" s="767"/>
      <c r="G77" s="767"/>
      <c r="H77" s="239"/>
      <c r="I77" s="204"/>
    </row>
    <row r="78" spans="1:10">
      <c r="D78" s="151"/>
      <c r="E78" s="131"/>
      <c r="F78" s="767"/>
      <c r="G78" s="767"/>
      <c r="H78" s="239"/>
      <c r="I78" s="204"/>
    </row>
    <row r="79" spans="1:10">
      <c r="A79" s="92" t="s">
        <v>0</v>
      </c>
      <c r="B79" s="48" t="s">
        <v>21</v>
      </c>
      <c r="C79" s="139" t="s">
        <v>10</v>
      </c>
      <c r="D79" s="151" t="s">
        <v>2859</v>
      </c>
      <c r="E79" s="131"/>
      <c r="F79" s="767"/>
      <c r="G79" s="767"/>
      <c r="H79" s="239"/>
      <c r="I79" s="204"/>
    </row>
    <row r="80" spans="1:10">
      <c r="A80" s="92"/>
      <c r="C80" s="139"/>
      <c r="D80" s="151" t="s">
        <v>2860</v>
      </c>
      <c r="E80" s="131" t="s">
        <v>19</v>
      </c>
      <c r="F80" s="767">
        <v>27</v>
      </c>
      <c r="G80" s="767"/>
      <c r="H80" s="239">
        <f>F80*G80</f>
        <v>0</v>
      </c>
      <c r="I80" s="204"/>
    </row>
    <row r="81" spans="1:19">
      <c r="A81" s="92"/>
      <c r="C81" s="139"/>
      <c r="D81" s="151"/>
      <c r="E81" s="131"/>
      <c r="F81" s="767"/>
      <c r="G81" s="767"/>
      <c r="H81" s="239"/>
      <c r="I81" s="204"/>
    </row>
    <row r="82" spans="1:19">
      <c r="D82" s="151"/>
      <c r="E82" s="131"/>
      <c r="F82" s="767"/>
      <c r="G82" s="767"/>
      <c r="H82" s="239"/>
      <c r="I82" s="204"/>
    </row>
    <row r="83" spans="1:19" s="696" customFormat="1" ht="22.5">
      <c r="A83" s="92" t="s">
        <v>0</v>
      </c>
      <c r="B83" s="48" t="s">
        <v>21</v>
      </c>
      <c r="C83" s="48">
        <f>C19+1</f>
        <v>2</v>
      </c>
      <c r="D83" s="27" t="s">
        <v>1448</v>
      </c>
      <c r="E83" s="28"/>
      <c r="F83" s="770"/>
      <c r="G83" s="2508"/>
      <c r="H83" s="238"/>
      <c r="I83" s="61"/>
      <c r="J83" s="396"/>
      <c r="K83" s="873"/>
      <c r="L83" s="879"/>
      <c r="M83" s="879"/>
      <c r="N83" s="879"/>
      <c r="O83" s="879"/>
      <c r="P83" s="879"/>
      <c r="Q83" s="879"/>
      <c r="R83" s="879"/>
      <c r="S83" s="879"/>
    </row>
    <row r="84" spans="1:19" s="696" customFormat="1">
      <c r="A84" s="92"/>
      <c r="B84" s="48"/>
      <c r="C84" s="48"/>
      <c r="D84" s="434" t="s">
        <v>2841</v>
      </c>
      <c r="E84" s="28"/>
      <c r="F84" s="770"/>
      <c r="G84" s="2508"/>
      <c r="H84" s="238"/>
      <c r="I84" s="61"/>
      <c r="J84" s="1523"/>
      <c r="K84" s="873"/>
      <c r="L84" s="879"/>
      <c r="M84" s="879"/>
      <c r="N84" s="879"/>
      <c r="O84" s="879"/>
      <c r="P84" s="879"/>
      <c r="Q84" s="879"/>
      <c r="R84" s="879"/>
      <c r="S84" s="879"/>
    </row>
    <row r="85" spans="1:19">
      <c r="A85" s="879"/>
      <c r="B85" s="879"/>
      <c r="C85" s="879"/>
      <c r="D85" s="151" t="s">
        <v>1452</v>
      </c>
      <c r="E85" s="131"/>
      <c r="F85" s="767"/>
      <c r="G85" s="767"/>
      <c r="H85" s="239"/>
      <c r="I85" s="121"/>
    </row>
    <row r="86" spans="1:19">
      <c r="A86" s="1520"/>
      <c r="B86" s="90"/>
      <c r="C86" s="90"/>
      <c r="D86" s="1521" t="s">
        <v>1457</v>
      </c>
      <c r="E86" s="983"/>
      <c r="F86" s="1128"/>
      <c r="G86" s="767"/>
      <c r="H86" s="239"/>
      <c r="I86" s="122"/>
    </row>
    <row r="87" spans="1:19" ht="78.75">
      <c r="A87" s="1520"/>
      <c r="B87" s="90"/>
      <c r="C87" s="90"/>
      <c r="D87" s="151" t="s">
        <v>2091</v>
      </c>
      <c r="E87" s="983"/>
      <c r="F87" s="1128"/>
      <c r="G87" s="767"/>
      <c r="H87" s="239"/>
      <c r="I87" s="122"/>
    </row>
    <row r="88" spans="1:19">
      <c r="A88" s="1520"/>
      <c r="B88" s="90"/>
      <c r="C88" s="90"/>
      <c r="D88" s="151" t="s">
        <v>1450</v>
      </c>
      <c r="E88" s="983"/>
      <c r="F88" s="1128"/>
      <c r="G88" s="767"/>
      <c r="H88" s="239"/>
      <c r="I88" s="122"/>
    </row>
    <row r="89" spans="1:19" s="1030" customFormat="1">
      <c r="A89" s="245"/>
      <c r="B89" s="108"/>
      <c r="C89" s="108"/>
      <c r="D89" s="176" t="s">
        <v>1451</v>
      </c>
      <c r="E89" s="983"/>
      <c r="F89" s="1128"/>
      <c r="G89" s="767"/>
      <c r="H89" s="239"/>
      <c r="I89" s="122"/>
      <c r="J89" s="396"/>
    </row>
    <row r="90" spans="1:19" s="1030" customFormat="1" ht="33.75">
      <c r="A90" s="245"/>
      <c r="B90" s="108"/>
      <c r="C90" s="108"/>
      <c r="D90" s="151" t="s">
        <v>2844</v>
      </c>
      <c r="E90" s="983"/>
      <c r="F90" s="1128"/>
      <c r="G90" s="767"/>
      <c r="H90" s="239"/>
      <c r="I90" s="122"/>
      <c r="J90" s="396"/>
    </row>
    <row r="91" spans="1:19" s="1030" customFormat="1">
      <c r="A91" s="245"/>
      <c r="B91" s="108"/>
      <c r="C91" s="108"/>
      <c r="D91" s="176" t="s">
        <v>1467</v>
      </c>
      <c r="E91" s="983"/>
      <c r="F91" s="1128"/>
      <c r="G91" s="767"/>
      <c r="H91" s="239"/>
      <c r="I91" s="122"/>
      <c r="J91" s="396"/>
    </row>
    <row r="92" spans="1:19" s="1030" customFormat="1" ht="22.5">
      <c r="A92" s="245"/>
      <c r="B92" s="108"/>
      <c r="C92" s="108"/>
      <c r="D92" s="151" t="s">
        <v>2843</v>
      </c>
      <c r="E92" s="983"/>
      <c r="F92" s="1128"/>
      <c r="G92" s="767"/>
      <c r="H92" s="239"/>
      <c r="I92" s="122"/>
      <c r="J92" s="396"/>
    </row>
    <row r="93" spans="1:19" s="1030" customFormat="1">
      <c r="A93" s="245"/>
      <c r="B93" s="108"/>
      <c r="C93" s="108"/>
      <c r="D93" s="176" t="s">
        <v>1468</v>
      </c>
      <c r="E93" s="983"/>
      <c r="F93" s="1128"/>
      <c r="G93" s="767"/>
      <c r="H93" s="239"/>
      <c r="I93" s="122"/>
      <c r="J93" s="396"/>
    </row>
    <row r="94" spans="1:19" s="1030" customFormat="1" ht="22.5">
      <c r="A94" s="245"/>
      <c r="B94" s="108"/>
      <c r="C94" s="108"/>
      <c r="D94" s="151" t="s">
        <v>2843</v>
      </c>
      <c r="E94" s="983"/>
      <c r="F94" s="1128"/>
      <c r="G94" s="767"/>
      <c r="H94" s="239"/>
      <c r="I94" s="122"/>
      <c r="J94" s="396"/>
    </row>
    <row r="95" spans="1:19" s="1030" customFormat="1">
      <c r="A95" s="245"/>
      <c r="B95" s="108"/>
      <c r="C95" s="108"/>
      <c r="D95" s="176" t="s">
        <v>1469</v>
      </c>
      <c r="E95" s="983"/>
      <c r="F95" s="1128"/>
      <c r="G95" s="767"/>
      <c r="H95" s="239"/>
      <c r="I95" s="122"/>
      <c r="J95" s="396"/>
    </row>
    <row r="96" spans="1:19" s="1030" customFormat="1" ht="33.75">
      <c r="A96" s="245"/>
      <c r="B96" s="108"/>
      <c r="C96" s="108"/>
      <c r="D96" s="151" t="s">
        <v>2881</v>
      </c>
      <c r="E96" s="983"/>
      <c r="F96" s="1128"/>
      <c r="G96" s="767"/>
      <c r="H96" s="239"/>
      <c r="I96" s="122"/>
      <c r="J96" s="396"/>
    </row>
    <row r="97" spans="1:10" s="1030" customFormat="1">
      <c r="A97" s="245"/>
      <c r="B97" s="108"/>
      <c r="C97" s="108"/>
      <c r="D97" s="176" t="s">
        <v>1470</v>
      </c>
      <c r="E97" s="983"/>
      <c r="F97" s="1128"/>
      <c r="G97" s="767"/>
      <c r="H97" s="239"/>
      <c r="I97" s="122"/>
      <c r="J97" s="396"/>
    </row>
    <row r="98" spans="1:10" s="1030" customFormat="1" ht="22.5">
      <c r="A98" s="245"/>
      <c r="B98" s="108"/>
      <c r="C98" s="108"/>
      <c r="D98" s="151" t="s">
        <v>2845</v>
      </c>
      <c r="E98" s="983"/>
      <c r="F98" s="1128"/>
      <c r="G98" s="767"/>
      <c r="H98" s="239"/>
      <c r="I98" s="122"/>
      <c r="J98" s="396"/>
    </row>
    <row r="99" spans="1:10">
      <c r="A99" s="1520"/>
      <c r="B99" s="90"/>
      <c r="C99" s="90"/>
      <c r="D99" s="151"/>
      <c r="E99" s="983"/>
      <c r="F99" s="1128"/>
      <c r="G99" s="767"/>
      <c r="H99" s="239"/>
      <c r="I99" s="122"/>
    </row>
    <row r="100" spans="1:10">
      <c r="A100" s="1520"/>
      <c r="B100" s="90"/>
      <c r="C100" s="90"/>
      <c r="D100" s="1521" t="s">
        <v>1471</v>
      </c>
      <c r="E100" s="983"/>
      <c r="F100" s="1128"/>
      <c r="G100" s="767"/>
      <c r="H100" s="239"/>
      <c r="I100" s="122"/>
    </row>
    <row r="101" spans="1:10" ht="33.75">
      <c r="A101" s="1520"/>
      <c r="B101" s="90"/>
      <c r="C101" s="90"/>
      <c r="D101" s="151" t="s">
        <v>1807</v>
      </c>
      <c r="E101" s="983"/>
      <c r="F101" s="1128"/>
      <c r="G101" s="767"/>
      <c r="H101" s="239"/>
      <c r="I101" s="122"/>
    </row>
    <row r="102" spans="1:10" s="1030" customFormat="1">
      <c r="A102" s="245"/>
      <c r="B102" s="108"/>
      <c r="C102" s="108"/>
      <c r="D102" s="151" t="s">
        <v>1472</v>
      </c>
      <c r="E102" s="983"/>
      <c r="F102" s="1128"/>
      <c r="G102" s="767"/>
      <c r="H102" s="239"/>
      <c r="I102" s="122"/>
      <c r="J102" s="396"/>
    </row>
    <row r="103" spans="1:10" s="1030" customFormat="1" ht="45">
      <c r="A103" s="245"/>
      <c r="B103" s="108"/>
      <c r="C103" s="108"/>
      <c r="D103" s="151" t="s">
        <v>2886</v>
      </c>
      <c r="E103" s="983"/>
      <c r="F103" s="1128"/>
      <c r="G103" s="767"/>
      <c r="H103" s="239"/>
      <c r="I103" s="122"/>
      <c r="J103" s="396"/>
    </row>
    <row r="104" spans="1:10" s="1030" customFormat="1">
      <c r="A104" s="245"/>
      <c r="B104" s="108"/>
      <c r="C104" s="108"/>
      <c r="D104" s="151" t="s">
        <v>2846</v>
      </c>
      <c r="E104" s="983"/>
      <c r="F104" s="1128"/>
      <c r="G104" s="767"/>
      <c r="H104" s="239"/>
      <c r="I104" s="122"/>
      <c r="J104" s="396"/>
    </row>
    <row r="105" spans="1:10">
      <c r="A105" s="1520"/>
      <c r="B105" s="90"/>
      <c r="C105" s="90"/>
      <c r="D105" s="954"/>
      <c r="E105" s="983"/>
      <c r="F105" s="1128"/>
      <c r="G105" s="767"/>
      <c r="H105" s="239"/>
      <c r="I105" s="122"/>
    </row>
    <row r="106" spans="1:10" ht="22.5">
      <c r="D106" s="1521" t="s">
        <v>1458</v>
      </c>
      <c r="E106" s="131"/>
      <c r="F106" s="767"/>
      <c r="G106" s="767"/>
      <c r="H106" s="239"/>
      <c r="I106" s="204"/>
    </row>
    <row r="107" spans="1:10" ht="45">
      <c r="D107" s="151" t="s">
        <v>1808</v>
      </c>
      <c r="E107" s="131"/>
      <c r="F107" s="767"/>
      <c r="G107" s="767"/>
      <c r="H107" s="239"/>
      <c r="I107" s="204"/>
    </row>
    <row r="108" spans="1:10" s="1030" customFormat="1">
      <c r="A108" s="108"/>
      <c r="B108" s="108"/>
      <c r="C108" s="108"/>
      <c r="D108" s="151" t="s">
        <v>1473</v>
      </c>
      <c r="E108" s="131"/>
      <c r="F108" s="767"/>
      <c r="G108" s="767"/>
      <c r="H108" s="239"/>
      <c r="I108" s="204"/>
      <c r="J108" s="396"/>
    </row>
    <row r="109" spans="1:10" s="1030" customFormat="1" ht="33.75">
      <c r="A109" s="108"/>
      <c r="B109" s="108"/>
      <c r="C109" s="108"/>
      <c r="D109" s="151" t="s">
        <v>2868</v>
      </c>
      <c r="E109" s="131"/>
      <c r="F109" s="767"/>
      <c r="G109" s="767"/>
      <c r="H109" s="239"/>
      <c r="I109" s="204"/>
      <c r="J109" s="396"/>
    </row>
    <row r="110" spans="1:10" s="1030" customFormat="1">
      <c r="A110" s="108"/>
      <c r="B110" s="108"/>
      <c r="C110" s="108"/>
      <c r="D110" s="151" t="s">
        <v>1474</v>
      </c>
      <c r="E110" s="131"/>
      <c r="F110" s="767"/>
      <c r="G110" s="767"/>
      <c r="H110" s="239"/>
      <c r="I110" s="204"/>
      <c r="J110" s="396"/>
    </row>
    <row r="111" spans="1:10" ht="33.75">
      <c r="D111" s="151" t="s">
        <v>2848</v>
      </c>
      <c r="E111" s="131"/>
      <c r="F111" s="767"/>
      <c r="G111" s="767"/>
      <c r="H111" s="239"/>
      <c r="I111" s="204"/>
    </row>
    <row r="112" spans="1:10">
      <c r="D112" s="151"/>
      <c r="E112" s="131"/>
      <c r="F112" s="767"/>
      <c r="G112" s="767"/>
      <c r="H112" s="239"/>
      <c r="I112" s="204"/>
    </row>
    <row r="113" spans="1:10" s="1030" customFormat="1">
      <c r="A113" s="108"/>
      <c r="B113" s="108"/>
      <c r="C113" s="108"/>
      <c r="D113" s="1521" t="s">
        <v>1456</v>
      </c>
      <c r="E113" s="131"/>
      <c r="F113" s="767"/>
      <c r="G113" s="767"/>
      <c r="H113" s="239"/>
      <c r="I113" s="204"/>
      <c r="J113" s="396"/>
    </row>
    <row r="114" spans="1:10" ht="45">
      <c r="D114" s="151" t="s">
        <v>1936</v>
      </c>
      <c r="E114" s="131"/>
      <c r="F114" s="767"/>
      <c r="G114" s="767"/>
      <c r="H114" s="239"/>
      <c r="I114" s="204"/>
    </row>
    <row r="115" spans="1:10" s="1030" customFormat="1">
      <c r="A115" s="108"/>
      <c r="B115" s="108"/>
      <c r="C115" s="108"/>
      <c r="D115" s="151" t="s">
        <v>1453</v>
      </c>
      <c r="E115" s="131"/>
      <c r="F115" s="767"/>
      <c r="G115" s="767"/>
      <c r="H115" s="239"/>
      <c r="I115" s="204"/>
      <c r="J115" s="396"/>
    </row>
    <row r="116" spans="1:10" s="1030" customFormat="1" ht="78.75">
      <c r="A116" s="108"/>
      <c r="B116" s="108"/>
      <c r="C116" s="108"/>
      <c r="D116" s="151" t="s">
        <v>1805</v>
      </c>
      <c r="E116" s="131"/>
      <c r="F116" s="767"/>
      <c r="G116" s="767"/>
      <c r="H116" s="239"/>
      <c r="I116" s="204"/>
      <c r="J116" s="396"/>
    </row>
    <row r="117" spans="1:10" s="1030" customFormat="1">
      <c r="A117" s="108"/>
      <c r="B117" s="108"/>
      <c r="C117" s="108"/>
      <c r="D117" s="151" t="s">
        <v>1454</v>
      </c>
      <c r="E117" s="131"/>
      <c r="F117" s="767"/>
      <c r="G117" s="767"/>
      <c r="H117" s="239"/>
      <c r="I117" s="204"/>
      <c r="J117" s="396"/>
    </row>
    <row r="118" spans="1:10" s="1030" customFormat="1" ht="33.75">
      <c r="A118" s="108"/>
      <c r="B118" s="108"/>
      <c r="C118" s="108"/>
      <c r="D118" s="151" t="s">
        <v>1478</v>
      </c>
      <c r="E118" s="131"/>
      <c r="F118" s="767"/>
      <c r="G118" s="767"/>
      <c r="H118" s="239"/>
      <c r="I118" s="204"/>
      <c r="J118" s="396"/>
    </row>
    <row r="119" spans="1:10" s="715" customFormat="1">
      <c r="A119" s="107"/>
      <c r="B119" s="108"/>
      <c r="C119" s="108"/>
      <c r="D119" s="169" t="s">
        <v>2036</v>
      </c>
      <c r="E119" s="337"/>
      <c r="F119" s="776"/>
      <c r="G119" s="2500"/>
      <c r="H119" s="237"/>
      <c r="I119" s="185"/>
      <c r="J119" s="714"/>
    </row>
    <row r="120" spans="1:10" s="715" customFormat="1" ht="52.5" customHeight="1">
      <c r="A120" s="186"/>
      <c r="B120" s="182"/>
      <c r="C120" s="108"/>
      <c r="D120" s="169" t="s">
        <v>2055</v>
      </c>
      <c r="E120" s="337"/>
      <c r="F120" s="776"/>
      <c r="G120" s="2500"/>
      <c r="H120" s="237"/>
      <c r="I120" s="187" t="s">
        <v>1412</v>
      </c>
      <c r="J120" s="714"/>
    </row>
    <row r="121" spans="1:10" s="1030" customFormat="1">
      <c r="A121" s="108"/>
      <c r="B121" s="108"/>
      <c r="C121" s="108"/>
      <c r="D121" s="151" t="s">
        <v>1455</v>
      </c>
      <c r="E121" s="131"/>
      <c r="F121" s="767"/>
      <c r="G121" s="767"/>
      <c r="H121" s="239"/>
      <c r="I121" s="204"/>
      <c r="J121" s="396"/>
    </row>
    <row r="122" spans="1:10" ht="101.25">
      <c r="D122" s="151" t="s">
        <v>2035</v>
      </c>
      <c r="E122" s="131"/>
      <c r="F122" s="767"/>
      <c r="G122" s="767"/>
      <c r="H122" s="239"/>
      <c r="I122" s="204"/>
    </row>
    <row r="123" spans="1:10">
      <c r="D123" s="151"/>
      <c r="E123" s="131"/>
      <c r="F123" s="767"/>
      <c r="G123" s="767"/>
      <c r="H123" s="239"/>
      <c r="I123" s="204"/>
    </row>
    <row r="124" spans="1:10">
      <c r="D124" s="1521" t="s">
        <v>1459</v>
      </c>
      <c r="E124" s="131"/>
      <c r="F124" s="767"/>
      <c r="G124" s="767"/>
      <c r="H124" s="239"/>
      <c r="I124" s="204"/>
    </row>
    <row r="125" spans="1:10" ht="45">
      <c r="D125" s="151" t="s">
        <v>1937</v>
      </c>
      <c r="E125" s="131"/>
      <c r="F125" s="767"/>
      <c r="G125" s="767"/>
      <c r="H125" s="239"/>
      <c r="I125" s="204"/>
    </row>
    <row r="126" spans="1:10">
      <c r="D126" s="151" t="s">
        <v>1460</v>
      </c>
      <c r="E126" s="131"/>
      <c r="F126" s="767"/>
      <c r="G126" s="767"/>
      <c r="H126" s="239"/>
      <c r="I126" s="204"/>
    </row>
    <row r="127" spans="1:10" ht="101.25">
      <c r="D127" s="151" t="s">
        <v>1938</v>
      </c>
      <c r="E127" s="131"/>
      <c r="F127" s="767"/>
      <c r="G127" s="767"/>
      <c r="H127" s="239"/>
      <c r="I127" s="204"/>
    </row>
    <row r="128" spans="1:10">
      <c r="D128" s="151" t="s">
        <v>1846</v>
      </c>
      <c r="E128" s="131"/>
      <c r="F128" s="767"/>
      <c r="G128" s="767"/>
      <c r="H128" s="239"/>
      <c r="I128" s="204"/>
    </row>
    <row r="129" spans="1:19" ht="33.75">
      <c r="D129" s="151" t="s">
        <v>2096</v>
      </c>
      <c r="E129" s="131"/>
      <c r="F129" s="767"/>
      <c r="G129" s="767"/>
      <c r="H129" s="239"/>
      <c r="I129" s="204"/>
    </row>
    <row r="130" spans="1:19">
      <c r="D130" s="151" t="s">
        <v>1847</v>
      </c>
      <c r="E130" s="131"/>
      <c r="F130" s="767"/>
      <c r="G130" s="767"/>
      <c r="H130" s="239"/>
      <c r="I130" s="204"/>
    </row>
    <row r="131" spans="1:19" ht="56.25">
      <c r="D131" s="151" t="s">
        <v>1806</v>
      </c>
      <c r="E131" s="131"/>
      <c r="F131" s="767"/>
      <c r="G131" s="767"/>
      <c r="H131" s="239"/>
      <c r="I131" s="204"/>
    </row>
    <row r="132" spans="1:19">
      <c r="D132" s="151"/>
      <c r="E132" s="131"/>
      <c r="F132" s="767"/>
      <c r="G132" s="767"/>
      <c r="H132" s="239"/>
      <c r="I132" s="204"/>
    </row>
    <row r="133" spans="1:19">
      <c r="D133" s="1521" t="s">
        <v>1461</v>
      </c>
      <c r="E133" s="131"/>
      <c r="F133" s="767"/>
      <c r="G133" s="767"/>
      <c r="H133" s="239"/>
      <c r="I133" s="204"/>
    </row>
    <row r="134" spans="1:19" ht="56.25">
      <c r="D134" s="151" t="s">
        <v>1939</v>
      </c>
      <c r="E134" s="131"/>
      <c r="F134" s="767"/>
      <c r="G134" s="767"/>
      <c r="H134" s="239"/>
      <c r="I134" s="204"/>
    </row>
    <row r="135" spans="1:19">
      <c r="D135" s="151"/>
      <c r="E135" s="131"/>
      <c r="F135" s="767"/>
      <c r="G135" s="767"/>
      <c r="H135" s="239"/>
      <c r="I135" s="204"/>
    </row>
    <row r="136" spans="1:19" ht="56.25">
      <c r="D136" s="151" t="s">
        <v>1553</v>
      </c>
      <c r="E136" s="131"/>
      <c r="F136" s="767"/>
      <c r="G136" s="767"/>
      <c r="H136" s="239"/>
      <c r="I136" s="204"/>
    </row>
    <row r="137" spans="1:19" s="894" customFormat="1" ht="78.75">
      <c r="A137" s="879"/>
      <c r="B137" s="879"/>
      <c r="C137" s="879"/>
      <c r="D137" s="166" t="s">
        <v>1981</v>
      </c>
      <c r="E137" s="49"/>
      <c r="F137" s="1325"/>
      <c r="G137" s="1325"/>
      <c r="H137" s="1522"/>
      <c r="I137" s="547"/>
      <c r="J137" s="396"/>
    </row>
    <row r="138" spans="1:19" ht="22.5">
      <c r="D138" s="151" t="s">
        <v>1462</v>
      </c>
      <c r="E138" s="131"/>
      <c r="F138" s="767"/>
      <c r="G138" s="767"/>
      <c r="H138" s="239"/>
      <c r="I138" s="204"/>
    </row>
    <row r="139" spans="1:19">
      <c r="D139" s="151"/>
      <c r="E139" s="131"/>
      <c r="F139" s="767"/>
      <c r="G139" s="767"/>
      <c r="H139" s="239"/>
      <c r="I139" s="204"/>
    </row>
    <row r="140" spans="1:19">
      <c r="A140" s="92" t="s">
        <v>0</v>
      </c>
      <c r="B140" s="48" t="s">
        <v>21</v>
      </c>
      <c r="C140" s="139" t="s">
        <v>89</v>
      </c>
      <c r="D140" s="151" t="s">
        <v>1475</v>
      </c>
      <c r="E140" s="131"/>
      <c r="F140" s="767"/>
      <c r="G140" s="767"/>
      <c r="H140" s="239"/>
      <c r="I140" s="204"/>
    </row>
    <row r="141" spans="1:19">
      <c r="A141" s="92"/>
      <c r="C141" s="139"/>
      <c r="D141" s="151" t="s">
        <v>2842</v>
      </c>
      <c r="E141" s="131" t="s">
        <v>19</v>
      </c>
      <c r="F141" s="767">
        <v>8</v>
      </c>
      <c r="G141" s="767"/>
      <c r="H141" s="239">
        <f>F141*G141</f>
        <v>0</v>
      </c>
      <c r="I141" s="204"/>
    </row>
    <row r="142" spans="1:19">
      <c r="A142" s="92"/>
      <c r="C142" s="139"/>
      <c r="D142" s="151"/>
      <c r="E142" s="131"/>
      <c r="F142" s="767"/>
      <c r="G142" s="767"/>
      <c r="H142" s="239"/>
      <c r="I142" s="204"/>
    </row>
    <row r="143" spans="1:19">
      <c r="A143" s="92"/>
      <c r="C143" s="139"/>
      <c r="D143" s="151"/>
      <c r="E143" s="131"/>
      <c r="F143" s="767"/>
      <c r="G143" s="767"/>
      <c r="H143" s="239"/>
      <c r="I143" s="204"/>
    </row>
    <row r="144" spans="1:19" s="696" customFormat="1" ht="22.5">
      <c r="A144" s="92" t="s">
        <v>0</v>
      </c>
      <c r="B144" s="48" t="s">
        <v>21</v>
      </c>
      <c r="C144" s="48">
        <f>C83+1</f>
        <v>3</v>
      </c>
      <c r="D144" s="27" t="s">
        <v>1448</v>
      </c>
      <c r="E144" s="28"/>
      <c r="F144" s="770"/>
      <c r="G144" s="2508"/>
      <c r="H144" s="202"/>
      <c r="I144" s="61"/>
      <c r="J144" s="396"/>
      <c r="K144" s="873"/>
      <c r="L144" s="879"/>
      <c r="M144" s="879"/>
      <c r="N144" s="879"/>
      <c r="O144" s="879"/>
      <c r="P144" s="879"/>
      <c r="Q144" s="879"/>
      <c r="R144" s="879"/>
      <c r="S144" s="879"/>
    </row>
    <row r="145" spans="1:19" s="696" customFormat="1">
      <c r="A145" s="92"/>
      <c r="B145" s="48"/>
      <c r="C145" s="48"/>
      <c r="D145" s="434" t="s">
        <v>2864</v>
      </c>
      <c r="E145" s="28"/>
      <c r="F145" s="770"/>
      <c r="G145" s="2508"/>
      <c r="H145" s="202"/>
      <c r="I145" s="61"/>
      <c r="J145" s="396"/>
      <c r="K145" s="873"/>
      <c r="L145" s="879"/>
      <c r="M145" s="879"/>
      <c r="N145" s="879"/>
      <c r="O145" s="879"/>
      <c r="P145" s="879"/>
      <c r="Q145" s="879"/>
      <c r="R145" s="879"/>
      <c r="S145" s="879"/>
    </row>
    <row r="146" spans="1:19">
      <c r="A146" s="879"/>
      <c r="B146" s="879"/>
      <c r="C146" s="879"/>
      <c r="D146" s="151" t="s">
        <v>1452</v>
      </c>
      <c r="E146" s="131"/>
      <c r="F146" s="767"/>
      <c r="G146" s="767"/>
      <c r="H146" s="203"/>
      <c r="I146" s="121"/>
    </row>
    <row r="147" spans="1:19">
      <c r="A147" s="1520"/>
      <c r="B147" s="90"/>
      <c r="C147" s="90"/>
      <c r="D147" s="1521" t="s">
        <v>1457</v>
      </c>
      <c r="E147" s="983"/>
      <c r="F147" s="1128"/>
      <c r="G147" s="767"/>
      <c r="H147" s="203"/>
      <c r="I147" s="122"/>
    </row>
    <row r="148" spans="1:19" ht="78.75">
      <c r="A148" s="1520"/>
      <c r="B148" s="90"/>
      <c r="C148" s="90"/>
      <c r="D148" s="151" t="s">
        <v>1449</v>
      </c>
      <c r="E148" s="983"/>
      <c r="F148" s="1128"/>
      <c r="G148" s="767"/>
      <c r="H148" s="203"/>
      <c r="I148" s="122"/>
    </row>
    <row r="149" spans="1:19">
      <c r="A149" s="1520"/>
      <c r="B149" s="90"/>
      <c r="C149" s="90"/>
      <c r="D149" s="151" t="s">
        <v>1450</v>
      </c>
      <c r="E149" s="983"/>
      <c r="F149" s="1128"/>
      <c r="G149" s="767"/>
      <c r="H149" s="203"/>
      <c r="I149" s="122"/>
    </row>
    <row r="150" spans="1:19" s="1030" customFormat="1">
      <c r="A150" s="245"/>
      <c r="B150" s="108"/>
      <c r="C150" s="108"/>
      <c r="D150" s="176" t="s">
        <v>1451</v>
      </c>
      <c r="E150" s="983"/>
      <c r="F150" s="1128"/>
      <c r="G150" s="767"/>
      <c r="H150" s="203"/>
      <c r="I150" s="122"/>
      <c r="J150" s="396"/>
    </row>
    <row r="151" spans="1:19" s="1030" customFormat="1" ht="33.75">
      <c r="A151" s="245"/>
      <c r="B151" s="108"/>
      <c r="C151" s="108"/>
      <c r="D151" s="151" t="s">
        <v>2844</v>
      </c>
      <c r="E151" s="983"/>
      <c r="F151" s="1128"/>
      <c r="G151" s="767"/>
      <c r="H151" s="203"/>
      <c r="I151" s="122"/>
      <c r="J151" s="396"/>
    </row>
    <row r="152" spans="1:19" s="1030" customFormat="1">
      <c r="A152" s="245"/>
      <c r="B152" s="108"/>
      <c r="C152" s="108"/>
      <c r="D152" s="176" t="s">
        <v>1467</v>
      </c>
      <c r="E152" s="983"/>
      <c r="F152" s="1128"/>
      <c r="G152" s="767"/>
      <c r="H152" s="203"/>
      <c r="I152" s="122"/>
      <c r="J152" s="396"/>
    </row>
    <row r="153" spans="1:19" s="1030" customFormat="1" ht="22.5">
      <c r="A153" s="245"/>
      <c r="B153" s="108"/>
      <c r="C153" s="108"/>
      <c r="D153" s="151" t="s">
        <v>1953</v>
      </c>
      <c r="E153" s="983"/>
      <c r="F153" s="1128"/>
      <c r="G153" s="767"/>
      <c r="H153" s="203"/>
      <c r="I153" s="122"/>
      <c r="J153" s="396"/>
    </row>
    <row r="154" spans="1:19" s="1030" customFormat="1">
      <c r="A154" s="245"/>
      <c r="B154" s="108"/>
      <c r="C154" s="108"/>
      <c r="D154" s="176" t="s">
        <v>1468</v>
      </c>
      <c r="E154" s="983"/>
      <c r="F154" s="1128"/>
      <c r="G154" s="767"/>
      <c r="H154" s="203"/>
      <c r="I154" s="122"/>
      <c r="J154" s="396"/>
    </row>
    <row r="155" spans="1:19" s="1030" customFormat="1" ht="22.5">
      <c r="A155" s="245"/>
      <c r="B155" s="108"/>
      <c r="C155" s="108"/>
      <c r="D155" s="151" t="s">
        <v>1953</v>
      </c>
      <c r="E155" s="983"/>
      <c r="F155" s="1128"/>
      <c r="G155" s="767"/>
      <c r="H155" s="203"/>
      <c r="I155" s="122"/>
      <c r="J155" s="396"/>
    </row>
    <row r="156" spans="1:19" s="1030" customFormat="1">
      <c r="A156" s="245"/>
      <c r="B156" s="108"/>
      <c r="C156" s="108"/>
      <c r="D156" s="176" t="s">
        <v>1469</v>
      </c>
      <c r="E156" s="983"/>
      <c r="F156" s="1128"/>
      <c r="G156" s="767"/>
      <c r="H156" s="203"/>
      <c r="I156" s="122"/>
      <c r="J156" s="396"/>
    </row>
    <row r="157" spans="1:19" s="1030" customFormat="1" ht="22.5">
      <c r="A157" s="245"/>
      <c r="B157" s="108"/>
      <c r="C157" s="108"/>
      <c r="D157" s="151" t="s">
        <v>2088</v>
      </c>
      <c r="E157" s="983"/>
      <c r="F157" s="1128"/>
      <c r="G157" s="767"/>
      <c r="H157" s="203"/>
      <c r="I157" s="122"/>
      <c r="J157" s="396"/>
    </row>
    <row r="158" spans="1:19" s="1030" customFormat="1">
      <c r="A158" s="245"/>
      <c r="B158" s="108"/>
      <c r="C158" s="108"/>
      <c r="D158" s="176" t="s">
        <v>1470</v>
      </c>
      <c r="E158" s="983"/>
      <c r="F158" s="1128"/>
      <c r="G158" s="767"/>
      <c r="H158" s="203"/>
      <c r="I158" s="122"/>
      <c r="J158" s="396"/>
    </row>
    <row r="159" spans="1:19" s="1030" customFormat="1" ht="22.5">
      <c r="A159" s="245"/>
      <c r="B159" s="108"/>
      <c r="C159" s="108"/>
      <c r="D159" s="151" t="s">
        <v>2088</v>
      </c>
      <c r="E159" s="983"/>
      <c r="F159" s="1128"/>
      <c r="G159" s="767"/>
      <c r="H159" s="203"/>
      <c r="I159" s="122"/>
      <c r="J159" s="396"/>
    </row>
    <row r="160" spans="1:19">
      <c r="A160" s="1520"/>
      <c r="B160" s="90"/>
      <c r="C160" s="90"/>
      <c r="D160" s="151"/>
      <c r="E160" s="983"/>
      <c r="F160" s="1128"/>
      <c r="G160" s="767"/>
      <c r="H160" s="203"/>
      <c r="I160" s="122"/>
    </row>
    <row r="161" spans="1:10">
      <c r="A161" s="1520"/>
      <c r="B161" s="90"/>
      <c r="C161" s="90"/>
      <c r="D161" s="1521" t="s">
        <v>1471</v>
      </c>
      <c r="E161" s="983"/>
      <c r="F161" s="1128"/>
      <c r="G161" s="767"/>
      <c r="H161" s="203"/>
      <c r="I161" s="122"/>
    </row>
    <row r="162" spans="1:10" ht="33.75">
      <c r="A162" s="1520"/>
      <c r="B162" s="90"/>
      <c r="C162" s="90"/>
      <c r="D162" s="151" t="s">
        <v>1807</v>
      </c>
      <c r="E162" s="983"/>
      <c r="F162" s="1128"/>
      <c r="G162" s="767"/>
      <c r="H162" s="239"/>
      <c r="I162" s="122"/>
    </row>
    <row r="163" spans="1:10" s="1030" customFormat="1">
      <c r="A163" s="245"/>
      <c r="B163" s="108"/>
      <c r="C163" s="108"/>
      <c r="D163" s="151" t="s">
        <v>1472</v>
      </c>
      <c r="E163" s="983"/>
      <c r="F163" s="1128"/>
      <c r="G163" s="767"/>
      <c r="H163" s="239"/>
      <c r="I163" s="122"/>
      <c r="J163" s="396"/>
    </row>
    <row r="164" spans="1:10" s="1030" customFormat="1" ht="45">
      <c r="A164" s="245"/>
      <c r="B164" s="108"/>
      <c r="C164" s="108"/>
      <c r="D164" s="151" t="s">
        <v>2855</v>
      </c>
      <c r="E164" s="983"/>
      <c r="F164" s="1128"/>
      <c r="G164" s="767"/>
      <c r="H164" s="239"/>
      <c r="I164" s="122"/>
      <c r="J164" s="396"/>
    </row>
    <row r="165" spans="1:10" s="1030" customFormat="1" ht="22.5">
      <c r="A165" s="245"/>
      <c r="B165" s="108"/>
      <c r="C165" s="108"/>
      <c r="D165" s="151" t="s">
        <v>2865</v>
      </c>
      <c r="E165" s="983"/>
      <c r="F165" s="1128"/>
      <c r="G165" s="767"/>
      <c r="H165" s="239"/>
      <c r="I165" s="122"/>
      <c r="J165" s="396"/>
    </row>
    <row r="166" spans="1:10" s="1030" customFormat="1">
      <c r="A166" s="245"/>
      <c r="B166" s="108"/>
      <c r="C166" s="108"/>
      <c r="D166" s="151"/>
      <c r="E166" s="983"/>
      <c r="F166" s="1128"/>
      <c r="G166" s="767"/>
      <c r="H166" s="239"/>
      <c r="I166" s="122"/>
      <c r="J166" s="396"/>
    </row>
    <row r="167" spans="1:10" s="1030" customFormat="1">
      <c r="A167" s="245"/>
      <c r="B167" s="108"/>
      <c r="C167" s="108"/>
      <c r="D167" s="151" t="s">
        <v>2884</v>
      </c>
      <c r="E167" s="983"/>
      <c r="F167" s="1128"/>
      <c r="G167" s="767"/>
      <c r="H167" s="239"/>
      <c r="I167" s="122"/>
      <c r="J167" s="396"/>
    </row>
    <row r="168" spans="1:10" ht="56.25">
      <c r="A168" s="1520"/>
      <c r="B168" s="90"/>
      <c r="C168" s="90"/>
      <c r="D168" s="151" t="s">
        <v>2089</v>
      </c>
      <c r="E168" s="983"/>
      <c r="F168" s="1128"/>
      <c r="G168" s="767"/>
      <c r="H168" s="239"/>
      <c r="I168" s="122"/>
    </row>
    <row r="169" spans="1:10" ht="22.5">
      <c r="A169" s="1520"/>
      <c r="B169" s="90"/>
      <c r="C169" s="90"/>
      <c r="D169" s="151" t="s">
        <v>2865</v>
      </c>
      <c r="E169" s="983"/>
      <c r="F169" s="1128"/>
      <c r="G169" s="767"/>
      <c r="H169" s="239"/>
      <c r="I169" s="122"/>
    </row>
    <row r="170" spans="1:10" s="1030" customFormat="1">
      <c r="A170" s="245"/>
      <c r="B170" s="108"/>
      <c r="C170" s="108"/>
      <c r="D170" s="151"/>
      <c r="E170" s="983"/>
      <c r="F170" s="1128"/>
      <c r="G170" s="767"/>
      <c r="H170" s="239"/>
      <c r="I170" s="122"/>
      <c r="J170" s="396"/>
    </row>
    <row r="171" spans="1:10" ht="22.5">
      <c r="D171" s="1521" t="s">
        <v>1458</v>
      </c>
      <c r="E171" s="131"/>
      <c r="F171" s="767"/>
      <c r="G171" s="767"/>
      <c r="H171" s="239"/>
      <c r="I171" s="204"/>
    </row>
    <row r="172" spans="1:10" ht="33.75">
      <c r="D172" s="151" t="s">
        <v>2095</v>
      </c>
      <c r="E172" s="131"/>
      <c r="F172" s="767"/>
      <c r="G172" s="767"/>
      <c r="H172" s="239"/>
      <c r="I172" s="204"/>
    </row>
    <row r="173" spans="1:10" s="1030" customFormat="1">
      <c r="A173" s="108"/>
      <c r="B173" s="108"/>
      <c r="C173" s="108"/>
      <c r="D173" s="151" t="s">
        <v>1473</v>
      </c>
      <c r="E173" s="131"/>
      <c r="F173" s="767"/>
      <c r="G173" s="767"/>
      <c r="H173" s="239"/>
      <c r="I173" s="204"/>
      <c r="J173" s="396"/>
    </row>
    <row r="174" spans="1:10" s="1030" customFormat="1" ht="33.75">
      <c r="A174" s="108"/>
      <c r="B174" s="108"/>
      <c r="C174" s="108"/>
      <c r="D174" s="151" t="s">
        <v>2868</v>
      </c>
      <c r="E174" s="131"/>
      <c r="F174" s="767"/>
      <c r="G174" s="767"/>
      <c r="H174" s="239"/>
      <c r="I174" s="204"/>
      <c r="J174" s="396"/>
    </row>
    <row r="175" spans="1:10" s="1030" customFormat="1">
      <c r="A175" s="108"/>
      <c r="B175" s="108"/>
      <c r="C175" s="108"/>
      <c r="D175" s="151" t="s">
        <v>1474</v>
      </c>
      <c r="E175" s="131"/>
      <c r="F175" s="767"/>
      <c r="G175" s="767"/>
      <c r="H175" s="239"/>
      <c r="I175" s="204"/>
      <c r="J175" s="396"/>
    </row>
    <row r="176" spans="1:10" ht="33.75">
      <c r="D176" s="151" t="s">
        <v>2848</v>
      </c>
      <c r="E176" s="131"/>
      <c r="F176" s="767"/>
      <c r="G176" s="767"/>
      <c r="H176" s="239"/>
      <c r="I176" s="204"/>
    </row>
    <row r="177" spans="1:10">
      <c r="D177" s="151"/>
      <c r="E177" s="131"/>
      <c r="F177" s="767"/>
      <c r="G177" s="767"/>
      <c r="H177" s="239"/>
      <c r="I177" s="204"/>
    </row>
    <row r="178" spans="1:10" s="1030" customFormat="1">
      <c r="A178" s="108"/>
      <c r="B178" s="108"/>
      <c r="C178" s="108"/>
      <c r="D178" s="1521" t="s">
        <v>1456</v>
      </c>
      <c r="E178" s="131"/>
      <c r="F178" s="767"/>
      <c r="G178" s="767"/>
      <c r="H178" s="239"/>
      <c r="I178" s="204"/>
      <c r="J178" s="396"/>
    </row>
    <row r="179" spans="1:10" ht="45">
      <c r="D179" s="151" t="s">
        <v>1936</v>
      </c>
      <c r="E179" s="131"/>
      <c r="F179" s="767"/>
      <c r="G179" s="767"/>
      <c r="H179" s="239"/>
      <c r="I179" s="204"/>
    </row>
    <row r="180" spans="1:10" s="1030" customFormat="1">
      <c r="A180" s="108"/>
      <c r="B180" s="108"/>
      <c r="C180" s="108"/>
      <c r="D180" s="151" t="s">
        <v>1453</v>
      </c>
      <c r="E180" s="131"/>
      <c r="F180" s="767"/>
      <c r="G180" s="767"/>
      <c r="H180" s="239"/>
      <c r="I180" s="204"/>
      <c r="J180" s="396"/>
    </row>
    <row r="181" spans="1:10" s="1030" customFormat="1" ht="78.75">
      <c r="A181" s="108"/>
      <c r="B181" s="108"/>
      <c r="C181" s="108"/>
      <c r="D181" s="151" t="s">
        <v>1805</v>
      </c>
      <c r="E181" s="131"/>
      <c r="F181" s="767"/>
      <c r="G181" s="767"/>
      <c r="H181" s="239"/>
      <c r="I181" s="204"/>
      <c r="J181" s="396"/>
    </row>
    <row r="182" spans="1:10" s="1030" customFormat="1">
      <c r="A182" s="108"/>
      <c r="B182" s="108"/>
      <c r="C182" s="108"/>
      <c r="D182" s="151" t="s">
        <v>1454</v>
      </c>
      <c r="E182" s="131"/>
      <c r="F182" s="767"/>
      <c r="G182" s="767"/>
      <c r="H182" s="239"/>
      <c r="I182" s="204"/>
      <c r="J182" s="396"/>
    </row>
    <row r="183" spans="1:10" s="1030" customFormat="1" ht="33.75">
      <c r="A183" s="108"/>
      <c r="B183" s="108"/>
      <c r="C183" s="108"/>
      <c r="D183" s="151" t="s">
        <v>1478</v>
      </c>
      <c r="E183" s="131"/>
      <c r="F183" s="767"/>
      <c r="G183" s="767"/>
      <c r="H183" s="239"/>
      <c r="I183" s="204"/>
      <c r="J183" s="396"/>
    </row>
    <row r="184" spans="1:10" s="715" customFormat="1">
      <c r="A184" s="107"/>
      <c r="B184" s="108"/>
      <c r="C184" s="108"/>
      <c r="D184" s="169" t="s">
        <v>2036</v>
      </c>
      <c r="E184" s="337"/>
      <c r="F184" s="776"/>
      <c r="G184" s="2500"/>
      <c r="H184" s="237"/>
      <c r="I184" s="185"/>
      <c r="J184" s="714"/>
    </row>
    <row r="185" spans="1:10" s="715" customFormat="1" ht="52.5" customHeight="1">
      <c r="A185" s="186"/>
      <c r="B185" s="182"/>
      <c r="C185" s="108"/>
      <c r="D185" s="169" t="s">
        <v>2055</v>
      </c>
      <c r="E185" s="337"/>
      <c r="F185" s="776"/>
      <c r="G185" s="2500"/>
      <c r="H185" s="237"/>
      <c r="I185" s="187" t="s">
        <v>1412</v>
      </c>
      <c r="J185" s="714"/>
    </row>
    <row r="186" spans="1:10" s="1030" customFormat="1">
      <c r="A186" s="108"/>
      <c r="B186" s="108"/>
      <c r="C186" s="108"/>
      <c r="D186" s="151" t="s">
        <v>1455</v>
      </c>
      <c r="E186" s="131"/>
      <c r="F186" s="767"/>
      <c r="G186" s="767"/>
      <c r="H186" s="239"/>
      <c r="I186" s="204"/>
      <c r="J186" s="396"/>
    </row>
    <row r="187" spans="1:10" ht="101.25">
      <c r="D187" s="151" t="s">
        <v>2035</v>
      </c>
      <c r="E187" s="131"/>
      <c r="F187" s="767"/>
      <c r="G187" s="767"/>
      <c r="H187" s="239"/>
      <c r="I187" s="204"/>
    </row>
    <row r="188" spans="1:10">
      <c r="D188" s="151"/>
      <c r="E188" s="131"/>
      <c r="F188" s="767"/>
      <c r="G188" s="767"/>
      <c r="H188" s="239"/>
      <c r="I188" s="204"/>
    </row>
    <row r="189" spans="1:10">
      <c r="D189" s="1521" t="s">
        <v>1461</v>
      </c>
      <c r="E189" s="131"/>
      <c r="F189" s="767"/>
      <c r="G189" s="767"/>
      <c r="H189" s="239"/>
      <c r="I189" s="204"/>
    </row>
    <row r="190" spans="1:10" ht="56.25">
      <c r="D190" s="151" t="s">
        <v>1939</v>
      </c>
      <c r="E190" s="131"/>
      <c r="F190" s="767"/>
      <c r="G190" s="767"/>
      <c r="H190" s="239"/>
      <c r="I190" s="204"/>
    </row>
    <row r="191" spans="1:10">
      <c r="D191" s="151"/>
      <c r="E191" s="131"/>
      <c r="F191" s="767"/>
      <c r="G191" s="767"/>
      <c r="H191" s="239"/>
      <c r="I191" s="204"/>
    </row>
    <row r="192" spans="1:10" ht="56.25">
      <c r="D192" s="151" t="s">
        <v>1553</v>
      </c>
      <c r="E192" s="131"/>
      <c r="F192" s="767"/>
      <c r="G192" s="767"/>
      <c r="H192" s="239"/>
      <c r="I192" s="204"/>
    </row>
    <row r="193" spans="1:19" s="894" customFormat="1" ht="78.75">
      <c r="A193" s="879"/>
      <c r="B193" s="879"/>
      <c r="C193" s="879"/>
      <c r="D193" s="166" t="s">
        <v>1981</v>
      </c>
      <c r="E193" s="49"/>
      <c r="F193" s="1325"/>
      <c r="G193" s="1325"/>
      <c r="H193" s="1522"/>
      <c r="I193" s="547"/>
      <c r="J193" s="396"/>
    </row>
    <row r="194" spans="1:19" ht="22.5">
      <c r="D194" s="151" t="s">
        <v>1462</v>
      </c>
      <c r="E194" s="131"/>
      <c r="F194" s="767"/>
      <c r="G194" s="767"/>
      <c r="H194" s="239"/>
      <c r="I194" s="204"/>
    </row>
    <row r="195" spans="1:19">
      <c r="A195" s="92"/>
      <c r="C195" s="139"/>
      <c r="D195" s="151"/>
      <c r="E195" s="131"/>
      <c r="F195" s="767"/>
      <c r="G195" s="767"/>
      <c r="H195" s="239"/>
      <c r="I195" s="204"/>
    </row>
    <row r="196" spans="1:19">
      <c r="A196" s="92" t="s">
        <v>0</v>
      </c>
      <c r="B196" s="48" t="s">
        <v>21</v>
      </c>
      <c r="C196" s="139" t="s">
        <v>2093</v>
      </c>
      <c r="D196" s="151" t="s">
        <v>2862</v>
      </c>
      <c r="E196" s="131"/>
      <c r="F196" s="767"/>
      <c r="G196" s="767"/>
      <c r="H196" s="239"/>
      <c r="I196" s="204"/>
    </row>
    <row r="197" spans="1:19">
      <c r="A197" s="92"/>
      <c r="C197" s="139"/>
      <c r="D197" s="151" t="s">
        <v>2863</v>
      </c>
      <c r="E197" s="131" t="s">
        <v>19</v>
      </c>
      <c r="F197" s="767">
        <v>39</v>
      </c>
      <c r="G197" s="767"/>
      <c r="H197" s="239">
        <f>F197*G197</f>
        <v>0</v>
      </c>
      <c r="I197" s="204"/>
    </row>
    <row r="198" spans="1:19">
      <c r="A198" s="92"/>
      <c r="C198" s="139"/>
      <c r="D198" s="151"/>
      <c r="E198" s="131"/>
      <c r="F198" s="767"/>
      <c r="G198" s="767"/>
      <c r="H198" s="239"/>
      <c r="I198" s="204"/>
    </row>
    <row r="199" spans="1:19">
      <c r="A199" s="92"/>
      <c r="C199" s="139"/>
      <c r="D199" s="151"/>
      <c r="E199" s="131"/>
      <c r="F199" s="767"/>
      <c r="G199" s="767"/>
      <c r="H199" s="239"/>
      <c r="I199" s="204"/>
    </row>
    <row r="200" spans="1:19" s="696" customFormat="1" ht="22.5">
      <c r="A200" s="92" t="s">
        <v>0</v>
      </c>
      <c r="B200" s="48" t="s">
        <v>21</v>
      </c>
      <c r="C200" s="48">
        <f>C144+1</f>
        <v>4</v>
      </c>
      <c r="D200" s="27" t="s">
        <v>1448</v>
      </c>
      <c r="E200" s="28"/>
      <c r="F200" s="770"/>
      <c r="G200" s="2508"/>
      <c r="H200" s="202"/>
      <c r="I200" s="61"/>
      <c r="J200" s="396"/>
      <c r="K200" s="873"/>
      <c r="L200" s="879"/>
      <c r="M200" s="879"/>
      <c r="N200" s="879"/>
      <c r="O200" s="879"/>
      <c r="P200" s="879"/>
      <c r="Q200" s="879"/>
      <c r="R200" s="879"/>
      <c r="S200" s="879"/>
    </row>
    <row r="201" spans="1:19" s="696" customFormat="1">
      <c r="A201" s="92"/>
      <c r="B201" s="48"/>
      <c r="C201" s="48"/>
      <c r="D201" s="434" t="s">
        <v>3214</v>
      </c>
      <c r="E201" s="28"/>
      <c r="F201" s="770"/>
      <c r="G201" s="2508"/>
      <c r="H201" s="202"/>
      <c r="I201" s="61"/>
      <c r="J201" s="396"/>
      <c r="K201" s="873"/>
      <c r="L201" s="879"/>
      <c r="M201" s="879"/>
      <c r="N201" s="879"/>
      <c r="O201" s="879"/>
      <c r="P201" s="879"/>
      <c r="Q201" s="879"/>
      <c r="R201" s="879"/>
      <c r="S201" s="879"/>
    </row>
    <row r="202" spans="1:19">
      <c r="A202" s="879"/>
      <c r="B202" s="879"/>
      <c r="C202" s="879"/>
      <c r="D202" s="151" t="s">
        <v>1452</v>
      </c>
      <c r="E202" s="131"/>
      <c r="F202" s="767"/>
      <c r="G202" s="767"/>
      <c r="H202" s="203"/>
      <c r="I202" s="121"/>
    </row>
    <row r="203" spans="1:19" ht="22.5">
      <c r="A203" s="1520"/>
      <c r="B203" s="90"/>
      <c r="C203" s="90"/>
      <c r="D203" s="1521" t="s">
        <v>3219</v>
      </c>
      <c r="E203" s="983"/>
      <c r="F203" s="1128"/>
      <c r="G203" s="767"/>
      <c r="H203" s="203"/>
      <c r="I203" s="122"/>
    </row>
    <row r="204" spans="1:19" ht="90">
      <c r="A204" s="1520"/>
      <c r="B204" s="90"/>
      <c r="C204" s="90"/>
      <c r="D204" s="166" t="s">
        <v>3220</v>
      </c>
      <c r="E204" s="983"/>
      <c r="F204" s="1128"/>
      <c r="G204" s="767"/>
      <c r="H204" s="203"/>
      <c r="I204" s="122"/>
    </row>
    <row r="205" spans="1:19">
      <c r="A205" s="1520"/>
      <c r="B205" s="90"/>
      <c r="C205" s="90"/>
      <c r="D205" s="151" t="s">
        <v>1450</v>
      </c>
      <c r="E205" s="983"/>
      <c r="F205" s="1128"/>
      <c r="G205" s="767"/>
      <c r="H205" s="203"/>
      <c r="I205" s="122"/>
    </row>
    <row r="206" spans="1:19" s="1030" customFormat="1">
      <c r="A206" s="245"/>
      <c r="B206" s="108"/>
      <c r="C206" s="108"/>
      <c r="D206" s="176" t="s">
        <v>1451</v>
      </c>
      <c r="E206" s="983"/>
      <c r="F206" s="1128"/>
      <c r="G206" s="767"/>
      <c r="H206" s="203"/>
      <c r="I206" s="122"/>
      <c r="J206" s="396"/>
    </row>
    <row r="207" spans="1:19" s="1030" customFormat="1" ht="33.75">
      <c r="A207" s="245"/>
      <c r="B207" s="108"/>
      <c r="C207" s="108"/>
      <c r="D207" s="151" t="s">
        <v>2869</v>
      </c>
      <c r="E207" s="983"/>
      <c r="F207" s="1128"/>
      <c r="G207" s="767"/>
      <c r="H207" s="203"/>
      <c r="I207" s="122"/>
      <c r="J207" s="396"/>
    </row>
    <row r="208" spans="1:19" s="1030" customFormat="1">
      <c r="A208" s="245"/>
      <c r="B208" s="108"/>
      <c r="C208" s="108"/>
      <c r="D208" s="176" t="s">
        <v>2870</v>
      </c>
      <c r="E208" s="983"/>
      <c r="F208" s="1128"/>
      <c r="G208" s="767"/>
      <c r="H208" s="203"/>
      <c r="I208" s="122"/>
      <c r="J208" s="396"/>
    </row>
    <row r="209" spans="1:10" s="1030" customFormat="1" ht="22.5">
      <c r="A209" s="245"/>
      <c r="B209" s="108"/>
      <c r="C209" s="108"/>
      <c r="D209" s="151" t="s">
        <v>3216</v>
      </c>
      <c r="E209" s="983"/>
      <c r="F209" s="1128"/>
      <c r="G209" s="767"/>
      <c r="H209" s="203"/>
      <c r="I209" s="122"/>
      <c r="J209" s="396"/>
    </row>
    <row r="210" spans="1:10" s="1030" customFormat="1">
      <c r="A210" s="245"/>
      <c r="B210" s="108"/>
      <c r="C210" s="108"/>
      <c r="D210" s="176" t="s">
        <v>2871</v>
      </c>
      <c r="E210" s="983"/>
      <c r="F210" s="1128"/>
      <c r="G210" s="767"/>
      <c r="H210" s="203"/>
      <c r="I210" s="122"/>
      <c r="J210" s="396"/>
    </row>
    <row r="211" spans="1:10" s="1030" customFormat="1" ht="33.75">
      <c r="A211" s="245"/>
      <c r="B211" s="108"/>
      <c r="C211" s="108"/>
      <c r="D211" s="151" t="s">
        <v>3217</v>
      </c>
      <c r="E211" s="983"/>
      <c r="F211" s="1128"/>
      <c r="G211" s="767"/>
      <c r="H211" s="203"/>
      <c r="I211" s="122"/>
      <c r="J211" s="396"/>
    </row>
    <row r="212" spans="1:10" s="1030" customFormat="1">
      <c r="A212" s="245"/>
      <c r="B212" s="108"/>
      <c r="C212" s="108"/>
      <c r="D212" s="176" t="s">
        <v>2872</v>
      </c>
      <c r="E212" s="983"/>
      <c r="F212" s="1128"/>
      <c r="G212" s="767"/>
      <c r="H212" s="203"/>
      <c r="I212" s="122"/>
      <c r="J212" s="396"/>
    </row>
    <row r="213" spans="1:10" s="1030" customFormat="1" ht="22.5">
      <c r="A213" s="245"/>
      <c r="B213" s="108"/>
      <c r="C213" s="108"/>
      <c r="D213" s="151" t="s">
        <v>1953</v>
      </c>
      <c r="E213" s="983"/>
      <c r="F213" s="1128"/>
      <c r="G213" s="767"/>
      <c r="H213" s="203"/>
      <c r="I213" s="122"/>
      <c r="J213" s="396"/>
    </row>
    <row r="214" spans="1:10" s="1030" customFormat="1">
      <c r="A214" s="245"/>
      <c r="B214" s="108"/>
      <c r="C214" s="108"/>
      <c r="D214" s="176" t="s">
        <v>2873</v>
      </c>
      <c r="E214" s="983"/>
      <c r="F214" s="1128"/>
      <c r="G214" s="767"/>
      <c r="H214" s="203"/>
      <c r="I214" s="122"/>
      <c r="J214" s="396"/>
    </row>
    <row r="215" spans="1:10" s="1030" customFormat="1" ht="22.5">
      <c r="A215" s="245"/>
      <c r="B215" s="108"/>
      <c r="C215" s="108"/>
      <c r="D215" s="151" t="s">
        <v>1953</v>
      </c>
      <c r="E215" s="983"/>
      <c r="F215" s="1128"/>
      <c r="G215" s="767"/>
      <c r="H215" s="203"/>
      <c r="I215" s="122"/>
      <c r="J215" s="396"/>
    </row>
    <row r="216" spans="1:10">
      <c r="A216" s="1520"/>
      <c r="B216" s="90"/>
      <c r="C216" s="90"/>
      <c r="D216" s="151"/>
      <c r="E216" s="983"/>
      <c r="F216" s="1128"/>
      <c r="G216" s="767"/>
      <c r="H216" s="203"/>
      <c r="I216" s="122"/>
    </row>
    <row r="217" spans="1:10">
      <c r="A217" s="1520"/>
      <c r="B217" s="90"/>
      <c r="C217" s="90"/>
      <c r="D217" s="954"/>
      <c r="E217" s="983"/>
      <c r="F217" s="1128"/>
      <c r="G217" s="767"/>
      <c r="H217" s="239"/>
      <c r="I217" s="122"/>
    </row>
    <row r="218" spans="1:10" ht="22.5">
      <c r="D218" s="1521" t="s">
        <v>2874</v>
      </c>
      <c r="E218" s="131"/>
      <c r="F218" s="767"/>
      <c r="G218" s="767"/>
      <c r="H218" s="239"/>
      <c r="I218" s="204"/>
    </row>
    <row r="219" spans="1:10" ht="45">
      <c r="D219" s="151" t="s">
        <v>2097</v>
      </c>
      <c r="E219" s="131"/>
      <c r="F219" s="767"/>
      <c r="G219" s="767"/>
      <c r="H219" s="239"/>
      <c r="I219" s="204"/>
    </row>
    <row r="220" spans="1:10" s="1030" customFormat="1">
      <c r="A220" s="108"/>
      <c r="B220" s="108"/>
      <c r="C220" s="108"/>
      <c r="D220" s="151" t="s">
        <v>2875</v>
      </c>
      <c r="E220" s="131"/>
      <c r="F220" s="767"/>
      <c r="G220" s="767"/>
      <c r="H220" s="239"/>
      <c r="I220" s="204"/>
      <c r="J220" s="396"/>
    </row>
    <row r="221" spans="1:10" ht="33.75">
      <c r="D221" s="151" t="s">
        <v>2868</v>
      </c>
      <c r="E221" s="131"/>
      <c r="F221" s="767"/>
      <c r="G221" s="767"/>
      <c r="H221" s="239"/>
      <c r="I221" s="204"/>
    </row>
    <row r="222" spans="1:10">
      <c r="D222" s="151"/>
      <c r="E222" s="131"/>
      <c r="F222" s="767"/>
      <c r="G222" s="767"/>
      <c r="H222" s="239"/>
      <c r="I222" s="204"/>
    </row>
    <row r="223" spans="1:10">
      <c r="D223" s="151"/>
      <c r="E223" s="131"/>
      <c r="F223" s="767"/>
      <c r="G223" s="767"/>
      <c r="H223" s="239"/>
      <c r="I223" s="204"/>
    </row>
    <row r="224" spans="1:10">
      <c r="D224" s="1521" t="s">
        <v>2876</v>
      </c>
      <c r="E224" s="131"/>
      <c r="F224" s="767"/>
      <c r="G224" s="767"/>
      <c r="H224" s="239"/>
      <c r="I224" s="204"/>
    </row>
    <row r="225" spans="1:10" ht="45">
      <c r="D225" s="151" t="s">
        <v>1937</v>
      </c>
      <c r="E225" s="131"/>
      <c r="F225" s="767"/>
      <c r="G225" s="767"/>
      <c r="H225" s="239"/>
      <c r="I225" s="204"/>
    </row>
    <row r="226" spans="1:10">
      <c r="D226" s="151" t="s">
        <v>2877</v>
      </c>
      <c r="E226" s="131"/>
      <c r="F226" s="767"/>
      <c r="G226" s="767"/>
      <c r="H226" s="239"/>
      <c r="I226" s="204"/>
    </row>
    <row r="227" spans="1:10" ht="101.25">
      <c r="D227" s="151" t="s">
        <v>1938</v>
      </c>
      <c r="E227" s="131"/>
      <c r="F227" s="767"/>
      <c r="G227" s="767"/>
      <c r="H227" s="239"/>
      <c r="I227" s="204"/>
    </row>
    <row r="228" spans="1:10">
      <c r="D228" s="151" t="s">
        <v>2878</v>
      </c>
      <c r="E228" s="131"/>
      <c r="F228" s="767"/>
      <c r="G228" s="767"/>
      <c r="H228" s="239"/>
      <c r="I228" s="204"/>
    </row>
    <row r="229" spans="1:10" ht="33.75">
      <c r="D229" s="151" t="s">
        <v>2096</v>
      </c>
      <c r="E229" s="131"/>
      <c r="F229" s="767"/>
      <c r="G229" s="767"/>
      <c r="H229" s="239"/>
      <c r="I229" s="204"/>
    </row>
    <row r="230" spans="1:10">
      <c r="D230" s="151" t="s">
        <v>2879</v>
      </c>
      <c r="E230" s="131"/>
      <c r="F230" s="767"/>
      <c r="G230" s="767"/>
      <c r="H230" s="239"/>
      <c r="I230" s="204"/>
    </row>
    <row r="231" spans="1:10" ht="56.25">
      <c r="D231" s="151" t="s">
        <v>1806</v>
      </c>
      <c r="E231" s="131"/>
      <c r="F231" s="767"/>
      <c r="G231" s="767"/>
      <c r="H231" s="239"/>
      <c r="I231" s="204"/>
    </row>
    <row r="232" spans="1:10">
      <c r="D232" s="151"/>
      <c r="E232" s="131"/>
      <c r="F232" s="767"/>
      <c r="G232" s="767"/>
      <c r="H232" s="239"/>
      <c r="I232" s="204"/>
    </row>
    <row r="233" spans="1:10">
      <c r="D233" s="1521" t="s">
        <v>2880</v>
      </c>
      <c r="E233" s="131"/>
      <c r="F233" s="767"/>
      <c r="G233" s="767"/>
      <c r="H233" s="239"/>
      <c r="I233" s="204"/>
    </row>
    <row r="234" spans="1:10" ht="56.25">
      <c r="D234" s="151" t="s">
        <v>1939</v>
      </c>
      <c r="E234" s="131"/>
      <c r="F234" s="767"/>
      <c r="G234" s="767"/>
      <c r="H234" s="239"/>
      <c r="I234" s="204"/>
    </row>
    <row r="235" spans="1:10">
      <c r="D235" s="151"/>
      <c r="E235" s="131"/>
      <c r="F235" s="767"/>
      <c r="G235" s="767"/>
      <c r="H235" s="239"/>
      <c r="I235" s="204"/>
    </row>
    <row r="236" spans="1:10" ht="56.25">
      <c r="D236" s="151" t="s">
        <v>1553</v>
      </c>
      <c r="E236" s="131"/>
      <c r="F236" s="767"/>
      <c r="G236" s="767"/>
      <c r="H236" s="239"/>
      <c r="I236" s="204"/>
    </row>
    <row r="237" spans="1:10" s="894" customFormat="1" ht="78.75">
      <c r="A237" s="879"/>
      <c r="B237" s="879"/>
      <c r="C237" s="879"/>
      <c r="D237" s="166" t="s">
        <v>1981</v>
      </c>
      <c r="E237" s="49"/>
      <c r="F237" s="1325"/>
      <c r="G237" s="1325"/>
      <c r="H237" s="1522"/>
      <c r="I237" s="547"/>
      <c r="J237" s="396"/>
    </row>
    <row r="238" spans="1:10" ht="22.5">
      <c r="D238" s="151" t="s">
        <v>1462</v>
      </c>
      <c r="E238" s="131"/>
      <c r="F238" s="767"/>
      <c r="G238" s="767"/>
      <c r="H238" s="239"/>
      <c r="I238" s="204"/>
    </row>
    <row r="239" spans="1:10">
      <c r="D239" s="151"/>
      <c r="E239" s="131"/>
      <c r="F239" s="767"/>
      <c r="G239" s="767"/>
      <c r="H239" s="239"/>
      <c r="I239" s="204"/>
    </row>
    <row r="240" spans="1:10">
      <c r="A240" s="92" t="s">
        <v>0</v>
      </c>
      <c r="B240" s="48" t="s">
        <v>21</v>
      </c>
      <c r="C240" s="139" t="s">
        <v>2094</v>
      </c>
      <c r="D240" s="52" t="s">
        <v>2867</v>
      </c>
      <c r="H240" s="1524"/>
      <c r="I240" s="125"/>
      <c r="J240" s="293"/>
    </row>
    <row r="241" spans="1:19">
      <c r="A241" s="92"/>
      <c r="C241" s="139"/>
      <c r="D241" s="52" t="s">
        <v>3215</v>
      </c>
      <c r="E241" s="879"/>
      <c r="F241" s="1325"/>
      <c r="G241" s="1325"/>
      <c r="H241" s="1525"/>
      <c r="I241" s="125"/>
      <c r="J241" s="293"/>
    </row>
    <row r="242" spans="1:19">
      <c r="D242" s="151" t="s">
        <v>3218</v>
      </c>
      <c r="H242" s="1524"/>
      <c r="I242" s="204"/>
    </row>
    <row r="243" spans="1:19">
      <c r="D243" s="151"/>
      <c r="E243" s="49" t="s">
        <v>19</v>
      </c>
      <c r="F243" s="769">
        <v>7</v>
      </c>
      <c r="H243" s="1524">
        <f>F243*G243</f>
        <v>0</v>
      </c>
      <c r="I243" s="204"/>
    </row>
    <row r="244" spans="1:19">
      <c r="D244" s="151"/>
      <c r="H244" s="1524"/>
      <c r="I244" s="204"/>
    </row>
    <row r="245" spans="1:19">
      <c r="D245" s="151"/>
      <c r="H245" s="1524"/>
      <c r="I245" s="204"/>
    </row>
    <row r="246" spans="1:19">
      <c r="D246" s="151"/>
      <c r="E246" s="131"/>
      <c r="F246" s="767"/>
      <c r="G246" s="767"/>
      <c r="H246" s="239"/>
      <c r="I246" s="204"/>
    </row>
    <row r="247" spans="1:19" s="696" customFormat="1" ht="22.5">
      <c r="A247" s="107" t="s">
        <v>0</v>
      </c>
      <c r="B247" s="108" t="s">
        <v>21</v>
      </c>
      <c r="C247" s="108">
        <f>C200+1</f>
        <v>5</v>
      </c>
      <c r="D247" s="27" t="s">
        <v>1448</v>
      </c>
      <c r="E247" s="28"/>
      <c r="F247" s="770"/>
      <c r="G247" s="2508"/>
      <c r="H247" s="238"/>
      <c r="I247" s="61"/>
      <c r="J247" s="396"/>
      <c r="K247" s="873"/>
      <c r="L247" s="879"/>
      <c r="M247" s="879"/>
      <c r="N247" s="879"/>
      <c r="O247" s="879"/>
      <c r="P247" s="879"/>
      <c r="Q247" s="879"/>
      <c r="R247" s="879"/>
      <c r="S247" s="879"/>
    </row>
    <row r="248" spans="1:19" s="696" customFormat="1">
      <c r="A248" s="92"/>
      <c r="B248" s="48"/>
      <c r="C248" s="48"/>
      <c r="D248" s="434" t="s">
        <v>2850</v>
      </c>
      <c r="E248" s="28"/>
      <c r="F248" s="770"/>
      <c r="G248" s="2508"/>
      <c r="H248" s="238"/>
      <c r="I248" s="61"/>
      <c r="J248" s="396"/>
      <c r="K248" s="873"/>
      <c r="L248" s="879"/>
      <c r="M248" s="879"/>
      <c r="N248" s="879"/>
      <c r="O248" s="879"/>
      <c r="P248" s="879"/>
      <c r="Q248" s="879"/>
      <c r="R248" s="879"/>
      <c r="S248" s="879"/>
    </row>
    <row r="249" spans="1:19">
      <c r="A249" s="879"/>
      <c r="B249" s="879"/>
      <c r="C249" s="879"/>
      <c r="D249" s="151" t="s">
        <v>1452</v>
      </c>
      <c r="E249" s="131"/>
      <c r="F249" s="767"/>
      <c r="G249" s="767"/>
      <c r="H249" s="239"/>
      <c r="I249" s="121"/>
    </row>
    <row r="250" spans="1:19">
      <c r="A250" s="1520"/>
      <c r="B250" s="90"/>
      <c r="C250" s="90"/>
      <c r="D250" s="1521" t="s">
        <v>1457</v>
      </c>
      <c r="E250" s="983"/>
      <c r="F250" s="1128"/>
      <c r="G250" s="767"/>
      <c r="H250" s="239"/>
      <c r="I250" s="122"/>
    </row>
    <row r="251" spans="1:19" ht="56.25">
      <c r="A251" s="1520"/>
      <c r="B251" s="90"/>
      <c r="C251" s="90"/>
      <c r="D251" s="151" t="s">
        <v>1940</v>
      </c>
      <c r="E251" s="983"/>
      <c r="F251" s="1128"/>
      <c r="G251" s="767"/>
      <c r="H251" s="239"/>
      <c r="I251" s="122"/>
    </row>
    <row r="252" spans="1:19">
      <c r="A252" s="1520"/>
      <c r="B252" s="90"/>
      <c r="C252" s="90"/>
      <c r="D252" s="151" t="s">
        <v>1450</v>
      </c>
      <c r="E252" s="983"/>
      <c r="F252" s="1128"/>
      <c r="G252" s="767"/>
      <c r="H252" s="239"/>
      <c r="I252" s="122"/>
    </row>
    <row r="253" spans="1:19" s="1030" customFormat="1">
      <c r="A253" s="245"/>
      <c r="B253" s="108"/>
      <c r="C253" s="108"/>
      <c r="D253" s="176" t="s">
        <v>1451</v>
      </c>
      <c r="E253" s="983"/>
      <c r="F253" s="1128"/>
      <c r="G253" s="767"/>
      <c r="H253" s="239"/>
      <c r="I253" s="122"/>
      <c r="J253" s="396"/>
    </row>
    <row r="254" spans="1:19" s="1030" customFormat="1" ht="33.75">
      <c r="A254" s="245"/>
      <c r="B254" s="108"/>
      <c r="C254" s="108"/>
      <c r="D254" s="151" t="s">
        <v>1954</v>
      </c>
      <c r="E254" s="983"/>
      <c r="F254" s="1128"/>
      <c r="G254" s="767"/>
      <c r="H254" s="239"/>
      <c r="I254" s="122"/>
      <c r="J254" s="396"/>
    </row>
    <row r="255" spans="1:19" s="1030" customFormat="1" ht="22.5">
      <c r="A255" s="245"/>
      <c r="B255" s="108"/>
      <c r="C255" s="108"/>
      <c r="D255" s="151" t="s">
        <v>1982</v>
      </c>
      <c r="E255" s="983"/>
      <c r="F255" s="1128"/>
      <c r="G255" s="767"/>
      <c r="H255" s="239"/>
      <c r="I255" s="122"/>
      <c r="J255" s="396"/>
    </row>
    <row r="256" spans="1:19" s="1030" customFormat="1">
      <c r="A256" s="245"/>
      <c r="B256" s="108"/>
      <c r="C256" s="108"/>
      <c r="D256" s="176" t="s">
        <v>1467</v>
      </c>
      <c r="E256" s="983"/>
      <c r="F256" s="1128"/>
      <c r="G256" s="767"/>
      <c r="H256" s="239"/>
      <c r="I256" s="122"/>
      <c r="J256" s="396"/>
    </row>
    <row r="257" spans="1:10" s="1030" customFormat="1" ht="22.5">
      <c r="A257" s="245"/>
      <c r="B257" s="108"/>
      <c r="C257" s="108"/>
      <c r="D257" s="151" t="s">
        <v>1953</v>
      </c>
      <c r="E257" s="983"/>
      <c r="F257" s="1128"/>
      <c r="G257" s="767"/>
      <c r="H257" s="239"/>
      <c r="I257" s="122"/>
      <c r="J257" s="396"/>
    </row>
    <row r="258" spans="1:10" s="1030" customFormat="1">
      <c r="A258" s="245"/>
      <c r="B258" s="108"/>
      <c r="C258" s="108"/>
      <c r="D258" s="176" t="s">
        <v>1468</v>
      </c>
      <c r="E258" s="983"/>
      <c r="F258" s="1128"/>
      <c r="G258" s="767"/>
      <c r="H258" s="239"/>
      <c r="I258" s="122"/>
      <c r="J258" s="396"/>
    </row>
    <row r="259" spans="1:10" s="1030" customFormat="1" ht="22.5">
      <c r="A259" s="245"/>
      <c r="B259" s="108"/>
      <c r="C259" s="108"/>
      <c r="D259" s="151" t="s">
        <v>1953</v>
      </c>
      <c r="E259" s="983"/>
      <c r="F259" s="1128"/>
      <c r="G259" s="767"/>
      <c r="H259" s="239"/>
      <c r="I259" s="122"/>
      <c r="J259" s="396"/>
    </row>
    <row r="260" spans="1:10" s="1030" customFormat="1">
      <c r="A260" s="245"/>
      <c r="B260" s="108"/>
      <c r="C260" s="108"/>
      <c r="D260" s="176" t="s">
        <v>1469</v>
      </c>
      <c r="E260" s="983"/>
      <c r="F260" s="1128"/>
      <c r="G260" s="767"/>
      <c r="H260" s="239"/>
      <c r="I260" s="122"/>
      <c r="J260" s="396"/>
    </row>
    <row r="261" spans="1:10" s="1030" customFormat="1" ht="22.5">
      <c r="A261" s="245"/>
      <c r="B261" s="108"/>
      <c r="C261" s="108"/>
      <c r="D261" s="151" t="s">
        <v>2088</v>
      </c>
      <c r="E261" s="983"/>
      <c r="F261" s="1128"/>
      <c r="G261" s="767"/>
      <c r="H261" s="239"/>
      <c r="I261" s="122"/>
      <c r="J261" s="396"/>
    </row>
    <row r="262" spans="1:10" s="1030" customFormat="1">
      <c r="A262" s="245"/>
      <c r="B262" s="108"/>
      <c r="C262" s="108"/>
      <c r="D262" s="176" t="s">
        <v>1470</v>
      </c>
      <c r="E262" s="983"/>
      <c r="F262" s="1128"/>
      <c r="G262" s="767"/>
      <c r="H262" s="239"/>
      <c r="I262" s="122"/>
      <c r="J262" s="396"/>
    </row>
    <row r="263" spans="1:10" s="1030" customFormat="1" ht="22.5">
      <c r="A263" s="245"/>
      <c r="B263" s="108"/>
      <c r="C263" s="108"/>
      <c r="D263" s="151" t="s">
        <v>2088</v>
      </c>
      <c r="E263" s="983"/>
      <c r="F263" s="1128"/>
      <c r="G263" s="767"/>
      <c r="H263" s="239"/>
      <c r="I263" s="122"/>
      <c r="J263" s="396"/>
    </row>
    <row r="264" spans="1:10">
      <c r="A264" s="1520"/>
      <c r="B264" s="90"/>
      <c r="C264" s="90"/>
      <c r="D264" s="151"/>
      <c r="E264" s="983"/>
      <c r="F264" s="1128"/>
      <c r="G264" s="767"/>
      <c r="H264" s="239"/>
      <c r="I264" s="122"/>
    </row>
    <row r="265" spans="1:10">
      <c r="A265" s="1520"/>
      <c r="B265" s="90"/>
      <c r="C265" s="90"/>
      <c r="D265" s="1521" t="s">
        <v>1471</v>
      </c>
      <c r="E265" s="983"/>
      <c r="F265" s="1128"/>
      <c r="G265" s="767"/>
      <c r="H265" s="239"/>
      <c r="I265" s="122"/>
    </row>
    <row r="266" spans="1:10" ht="33.75">
      <c r="A266" s="1520"/>
      <c r="B266" s="90"/>
      <c r="C266" s="90"/>
      <c r="D266" s="151" t="s">
        <v>1807</v>
      </c>
      <c r="E266" s="983"/>
      <c r="F266" s="1128"/>
      <c r="G266" s="767"/>
      <c r="H266" s="239"/>
      <c r="I266" s="122"/>
    </row>
    <row r="267" spans="1:10" s="1030" customFormat="1">
      <c r="A267" s="245"/>
      <c r="B267" s="108"/>
      <c r="C267" s="108"/>
      <c r="D267" s="151" t="s">
        <v>2883</v>
      </c>
      <c r="E267" s="983"/>
      <c r="F267" s="1128"/>
      <c r="G267" s="767"/>
      <c r="H267" s="239"/>
      <c r="I267" s="122"/>
      <c r="J267" s="396"/>
    </row>
    <row r="268" spans="1:10" ht="56.25">
      <c r="A268" s="1520"/>
      <c r="B268" s="90"/>
      <c r="C268" s="90"/>
      <c r="D268" s="151" t="s">
        <v>2089</v>
      </c>
      <c r="E268" s="983"/>
      <c r="F268" s="1128"/>
      <c r="G268" s="767"/>
      <c r="H268" s="239"/>
      <c r="I268" s="122"/>
    </row>
    <row r="269" spans="1:10">
      <c r="A269" s="1520"/>
      <c r="B269" s="90"/>
      <c r="C269" s="90"/>
      <c r="D269" s="151" t="s">
        <v>2852</v>
      </c>
      <c r="E269" s="983"/>
      <c r="F269" s="1128"/>
      <c r="G269" s="767"/>
      <c r="H269" s="239"/>
      <c r="I269" s="122"/>
    </row>
    <row r="270" spans="1:10">
      <c r="A270" s="1520"/>
      <c r="B270" s="90"/>
      <c r="C270" s="90"/>
      <c r="D270" s="954"/>
      <c r="E270" s="983"/>
      <c r="F270" s="1128"/>
      <c r="G270" s="767"/>
      <c r="H270" s="239"/>
      <c r="I270" s="122"/>
    </row>
    <row r="271" spans="1:10" ht="22.5">
      <c r="D271" s="1521" t="s">
        <v>1458</v>
      </c>
      <c r="E271" s="131"/>
      <c r="F271" s="767"/>
      <c r="G271" s="767"/>
      <c r="H271" s="239"/>
      <c r="I271" s="204"/>
    </row>
    <row r="272" spans="1:10" ht="45">
      <c r="D272" s="151" t="s">
        <v>1808</v>
      </c>
      <c r="E272" s="131"/>
      <c r="F272" s="767"/>
      <c r="G272" s="767"/>
      <c r="H272" s="239"/>
      <c r="I272" s="204"/>
    </row>
    <row r="273" spans="1:10" s="1030" customFormat="1">
      <c r="A273" s="108"/>
      <c r="B273" s="108"/>
      <c r="C273" s="108"/>
      <c r="D273" s="151" t="s">
        <v>1473</v>
      </c>
      <c r="E273" s="131"/>
      <c r="F273" s="767"/>
      <c r="G273" s="767"/>
      <c r="H273" s="239"/>
      <c r="I273" s="204"/>
      <c r="J273" s="396"/>
    </row>
    <row r="274" spans="1:10" s="1030" customFormat="1" ht="33.75">
      <c r="A274" s="108"/>
      <c r="B274" s="108"/>
      <c r="C274" s="108"/>
      <c r="D274" s="151" t="s">
        <v>2847</v>
      </c>
      <c r="E274" s="131"/>
      <c r="F274" s="767"/>
      <c r="G274" s="767"/>
      <c r="H274" s="239"/>
      <c r="I274" s="204"/>
      <c r="J274" s="396"/>
    </row>
    <row r="275" spans="1:10" s="1030" customFormat="1">
      <c r="A275" s="108"/>
      <c r="B275" s="108"/>
      <c r="C275" s="108"/>
      <c r="D275" s="151" t="s">
        <v>1474</v>
      </c>
      <c r="E275" s="131"/>
      <c r="F275" s="767"/>
      <c r="G275" s="767"/>
      <c r="H275" s="239"/>
      <c r="I275" s="204"/>
      <c r="J275" s="396"/>
    </row>
    <row r="276" spans="1:10" ht="33.75">
      <c r="D276" s="151" t="s">
        <v>2848</v>
      </c>
      <c r="E276" s="131"/>
      <c r="F276" s="767"/>
      <c r="G276" s="767"/>
      <c r="H276" s="239"/>
      <c r="I276" s="204"/>
    </row>
    <row r="277" spans="1:10">
      <c r="A277" s="1520"/>
      <c r="B277" s="90"/>
      <c r="C277" s="90"/>
      <c r="D277" s="150"/>
      <c r="E277" s="875"/>
      <c r="F277" s="818"/>
      <c r="H277" s="1524"/>
      <c r="I277" s="225"/>
      <c r="J277" s="293"/>
    </row>
    <row r="278" spans="1:10">
      <c r="D278" s="1521" t="s">
        <v>1456</v>
      </c>
      <c r="E278" s="131"/>
      <c r="F278" s="767"/>
      <c r="G278" s="767"/>
      <c r="H278" s="239"/>
      <c r="I278" s="204"/>
    </row>
    <row r="279" spans="1:10" ht="33.75">
      <c r="D279" s="151" t="s">
        <v>1896</v>
      </c>
      <c r="E279" s="131"/>
      <c r="F279" s="767"/>
      <c r="G279" s="767"/>
      <c r="H279" s="239"/>
      <c r="I279" s="204"/>
    </row>
    <row r="280" spans="1:10" ht="22.5">
      <c r="D280" s="151" t="s">
        <v>1463</v>
      </c>
      <c r="E280" s="131"/>
      <c r="F280" s="767"/>
      <c r="G280" s="767"/>
      <c r="H280" s="239"/>
      <c r="I280" s="204"/>
    </row>
    <row r="281" spans="1:10" ht="90">
      <c r="D281" s="151" t="s">
        <v>1965</v>
      </c>
      <c r="E281" s="131"/>
      <c r="F281" s="767"/>
      <c r="G281" s="767"/>
      <c r="H281" s="239"/>
      <c r="I281" s="204"/>
    </row>
    <row r="282" spans="1:10" ht="33.75">
      <c r="D282" s="151" t="s">
        <v>1464</v>
      </c>
      <c r="E282" s="131"/>
      <c r="F282" s="767"/>
      <c r="G282" s="767"/>
      <c r="H282" s="239"/>
      <c r="I282" s="204"/>
    </row>
    <row r="283" spans="1:10">
      <c r="D283" s="151"/>
      <c r="E283" s="131"/>
      <c r="F283" s="767"/>
      <c r="G283" s="767"/>
      <c r="H283" s="239"/>
      <c r="I283" s="204"/>
    </row>
    <row r="284" spans="1:10">
      <c r="D284" s="1521" t="s">
        <v>1459</v>
      </c>
      <c r="E284" s="131"/>
      <c r="F284" s="767"/>
      <c r="G284" s="767"/>
      <c r="H284" s="239"/>
      <c r="I284" s="204"/>
    </row>
    <row r="285" spans="1:10" ht="33.75">
      <c r="D285" s="151" t="s">
        <v>1896</v>
      </c>
      <c r="E285" s="131"/>
      <c r="F285" s="767"/>
      <c r="G285" s="767"/>
      <c r="H285" s="239"/>
      <c r="I285" s="204"/>
    </row>
    <row r="286" spans="1:10">
      <c r="D286" s="151" t="s">
        <v>1460</v>
      </c>
      <c r="E286" s="131"/>
      <c r="F286" s="767"/>
      <c r="G286" s="767"/>
      <c r="H286" s="239"/>
      <c r="I286" s="204"/>
    </row>
    <row r="287" spans="1:10" ht="101.25">
      <c r="D287" s="151" t="s">
        <v>1938</v>
      </c>
      <c r="E287" s="131"/>
      <c r="F287" s="767"/>
      <c r="G287" s="767"/>
      <c r="H287" s="239"/>
      <c r="I287" s="204"/>
    </row>
    <row r="288" spans="1:10" ht="78.75">
      <c r="D288" s="151" t="s">
        <v>3195</v>
      </c>
      <c r="E288" s="131"/>
      <c r="F288" s="767"/>
      <c r="G288" s="767"/>
      <c r="H288" s="239"/>
      <c r="I288" s="63"/>
    </row>
    <row r="289" spans="1:9" ht="22.5">
      <c r="D289" s="176" t="s">
        <v>2512</v>
      </c>
      <c r="E289" s="131"/>
      <c r="F289" s="767"/>
      <c r="G289" s="767"/>
      <c r="H289" s="239"/>
      <c r="I289" s="63"/>
    </row>
    <row r="290" spans="1:9" ht="22.5">
      <c r="D290" s="176" t="s">
        <v>2137</v>
      </c>
      <c r="E290" s="131"/>
      <c r="F290" s="767"/>
      <c r="G290" s="767"/>
      <c r="H290" s="239"/>
      <c r="I290" s="63"/>
    </row>
    <row r="291" spans="1:9">
      <c r="E291" s="131"/>
      <c r="F291" s="767"/>
      <c r="G291" s="767"/>
      <c r="H291" s="239"/>
      <c r="I291" s="204"/>
    </row>
    <row r="292" spans="1:9">
      <c r="D292" s="1521" t="s">
        <v>1461</v>
      </c>
      <c r="E292" s="131"/>
      <c r="F292" s="767"/>
      <c r="G292" s="767"/>
      <c r="H292" s="239"/>
      <c r="I292" s="204"/>
    </row>
    <row r="293" spans="1:9">
      <c r="D293" s="176" t="s">
        <v>1465</v>
      </c>
      <c r="E293" s="131"/>
      <c r="F293" s="767"/>
      <c r="G293" s="767"/>
      <c r="H293" s="239"/>
      <c r="I293" s="204"/>
    </row>
    <row r="294" spans="1:9">
      <c r="D294" s="151"/>
      <c r="E294" s="131"/>
      <c r="F294" s="767"/>
      <c r="G294" s="767"/>
      <c r="H294" s="239"/>
      <c r="I294" s="204"/>
    </row>
    <row r="295" spans="1:9">
      <c r="D295" s="1521" t="s">
        <v>1466</v>
      </c>
      <c r="E295" s="131"/>
      <c r="F295" s="767"/>
      <c r="G295" s="767"/>
      <c r="H295" s="239"/>
      <c r="I295" s="204"/>
    </row>
    <row r="296" spans="1:9">
      <c r="D296" s="176" t="s">
        <v>1848</v>
      </c>
      <c r="E296" s="131"/>
      <c r="F296" s="767"/>
      <c r="G296" s="767"/>
      <c r="H296" s="239"/>
      <c r="I296" s="204"/>
    </row>
    <row r="297" spans="1:9">
      <c r="D297" s="151"/>
      <c r="E297" s="131"/>
      <c r="F297" s="767"/>
      <c r="G297" s="767"/>
      <c r="H297" s="239"/>
      <c r="I297" s="204"/>
    </row>
    <row r="298" spans="1:9" ht="56.25">
      <c r="D298" s="151" t="s">
        <v>1553</v>
      </c>
      <c r="E298" s="131"/>
      <c r="F298" s="767"/>
      <c r="G298" s="767"/>
      <c r="H298" s="239"/>
      <c r="I298" s="204"/>
    </row>
    <row r="299" spans="1:9" ht="22.5">
      <c r="D299" s="151" t="s">
        <v>1462</v>
      </c>
      <c r="E299" s="131"/>
      <c r="F299" s="767"/>
      <c r="G299" s="767"/>
      <c r="H299" s="239"/>
      <c r="I299" s="204"/>
    </row>
    <row r="300" spans="1:9">
      <c r="D300" s="151"/>
      <c r="E300" s="131"/>
      <c r="F300" s="767"/>
      <c r="G300" s="767"/>
      <c r="H300" s="239"/>
      <c r="I300" s="204"/>
    </row>
    <row r="301" spans="1:9">
      <c r="A301" s="92" t="s">
        <v>0</v>
      </c>
      <c r="B301" s="48" t="s">
        <v>21</v>
      </c>
      <c r="C301" s="139" t="s">
        <v>2858</v>
      </c>
      <c r="D301" s="151" t="s">
        <v>2851</v>
      </c>
      <c r="E301" s="131"/>
      <c r="F301" s="767"/>
      <c r="G301" s="767"/>
      <c r="H301" s="239"/>
      <c r="I301" s="204"/>
    </row>
    <row r="302" spans="1:9">
      <c r="A302" s="92"/>
      <c r="C302" s="139"/>
      <c r="D302" s="151" t="s">
        <v>2856</v>
      </c>
      <c r="E302" s="131" t="s">
        <v>19</v>
      </c>
      <c r="F302" s="767">
        <v>1</v>
      </c>
      <c r="G302" s="767"/>
      <c r="H302" s="239">
        <f>F302*G302</f>
        <v>0</v>
      </c>
      <c r="I302" s="204"/>
    </row>
    <row r="303" spans="1:9">
      <c r="D303" s="151"/>
      <c r="E303" s="131"/>
      <c r="F303" s="767"/>
      <c r="G303" s="767"/>
      <c r="H303" s="239"/>
      <c r="I303" s="204"/>
    </row>
    <row r="304" spans="1:9">
      <c r="D304" s="151"/>
      <c r="E304" s="131"/>
      <c r="F304" s="767"/>
      <c r="G304" s="767"/>
      <c r="H304" s="239"/>
      <c r="I304" s="204"/>
    </row>
    <row r="305" spans="1:19" s="696" customFormat="1" ht="22.5">
      <c r="A305" s="107" t="s">
        <v>0</v>
      </c>
      <c r="B305" s="108" t="s">
        <v>21</v>
      </c>
      <c r="C305" s="108">
        <f>C247+1</f>
        <v>6</v>
      </c>
      <c r="D305" s="27" t="s">
        <v>1448</v>
      </c>
      <c r="E305" s="28"/>
      <c r="F305" s="770"/>
      <c r="G305" s="2508"/>
      <c r="H305" s="238"/>
      <c r="I305" s="61"/>
      <c r="J305" s="396"/>
      <c r="K305" s="873"/>
      <c r="L305" s="879"/>
      <c r="M305" s="879"/>
      <c r="N305" s="879"/>
      <c r="O305" s="879"/>
      <c r="P305" s="879"/>
      <c r="Q305" s="879"/>
      <c r="R305" s="879"/>
      <c r="S305" s="879"/>
    </row>
    <row r="306" spans="1:19" s="696" customFormat="1">
      <c r="A306" s="92"/>
      <c r="B306" s="48"/>
      <c r="C306" s="48"/>
      <c r="D306" s="434" t="s">
        <v>2857</v>
      </c>
      <c r="E306" s="28"/>
      <c r="F306" s="770"/>
      <c r="G306" s="2508"/>
      <c r="H306" s="238"/>
      <c r="I306" s="61"/>
      <c r="J306" s="396"/>
      <c r="K306" s="873"/>
      <c r="L306" s="879"/>
      <c r="M306" s="879"/>
      <c r="N306" s="879"/>
      <c r="O306" s="879"/>
      <c r="P306" s="879"/>
      <c r="Q306" s="879"/>
      <c r="R306" s="879"/>
      <c r="S306" s="879"/>
    </row>
    <row r="307" spans="1:19">
      <c r="A307" s="879"/>
      <c r="B307" s="879"/>
      <c r="C307" s="879"/>
      <c r="D307" s="151" t="s">
        <v>1452</v>
      </c>
      <c r="E307" s="131"/>
      <c r="F307" s="767"/>
      <c r="G307" s="767"/>
      <c r="H307" s="239"/>
      <c r="I307" s="121"/>
    </row>
    <row r="308" spans="1:19">
      <c r="A308" s="1520"/>
      <c r="B308" s="90"/>
      <c r="C308" s="90"/>
      <c r="D308" s="1521" t="s">
        <v>1457</v>
      </c>
      <c r="E308" s="983"/>
      <c r="F308" s="1128"/>
      <c r="G308" s="767"/>
      <c r="H308" s="239"/>
      <c r="I308" s="122"/>
    </row>
    <row r="309" spans="1:19" ht="56.25">
      <c r="A309" s="1520"/>
      <c r="B309" s="90"/>
      <c r="C309" s="90"/>
      <c r="D309" s="151" t="s">
        <v>1940</v>
      </c>
      <c r="E309" s="983"/>
      <c r="F309" s="1128"/>
      <c r="G309" s="767"/>
      <c r="H309" s="239"/>
      <c r="I309" s="122"/>
    </row>
    <row r="310" spans="1:19">
      <c r="A310" s="1520"/>
      <c r="B310" s="90"/>
      <c r="C310" s="90"/>
      <c r="D310" s="151" t="s">
        <v>1450</v>
      </c>
      <c r="E310" s="983"/>
      <c r="F310" s="1128"/>
      <c r="G310" s="767"/>
      <c r="H310" s="239"/>
      <c r="I310" s="122"/>
    </row>
    <row r="311" spans="1:19" s="1030" customFormat="1">
      <c r="A311" s="245"/>
      <c r="B311" s="108"/>
      <c r="C311" s="108"/>
      <c r="D311" s="176" t="s">
        <v>1451</v>
      </c>
      <c r="E311" s="983"/>
      <c r="F311" s="1128"/>
      <c r="G311" s="767"/>
      <c r="H311" s="239"/>
      <c r="I311" s="122"/>
      <c r="J311" s="396"/>
    </row>
    <row r="312" spans="1:19" s="1030" customFormat="1" ht="33.75">
      <c r="A312" s="245"/>
      <c r="B312" s="108"/>
      <c r="C312" s="108"/>
      <c r="D312" s="151" t="s">
        <v>2844</v>
      </c>
      <c r="E312" s="983"/>
      <c r="F312" s="1128"/>
      <c r="G312" s="767"/>
      <c r="H312" s="239"/>
      <c r="I312" s="122"/>
      <c r="J312" s="396"/>
    </row>
    <row r="313" spans="1:19" s="1030" customFormat="1" ht="22.5">
      <c r="A313" s="245"/>
      <c r="B313" s="108"/>
      <c r="C313" s="108"/>
      <c r="D313" s="151" t="s">
        <v>1982</v>
      </c>
      <c r="E313" s="983"/>
      <c r="F313" s="1128"/>
      <c r="G313" s="767"/>
      <c r="H313" s="239"/>
      <c r="I313" s="122"/>
      <c r="J313" s="396"/>
    </row>
    <row r="314" spans="1:19" s="1030" customFormat="1">
      <c r="A314" s="245"/>
      <c r="B314" s="108"/>
      <c r="C314" s="108"/>
      <c r="D314" s="176" t="s">
        <v>1467</v>
      </c>
      <c r="E314" s="983"/>
      <c r="F314" s="1128"/>
      <c r="G314" s="767"/>
      <c r="H314" s="239"/>
      <c r="I314" s="122"/>
      <c r="J314" s="396"/>
    </row>
    <row r="315" spans="1:19" s="1030" customFormat="1" ht="22.5">
      <c r="A315" s="245"/>
      <c r="B315" s="108"/>
      <c r="C315" s="108"/>
      <c r="D315" s="151" t="s">
        <v>1953</v>
      </c>
      <c r="E315" s="983"/>
      <c r="F315" s="1128"/>
      <c r="G315" s="767"/>
      <c r="H315" s="239"/>
      <c r="I315" s="122"/>
      <c r="J315" s="396"/>
    </row>
    <row r="316" spans="1:19" s="1030" customFormat="1">
      <c r="A316" s="245"/>
      <c r="B316" s="108"/>
      <c r="C316" s="108"/>
      <c r="D316" s="176" t="s">
        <v>1468</v>
      </c>
      <c r="E316" s="983"/>
      <c r="F316" s="1128"/>
      <c r="G316" s="767"/>
      <c r="H316" s="239"/>
      <c r="I316" s="122"/>
      <c r="J316" s="396"/>
    </row>
    <row r="317" spans="1:19" s="1030" customFormat="1" ht="22.5">
      <c r="A317" s="245"/>
      <c r="B317" s="108"/>
      <c r="C317" s="108"/>
      <c r="D317" s="151" t="s">
        <v>1953</v>
      </c>
      <c r="E317" s="983"/>
      <c r="F317" s="1128"/>
      <c r="G317" s="767"/>
      <c r="H317" s="239"/>
      <c r="I317" s="122"/>
      <c r="J317" s="396"/>
    </row>
    <row r="318" spans="1:19" s="1030" customFormat="1">
      <c r="A318" s="245"/>
      <c r="B318" s="108"/>
      <c r="C318" s="108"/>
      <c r="D318" s="176" t="s">
        <v>1469</v>
      </c>
      <c r="E318" s="983"/>
      <c r="F318" s="1128"/>
      <c r="G318" s="767"/>
      <c r="H318" s="239"/>
      <c r="I318" s="122"/>
      <c r="J318" s="396"/>
    </row>
    <row r="319" spans="1:19" s="1030" customFormat="1" ht="33.75">
      <c r="A319" s="245"/>
      <c r="B319" s="108"/>
      <c r="C319" s="108"/>
      <c r="D319" s="151" t="s">
        <v>2882</v>
      </c>
      <c r="E319" s="983"/>
      <c r="F319" s="1128"/>
      <c r="G319" s="767"/>
      <c r="H319" s="239"/>
      <c r="I319" s="122"/>
      <c r="J319" s="396"/>
    </row>
    <row r="320" spans="1:19" s="1030" customFormat="1">
      <c r="A320" s="245"/>
      <c r="B320" s="108"/>
      <c r="C320" s="108"/>
      <c r="D320" s="176" t="s">
        <v>1470</v>
      </c>
      <c r="E320" s="983"/>
      <c r="F320" s="1128"/>
      <c r="G320" s="767"/>
      <c r="H320" s="239"/>
      <c r="I320" s="122"/>
      <c r="J320" s="396"/>
    </row>
    <row r="321" spans="1:10" s="1030" customFormat="1" ht="22.5">
      <c r="A321" s="245"/>
      <c r="B321" s="108"/>
      <c r="C321" s="108"/>
      <c r="D321" s="151" t="s">
        <v>2854</v>
      </c>
      <c r="E321" s="983"/>
      <c r="F321" s="1128"/>
      <c r="G321" s="767"/>
      <c r="H321" s="239"/>
      <c r="I321" s="122"/>
      <c r="J321" s="396"/>
    </row>
    <row r="322" spans="1:10">
      <c r="A322" s="1520"/>
      <c r="B322" s="90"/>
      <c r="C322" s="90"/>
      <c r="D322" s="151"/>
      <c r="E322" s="983"/>
      <c r="F322" s="1128"/>
      <c r="G322" s="767"/>
      <c r="H322" s="239"/>
      <c r="I322" s="122"/>
    </row>
    <row r="323" spans="1:10">
      <c r="A323" s="1520"/>
      <c r="B323" s="90"/>
      <c r="C323" s="90"/>
      <c r="D323" s="1521" t="s">
        <v>1471</v>
      </c>
      <c r="E323" s="983"/>
      <c r="F323" s="1128"/>
      <c r="G323" s="767"/>
      <c r="H323" s="239"/>
      <c r="I323" s="122"/>
    </row>
    <row r="324" spans="1:10" ht="33.75">
      <c r="A324" s="1520"/>
      <c r="B324" s="90"/>
      <c r="C324" s="90"/>
      <c r="D324" s="151" t="s">
        <v>1807</v>
      </c>
      <c r="E324" s="983"/>
      <c r="F324" s="1128"/>
      <c r="G324" s="767"/>
      <c r="H324" s="239"/>
      <c r="I324" s="122"/>
    </row>
    <row r="325" spans="1:10" s="1030" customFormat="1">
      <c r="A325" s="245"/>
      <c r="B325" s="108"/>
      <c r="C325" s="108"/>
      <c r="D325" s="151" t="s">
        <v>1472</v>
      </c>
      <c r="E325" s="983"/>
      <c r="F325" s="1128"/>
      <c r="G325" s="767"/>
      <c r="H325" s="239"/>
      <c r="I325" s="122"/>
      <c r="J325" s="396"/>
    </row>
    <row r="326" spans="1:10" s="1030" customFormat="1" ht="45">
      <c r="A326" s="245"/>
      <c r="B326" s="108"/>
      <c r="C326" s="108"/>
      <c r="D326" s="151" t="s">
        <v>2855</v>
      </c>
      <c r="E326" s="983"/>
      <c r="F326" s="1128"/>
      <c r="G326" s="767"/>
      <c r="H326" s="239"/>
      <c r="I326" s="122"/>
      <c r="J326" s="396"/>
    </row>
    <row r="327" spans="1:10" s="1030" customFormat="1" ht="22.5">
      <c r="A327" s="245"/>
      <c r="B327" s="108"/>
      <c r="C327" s="108"/>
      <c r="D327" s="151" t="s">
        <v>2885</v>
      </c>
      <c r="E327" s="983"/>
      <c r="F327" s="1128"/>
      <c r="G327" s="767"/>
      <c r="H327" s="239"/>
      <c r="I327" s="122"/>
      <c r="J327" s="396"/>
    </row>
    <row r="328" spans="1:10">
      <c r="A328" s="1520"/>
      <c r="B328" s="90"/>
      <c r="C328" s="90"/>
      <c r="D328" s="954"/>
      <c r="E328" s="983"/>
      <c r="F328" s="1128"/>
      <c r="G328" s="767"/>
      <c r="H328" s="239"/>
      <c r="I328" s="122"/>
    </row>
    <row r="329" spans="1:10" ht="22.5">
      <c r="D329" s="1521" t="s">
        <v>1458</v>
      </c>
      <c r="E329" s="131"/>
      <c r="F329" s="767"/>
      <c r="G329" s="767"/>
      <c r="H329" s="239"/>
      <c r="I329" s="204"/>
    </row>
    <row r="330" spans="1:10" ht="45">
      <c r="D330" s="151" t="s">
        <v>1808</v>
      </c>
      <c r="E330" s="131"/>
      <c r="F330" s="767"/>
      <c r="G330" s="767"/>
      <c r="H330" s="239"/>
      <c r="I330" s="204"/>
    </row>
    <row r="331" spans="1:10" s="1030" customFormat="1">
      <c r="A331" s="108"/>
      <c r="B331" s="108"/>
      <c r="C331" s="108"/>
      <c r="D331" s="151" t="s">
        <v>1473</v>
      </c>
      <c r="E331" s="131"/>
      <c r="F331" s="767"/>
      <c r="G331" s="767"/>
      <c r="H331" s="239"/>
      <c r="I331" s="204"/>
      <c r="J331" s="396"/>
    </row>
    <row r="332" spans="1:10" s="1030" customFormat="1" ht="33.75">
      <c r="A332" s="108"/>
      <c r="B332" s="108"/>
      <c r="C332" s="108"/>
      <c r="D332" s="151" t="s">
        <v>2847</v>
      </c>
      <c r="E332" s="131"/>
      <c r="F332" s="767"/>
      <c r="G332" s="767"/>
      <c r="H332" s="239"/>
      <c r="I332" s="204"/>
      <c r="J332" s="396"/>
    </row>
    <row r="333" spans="1:10" s="1030" customFormat="1">
      <c r="A333" s="108"/>
      <c r="B333" s="108"/>
      <c r="C333" s="108"/>
      <c r="D333" s="151" t="s">
        <v>1474</v>
      </c>
      <c r="E333" s="131"/>
      <c r="F333" s="767"/>
      <c r="G333" s="767"/>
      <c r="H333" s="239"/>
      <c r="I333" s="204"/>
      <c r="J333" s="396"/>
    </row>
    <row r="334" spans="1:10" ht="33.75">
      <c r="D334" s="151" t="s">
        <v>2848</v>
      </c>
      <c r="E334" s="131"/>
      <c r="F334" s="767"/>
      <c r="G334" s="767"/>
      <c r="H334" s="239"/>
      <c r="I334" s="204"/>
    </row>
    <row r="335" spans="1:10">
      <c r="A335" s="1520"/>
      <c r="B335" s="90"/>
      <c r="C335" s="90"/>
      <c r="D335" s="150"/>
      <c r="E335" s="875"/>
      <c r="F335" s="818"/>
      <c r="H335" s="1524"/>
      <c r="I335" s="225"/>
      <c r="J335" s="293"/>
    </row>
    <row r="336" spans="1:10">
      <c r="D336" s="1521" t="s">
        <v>1456</v>
      </c>
      <c r="E336" s="131"/>
      <c r="F336" s="767"/>
      <c r="G336" s="767"/>
      <c r="H336" s="239"/>
      <c r="I336" s="204"/>
    </row>
    <row r="337" spans="4:9" ht="33.75">
      <c r="D337" s="151" t="s">
        <v>1896</v>
      </c>
      <c r="E337" s="131"/>
      <c r="F337" s="767"/>
      <c r="G337" s="767"/>
      <c r="H337" s="239"/>
      <c r="I337" s="204"/>
    </row>
    <row r="338" spans="4:9" ht="22.5">
      <c r="D338" s="151" t="s">
        <v>1463</v>
      </c>
      <c r="E338" s="131"/>
      <c r="F338" s="767"/>
      <c r="G338" s="767"/>
      <c r="H338" s="239"/>
      <c r="I338" s="204"/>
    </row>
    <row r="339" spans="4:9" ht="90">
      <c r="D339" s="151" t="s">
        <v>1965</v>
      </c>
      <c r="E339" s="131"/>
      <c r="F339" s="767"/>
      <c r="G339" s="767"/>
      <c r="H339" s="239"/>
      <c r="I339" s="204"/>
    </row>
    <row r="340" spans="4:9" ht="33.75">
      <c r="D340" s="151" t="s">
        <v>1464</v>
      </c>
      <c r="E340" s="131"/>
      <c r="F340" s="767"/>
      <c r="G340" s="767"/>
      <c r="H340" s="239"/>
      <c r="I340" s="204"/>
    </row>
    <row r="341" spans="4:9">
      <c r="D341" s="151"/>
      <c r="E341" s="131"/>
      <c r="F341" s="767"/>
      <c r="G341" s="767"/>
      <c r="H341" s="239"/>
      <c r="I341" s="204"/>
    </row>
    <row r="342" spans="4:9">
      <c r="D342" s="1521" t="s">
        <v>1459</v>
      </c>
      <c r="E342" s="131"/>
      <c r="F342" s="767"/>
      <c r="G342" s="767"/>
      <c r="H342" s="239"/>
      <c r="I342" s="204"/>
    </row>
    <row r="343" spans="4:9" ht="33.75">
      <c r="D343" s="151" t="s">
        <v>1896</v>
      </c>
      <c r="E343" s="131"/>
      <c r="F343" s="767"/>
      <c r="G343" s="767"/>
      <c r="H343" s="239"/>
      <c r="I343" s="204"/>
    </row>
    <row r="344" spans="4:9">
      <c r="D344" s="151" t="s">
        <v>1460</v>
      </c>
      <c r="E344" s="131"/>
      <c r="F344" s="767"/>
      <c r="G344" s="767"/>
      <c r="H344" s="239"/>
      <c r="I344" s="204"/>
    </row>
    <row r="345" spans="4:9" ht="101.25">
      <c r="D345" s="151" t="s">
        <v>1938</v>
      </c>
      <c r="E345" s="131"/>
      <c r="F345" s="767"/>
      <c r="G345" s="767"/>
      <c r="H345" s="239"/>
      <c r="I345" s="204"/>
    </row>
    <row r="346" spans="4:9" ht="78.75">
      <c r="D346" s="151" t="s">
        <v>3195</v>
      </c>
      <c r="E346" s="131"/>
      <c r="F346" s="767"/>
      <c r="G346" s="767"/>
      <c r="H346" s="239"/>
      <c r="I346" s="63"/>
    </row>
    <row r="347" spans="4:9" ht="22.5">
      <c r="D347" s="176" t="s">
        <v>2512</v>
      </c>
      <c r="E347" s="131"/>
      <c r="F347" s="767"/>
      <c r="G347" s="767"/>
      <c r="H347" s="239"/>
      <c r="I347" s="63"/>
    </row>
    <row r="348" spans="4:9" ht="22.5">
      <c r="D348" s="176" t="s">
        <v>2137</v>
      </c>
      <c r="E348" s="131"/>
      <c r="F348" s="767"/>
      <c r="G348" s="767"/>
      <c r="H348" s="239"/>
      <c r="I348" s="204"/>
    </row>
    <row r="349" spans="4:9">
      <c r="E349" s="131"/>
      <c r="F349" s="767"/>
      <c r="G349" s="767"/>
      <c r="H349" s="239"/>
      <c r="I349" s="204"/>
    </row>
    <row r="350" spans="4:9">
      <c r="D350" s="1521" t="s">
        <v>1461</v>
      </c>
      <c r="E350" s="131"/>
      <c r="F350" s="767"/>
      <c r="G350" s="767"/>
      <c r="H350" s="239"/>
      <c r="I350" s="204"/>
    </row>
    <row r="351" spans="4:9">
      <c r="D351" s="176" t="s">
        <v>1465</v>
      </c>
      <c r="E351" s="131"/>
      <c r="F351" s="767"/>
      <c r="G351" s="767"/>
      <c r="H351" s="239"/>
      <c r="I351" s="204"/>
    </row>
    <row r="352" spans="4:9">
      <c r="D352" s="151"/>
      <c r="E352" s="131"/>
      <c r="F352" s="767"/>
      <c r="G352" s="767"/>
      <c r="H352" s="239"/>
      <c r="I352" s="204"/>
    </row>
    <row r="353" spans="1:11">
      <c r="D353" s="1521" t="s">
        <v>1466</v>
      </c>
      <c r="E353" s="131"/>
      <c r="F353" s="767"/>
      <c r="G353" s="767"/>
      <c r="H353" s="239"/>
      <c r="I353" s="204"/>
    </row>
    <row r="354" spans="1:11">
      <c r="D354" s="176" t="s">
        <v>1848</v>
      </c>
      <c r="E354" s="131"/>
      <c r="F354" s="767"/>
      <c r="G354" s="767"/>
      <c r="H354" s="239"/>
      <c r="I354" s="204"/>
    </row>
    <row r="355" spans="1:11">
      <c r="D355" s="151"/>
      <c r="E355" s="131"/>
      <c r="F355" s="767"/>
      <c r="G355" s="767"/>
      <c r="H355" s="239"/>
      <c r="I355" s="204"/>
    </row>
    <row r="356" spans="1:11" ht="56.25">
      <c r="D356" s="151" t="s">
        <v>1553</v>
      </c>
      <c r="E356" s="131"/>
      <c r="F356" s="767"/>
      <c r="G356" s="767"/>
      <c r="H356" s="239"/>
      <c r="I356" s="204"/>
    </row>
    <row r="357" spans="1:11" ht="22.5">
      <c r="D357" s="151" t="s">
        <v>1462</v>
      </c>
      <c r="E357" s="131"/>
      <c r="F357" s="767"/>
      <c r="G357" s="767"/>
      <c r="H357" s="239"/>
      <c r="I357" s="204"/>
    </row>
    <row r="358" spans="1:11">
      <c r="D358" s="151"/>
      <c r="E358" s="131"/>
      <c r="F358" s="767"/>
      <c r="G358" s="767"/>
      <c r="H358" s="239"/>
      <c r="I358" s="204"/>
    </row>
    <row r="359" spans="1:11">
      <c r="A359" s="92" t="s">
        <v>0</v>
      </c>
      <c r="B359" s="48" t="s">
        <v>21</v>
      </c>
      <c r="C359" s="139" t="s">
        <v>3540</v>
      </c>
      <c r="D359" s="151" t="s">
        <v>2090</v>
      </c>
      <c r="E359" s="131"/>
      <c r="F359" s="767"/>
      <c r="G359" s="767"/>
      <c r="H359" s="239"/>
      <c r="I359" s="204"/>
    </row>
    <row r="360" spans="1:11">
      <c r="A360" s="92"/>
      <c r="C360" s="139"/>
      <c r="D360" s="151" t="s">
        <v>2853</v>
      </c>
      <c r="E360" s="131" t="s">
        <v>19</v>
      </c>
      <c r="F360" s="767">
        <v>3</v>
      </c>
      <c r="G360" s="767"/>
      <c r="H360" s="239">
        <f>F360*G360</f>
        <v>0</v>
      </c>
      <c r="I360" s="204"/>
    </row>
    <row r="361" spans="1:11">
      <c r="A361" s="92" t="s">
        <v>0</v>
      </c>
      <c r="B361" s="48" t="s">
        <v>21</v>
      </c>
      <c r="C361" s="139" t="s">
        <v>3541</v>
      </c>
      <c r="D361" s="151" t="s">
        <v>2092</v>
      </c>
      <c r="E361" s="131"/>
      <c r="F361" s="767"/>
      <c r="G361" s="767"/>
      <c r="H361" s="239"/>
      <c r="I361" s="204"/>
    </row>
    <row r="362" spans="1:11">
      <c r="A362" s="92"/>
      <c r="C362" s="139"/>
      <c r="D362" s="151" t="s">
        <v>2849</v>
      </c>
      <c r="E362" s="131" t="s">
        <v>19</v>
      </c>
      <c r="F362" s="767">
        <v>1</v>
      </c>
      <c r="G362" s="767"/>
      <c r="H362" s="239">
        <f>F362*G362</f>
        <v>0</v>
      </c>
      <c r="I362" s="204"/>
    </row>
    <row r="363" spans="1:11">
      <c r="D363" s="151"/>
      <c r="E363" s="131"/>
      <c r="F363" s="767"/>
      <c r="G363" s="767"/>
      <c r="H363" s="239"/>
      <c r="I363" s="204"/>
    </row>
    <row r="364" spans="1:11">
      <c r="D364" s="151"/>
      <c r="E364" s="131"/>
      <c r="F364" s="767"/>
      <c r="G364" s="767"/>
      <c r="H364" s="239"/>
      <c r="I364" s="204"/>
    </row>
    <row r="365" spans="1:11" ht="33.75">
      <c r="A365" s="107" t="s">
        <v>0</v>
      </c>
      <c r="B365" s="108" t="s">
        <v>21</v>
      </c>
      <c r="C365" s="108">
        <f>C305+1</f>
        <v>7</v>
      </c>
      <c r="D365" s="954" t="s">
        <v>1576</v>
      </c>
      <c r="E365" s="131"/>
      <c r="F365" s="767"/>
      <c r="G365" s="767"/>
      <c r="H365" s="239"/>
      <c r="I365" s="204"/>
    </row>
    <row r="366" spans="1:11" ht="45">
      <c r="D366" s="151" t="s">
        <v>1476</v>
      </c>
      <c r="E366" s="131"/>
      <c r="F366" s="767"/>
      <c r="G366" s="767"/>
      <c r="H366" s="239"/>
      <c r="I366" s="204"/>
    </row>
    <row r="367" spans="1:11">
      <c r="D367" s="151" t="s">
        <v>1421</v>
      </c>
      <c r="E367" s="131" t="s">
        <v>9</v>
      </c>
      <c r="F367" s="767">
        <v>1112.26</v>
      </c>
      <c r="G367" s="767"/>
      <c r="H367" s="239">
        <f>F367*G367</f>
        <v>0</v>
      </c>
      <c r="I367" s="204"/>
      <c r="K367" s="396"/>
    </row>
    <row r="368" spans="1:11">
      <c r="D368" s="151"/>
      <c r="E368" s="131"/>
      <c r="F368" s="767"/>
      <c r="G368" s="767"/>
      <c r="H368" s="239"/>
      <c r="I368" s="204"/>
    </row>
    <row r="369" spans="1:19" ht="33.75">
      <c r="A369" s="107" t="s">
        <v>0</v>
      </c>
      <c r="B369" s="108" t="s">
        <v>21</v>
      </c>
      <c r="C369" s="108">
        <f>C365+1</f>
        <v>8</v>
      </c>
      <c r="D369" s="954" t="s">
        <v>1754</v>
      </c>
      <c r="E369" s="131"/>
      <c r="F369" s="767"/>
      <c r="G369" s="767"/>
      <c r="H369" s="239"/>
      <c r="I369" s="204"/>
    </row>
    <row r="370" spans="1:19" ht="56.25">
      <c r="D370" s="151" t="s">
        <v>1477</v>
      </c>
      <c r="E370" s="131"/>
      <c r="F370" s="767"/>
      <c r="G370" s="767"/>
      <c r="H370" s="239"/>
      <c r="I370" s="204"/>
    </row>
    <row r="371" spans="1:19">
      <c r="D371" s="151" t="s">
        <v>1421</v>
      </c>
      <c r="E371" s="131" t="s">
        <v>9</v>
      </c>
      <c r="F371" s="767">
        <v>500.66</v>
      </c>
      <c r="G371" s="767"/>
      <c r="H371" s="239">
        <f>F371*G371</f>
        <v>0</v>
      </c>
      <c r="I371" s="204"/>
      <c r="K371" s="396"/>
    </row>
    <row r="372" spans="1:19">
      <c r="D372" s="151"/>
      <c r="E372" s="131"/>
      <c r="F372" s="767"/>
      <c r="G372" s="767"/>
      <c r="H372" s="239"/>
      <c r="I372" s="204"/>
    </row>
    <row r="373" spans="1:19">
      <c r="A373" s="107" t="s">
        <v>0</v>
      </c>
      <c r="B373" s="108" t="s">
        <v>21</v>
      </c>
      <c r="C373" s="108">
        <f>C369+1</f>
        <v>9</v>
      </c>
      <c r="D373" s="954" t="s">
        <v>1934</v>
      </c>
      <c r="E373" s="131"/>
      <c r="F373" s="767"/>
      <c r="G373" s="767"/>
      <c r="H373" s="239"/>
      <c r="I373" s="204"/>
    </row>
    <row r="374" spans="1:19" ht="45">
      <c r="D374" s="151" t="s">
        <v>1983</v>
      </c>
      <c r="E374" s="131"/>
      <c r="F374" s="767"/>
      <c r="G374" s="767"/>
      <c r="H374" s="239"/>
      <c r="I374" s="204"/>
    </row>
    <row r="375" spans="1:19">
      <c r="D375" s="945" t="s">
        <v>1423</v>
      </c>
      <c r="E375" s="131" t="s">
        <v>2</v>
      </c>
      <c r="F375" s="767">
        <v>171.46</v>
      </c>
      <c r="G375" s="767"/>
      <c r="H375" s="239">
        <f>F375*G375</f>
        <v>0</v>
      </c>
      <c r="I375" s="204"/>
      <c r="K375" s="396"/>
    </row>
    <row r="376" spans="1:19">
      <c r="A376" s="1526"/>
      <c r="D376" s="945"/>
      <c r="E376" s="131"/>
      <c r="F376" s="767"/>
      <c r="G376" s="767"/>
      <c r="H376" s="239"/>
      <c r="I376" s="204"/>
    </row>
    <row r="377" spans="1:19">
      <c r="A377" s="87" t="s">
        <v>0</v>
      </c>
      <c r="B377" s="88">
        <v>5</v>
      </c>
      <c r="C377" s="144"/>
      <c r="D377" s="137" t="s">
        <v>1575</v>
      </c>
      <c r="E377" s="138"/>
      <c r="F377" s="819"/>
      <c r="G377" s="772"/>
      <c r="H377" s="240">
        <f>SUM(H19:H376)</f>
        <v>0</v>
      </c>
      <c r="I377" s="174"/>
      <c r="K377" s="700"/>
      <c r="L377" s="700"/>
      <c r="M377" s="700"/>
      <c r="N377" s="700"/>
      <c r="O377" s="700"/>
      <c r="P377" s="700"/>
      <c r="Q377" s="700"/>
      <c r="R377" s="700"/>
      <c r="S377" s="700"/>
    </row>
    <row r="378" spans="1:19">
      <c r="D378" s="945"/>
      <c r="E378" s="131"/>
      <c r="F378" s="767"/>
      <c r="G378" s="767"/>
      <c r="H378" s="133"/>
    </row>
    <row r="379" spans="1:19">
      <c r="D379" s="945"/>
      <c r="E379" s="131"/>
      <c r="F379" s="767"/>
      <c r="G379" s="767"/>
      <c r="H379" s="133"/>
    </row>
    <row r="380" spans="1:19">
      <c r="D380" s="945"/>
      <c r="E380" s="131"/>
      <c r="F380" s="767"/>
      <c r="G380" s="767"/>
      <c r="H380" s="133"/>
    </row>
    <row r="381" spans="1:19">
      <c r="D381" s="945"/>
      <c r="E381" s="131"/>
      <c r="F381" s="767"/>
      <c r="G381" s="767"/>
      <c r="H381" s="133"/>
    </row>
    <row r="382" spans="1:19">
      <c r="D382" s="945"/>
      <c r="E382" s="131"/>
      <c r="F382" s="767"/>
      <c r="G382" s="767"/>
      <c r="H382" s="133"/>
    </row>
    <row r="383" spans="1:19">
      <c r="D383" s="945"/>
      <c r="E383" s="131"/>
      <c r="F383" s="767"/>
      <c r="G383" s="767"/>
      <c r="H383" s="133"/>
    </row>
    <row r="384" spans="1:19">
      <c r="D384" s="945"/>
      <c r="E384" s="131"/>
      <c r="F384" s="767"/>
      <c r="G384" s="767"/>
      <c r="H384" s="133"/>
    </row>
    <row r="385" spans="4:8">
      <c r="D385" s="945"/>
      <c r="E385" s="131"/>
      <c r="F385" s="767"/>
      <c r="G385" s="767"/>
      <c r="H385" s="133"/>
    </row>
  </sheetData>
  <sheetProtection password="CC69" sheet="1" objects="1" scenarios="1" selectLockedCells="1"/>
  <mergeCells count="1">
    <mergeCell ref="A7:C7"/>
  </mergeCells>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worksheet>
</file>

<file path=xl/worksheets/sheet15.xml><?xml version="1.0" encoding="utf-8"?>
<worksheet xmlns="http://schemas.openxmlformats.org/spreadsheetml/2006/main" xmlns:r="http://schemas.openxmlformats.org/officeDocument/2006/relationships">
  <sheetPr>
    <pageSetUpPr fitToPage="1"/>
  </sheetPr>
  <dimension ref="A1:Y39"/>
  <sheetViews>
    <sheetView view="pageBreakPreview" zoomScale="115" zoomScaleNormal="115" zoomScaleSheetLayoutView="115" workbookViewId="0">
      <pane ySplit="8" topLeftCell="A9" activePane="bottomLeft" state="frozen"/>
      <selection activeCell="G1" activeCellId="1" sqref="I1:I65536 G1:G65536"/>
      <selection pane="bottomLeft" activeCell="I1" sqref="I1"/>
    </sheetView>
  </sheetViews>
  <sheetFormatPr defaultRowHeight="11.25"/>
  <cols>
    <col min="1" max="2" width="2.28515625" style="108" customWidth="1"/>
    <col min="3" max="3" width="3.85546875" style="108" customWidth="1"/>
    <col min="4" max="4" width="35.7109375" style="945" customWidth="1"/>
    <col min="5" max="5" width="3.7109375" style="131" customWidth="1"/>
    <col min="6" max="7" width="9.7109375" style="769" customWidth="1"/>
    <col min="8" max="8" width="12.7109375" style="51" customWidth="1"/>
    <col min="9" max="9" width="14.7109375" style="91" customWidth="1"/>
    <col min="10" max="10" width="17.85546875" style="1537" customWidth="1"/>
    <col min="11" max="11" width="11.140625" style="1544" customWidth="1"/>
    <col min="12" max="12" width="10.7109375" style="1544" customWidth="1"/>
    <col min="13" max="14" width="9.140625" style="1544"/>
    <col min="15" max="16384" width="9.140625" style="1030"/>
  </cols>
  <sheetData>
    <row r="1" spans="1:25" s="1530" customFormat="1" ht="9.75">
      <c r="A1" s="1069" t="s">
        <v>18</v>
      </c>
      <c r="B1" s="1069"/>
      <c r="C1" s="1070"/>
      <c r="D1" s="1449"/>
      <c r="E1" s="1446"/>
      <c r="F1" s="1071"/>
      <c r="G1" s="1071"/>
      <c r="H1" s="1072" t="s">
        <v>67</v>
      </c>
      <c r="I1" s="179"/>
      <c r="J1" s="1528"/>
      <c r="K1" s="1529"/>
      <c r="L1" s="1529"/>
      <c r="M1" s="1529"/>
      <c r="N1" s="1529"/>
      <c r="O1" s="1527"/>
      <c r="P1" s="1527"/>
      <c r="Q1" s="1527"/>
      <c r="R1" s="1527"/>
      <c r="S1" s="1527"/>
      <c r="T1" s="1527"/>
      <c r="U1" s="1527"/>
      <c r="V1" s="1527"/>
      <c r="W1" s="1527"/>
      <c r="X1" s="1527"/>
      <c r="Y1" s="1527"/>
    </row>
    <row r="2" spans="1:25" s="1531" customFormat="1" ht="9.75">
      <c r="A2" s="1073" t="str">
        <f>naslovna!$A2</f>
        <v>03.2017.</v>
      </c>
      <c r="B2" s="1074"/>
      <c r="C2" s="1075"/>
      <c r="D2" s="1450" t="s">
        <v>3419</v>
      </c>
      <c r="E2" s="1447"/>
      <c r="F2" s="1076"/>
      <c r="G2" s="1076"/>
      <c r="H2" s="1077" t="str">
        <f>naslovna!$H2</f>
        <v>Modularni dječji vrtić</v>
      </c>
      <c r="I2" s="536"/>
      <c r="J2" s="1528"/>
      <c r="K2" s="1074"/>
      <c r="L2" s="1074"/>
      <c r="M2" s="1074"/>
      <c r="N2" s="1074"/>
      <c r="O2" s="1074"/>
      <c r="P2" s="1074"/>
      <c r="Q2" s="1074"/>
      <c r="R2" s="1074"/>
      <c r="S2" s="1074"/>
      <c r="T2" s="1074"/>
      <c r="U2" s="1074"/>
      <c r="V2" s="1074"/>
      <c r="W2" s="1074"/>
      <c r="X2" s="1074"/>
      <c r="Y2" s="1074"/>
    </row>
    <row r="3" spans="1:25" s="1531" customFormat="1" ht="9.75">
      <c r="A3" s="1079"/>
      <c r="B3" s="1079"/>
      <c r="C3" s="1080"/>
      <c r="D3" s="1451" t="s">
        <v>17</v>
      </c>
      <c r="E3" s="1452"/>
      <c r="F3" s="1081"/>
      <c r="G3" s="2490"/>
      <c r="H3" s="1082" t="str">
        <f>naslovna!$H3</f>
        <v>k.č.218/8, k.o. Križ</v>
      </c>
      <c r="I3" s="1068"/>
      <c r="J3" s="1528"/>
      <c r="K3" s="1074"/>
      <c r="L3" s="1074"/>
      <c r="M3" s="1074"/>
      <c r="N3" s="1074"/>
      <c r="O3" s="1074"/>
      <c r="P3" s="1074"/>
      <c r="Q3" s="1074"/>
      <c r="R3" s="1074"/>
      <c r="S3" s="1074"/>
      <c r="T3" s="1074"/>
      <c r="U3" s="1074"/>
      <c r="V3" s="1074"/>
      <c r="W3" s="1074"/>
      <c r="X3" s="1074"/>
      <c r="Y3" s="1074"/>
    </row>
    <row r="4" spans="1:25" s="1169" customFormat="1">
      <c r="A4" s="1532"/>
      <c r="B4" s="1533"/>
      <c r="C4" s="1533"/>
      <c r="D4" s="1534"/>
      <c r="E4" s="1535"/>
      <c r="F4" s="772"/>
      <c r="G4" s="772"/>
      <c r="H4" s="1536"/>
      <c r="I4" s="145"/>
      <c r="J4" s="1537"/>
      <c r="K4" s="863"/>
      <c r="L4" s="863"/>
      <c r="M4" s="863"/>
      <c r="N4" s="863"/>
      <c r="O4" s="873"/>
      <c r="P4" s="873"/>
      <c r="Q4" s="873"/>
      <c r="R4" s="873"/>
      <c r="S4" s="873"/>
      <c r="T4" s="873"/>
      <c r="U4" s="873"/>
      <c r="V4" s="873"/>
      <c r="W4" s="873"/>
      <c r="X4" s="873"/>
      <c r="Y4" s="873"/>
    </row>
    <row r="5" spans="1:25" s="1169" customFormat="1">
      <c r="A5" s="1538" t="s">
        <v>2016</v>
      </c>
      <c r="B5" s="137"/>
      <c r="C5" s="137"/>
      <c r="D5" s="137" t="s">
        <v>2017</v>
      </c>
      <c r="E5" s="1539"/>
      <c r="F5" s="1540"/>
      <c r="G5" s="1540"/>
      <c r="H5" s="1541"/>
      <c r="I5" s="548"/>
      <c r="J5" s="1537"/>
      <c r="K5" s="863"/>
      <c r="L5" s="863"/>
      <c r="M5" s="863"/>
      <c r="N5" s="863"/>
      <c r="O5" s="873"/>
      <c r="P5" s="873"/>
      <c r="Q5" s="873"/>
      <c r="R5" s="873"/>
      <c r="S5" s="873"/>
      <c r="T5" s="873"/>
      <c r="U5" s="873"/>
      <c r="V5" s="873"/>
      <c r="W5" s="873"/>
      <c r="X5" s="873"/>
      <c r="Y5" s="873"/>
    </row>
    <row r="6" spans="1:25" s="1169" customFormat="1">
      <c r="A6" s="908"/>
      <c r="B6" s="135"/>
      <c r="C6" s="135"/>
      <c r="D6" s="908"/>
      <c r="E6" s="908"/>
      <c r="F6" s="1542"/>
      <c r="G6" s="1542"/>
      <c r="H6" s="1543"/>
      <c r="I6" s="533"/>
      <c r="J6" s="1537"/>
      <c r="K6" s="863"/>
      <c r="L6" s="863"/>
      <c r="M6" s="863"/>
      <c r="N6" s="863"/>
      <c r="O6" s="873"/>
      <c r="P6" s="873"/>
      <c r="Q6" s="873"/>
      <c r="R6" s="873"/>
      <c r="S6" s="873"/>
      <c r="T6" s="873"/>
      <c r="U6" s="873"/>
      <c r="V6" s="873"/>
      <c r="W6" s="873"/>
      <c r="X6" s="873"/>
      <c r="Y6" s="873"/>
    </row>
    <row r="7" spans="1:25" s="1169" customFormat="1">
      <c r="A7" s="2615" t="s">
        <v>60</v>
      </c>
      <c r="B7" s="2615"/>
      <c r="C7" s="2615"/>
      <c r="D7" s="1099" t="s">
        <v>61</v>
      </c>
      <c r="E7" s="1100" t="s">
        <v>66</v>
      </c>
      <c r="F7" s="1482" t="s">
        <v>62</v>
      </c>
      <c r="G7" s="2504" t="s">
        <v>63</v>
      </c>
      <c r="H7" s="1483" t="s">
        <v>64</v>
      </c>
      <c r="I7" s="530" t="s">
        <v>65</v>
      </c>
      <c r="J7" s="1537"/>
      <c r="K7" s="863"/>
      <c r="L7" s="863"/>
      <c r="M7" s="863"/>
      <c r="N7" s="863"/>
      <c r="O7" s="873"/>
      <c r="P7" s="873"/>
      <c r="Q7" s="873"/>
      <c r="R7" s="873"/>
      <c r="S7" s="873"/>
      <c r="T7" s="873"/>
      <c r="U7" s="873"/>
      <c r="V7" s="873"/>
      <c r="W7" s="873"/>
      <c r="X7" s="873"/>
      <c r="Y7" s="873"/>
    </row>
    <row r="8" spans="1:25" s="894" customFormat="1">
      <c r="A8" s="879"/>
      <c r="B8" s="879"/>
      <c r="C8" s="879"/>
      <c r="D8" s="879"/>
      <c r="E8" s="49"/>
      <c r="F8" s="1325"/>
      <c r="G8" s="1325"/>
      <c r="H8" s="1525"/>
      <c r="I8" s="547"/>
      <c r="J8" s="1537"/>
      <c r="K8" s="1544"/>
      <c r="L8" s="1544"/>
      <c r="M8" s="1544"/>
      <c r="N8" s="1544"/>
      <c r="O8" s="879"/>
      <c r="P8" s="879"/>
      <c r="Q8" s="879"/>
      <c r="R8" s="879"/>
      <c r="S8" s="879"/>
      <c r="T8" s="879"/>
      <c r="U8" s="879"/>
      <c r="V8" s="879"/>
      <c r="W8" s="879"/>
      <c r="X8" s="879"/>
      <c r="Y8" s="879"/>
    </row>
    <row r="9" spans="1:25" s="879" customFormat="1">
      <c r="C9" s="876"/>
      <c r="D9" s="908"/>
      <c r="E9" s="49"/>
      <c r="F9" s="769"/>
      <c r="G9" s="769"/>
      <c r="H9" s="51"/>
      <c r="I9" s="67"/>
      <c r="J9" s="1537"/>
      <c r="K9" s="1544"/>
      <c r="L9" s="1544"/>
      <c r="M9" s="1544"/>
      <c r="N9" s="1544"/>
    </row>
    <row r="10" spans="1:25" s="707" customFormat="1">
      <c r="A10" s="76" t="s">
        <v>0</v>
      </c>
      <c r="B10" s="60" t="s">
        <v>11</v>
      </c>
      <c r="C10" s="708">
        <v>1</v>
      </c>
      <c r="D10" s="1545" t="s">
        <v>1480</v>
      </c>
      <c r="E10" s="24"/>
      <c r="F10" s="814"/>
      <c r="G10" s="1310"/>
      <c r="H10" s="43"/>
      <c r="I10" s="68"/>
      <c r="J10" s="1306"/>
      <c r="K10" s="1306"/>
      <c r="L10" s="1306"/>
      <c r="M10" s="1306"/>
      <c r="N10" s="1306"/>
    </row>
    <row r="11" spans="1:25" s="707" customFormat="1" ht="101.25">
      <c r="A11" s="76"/>
      <c r="B11" s="60"/>
      <c r="C11" s="708"/>
      <c r="D11" s="1486" t="s">
        <v>1479</v>
      </c>
      <c r="E11" s="24"/>
      <c r="F11" s="814"/>
      <c r="G11" s="1310"/>
      <c r="H11" s="43"/>
      <c r="I11" s="68"/>
      <c r="J11" s="1306"/>
      <c r="K11" s="1306"/>
      <c r="L11" s="1306"/>
      <c r="M11" s="1306"/>
      <c r="N11" s="1306"/>
    </row>
    <row r="12" spans="1:25" s="707" customFormat="1">
      <c r="A12" s="76"/>
      <c r="B12" s="60"/>
      <c r="C12" s="708"/>
      <c r="D12" s="38" t="s">
        <v>1850</v>
      </c>
      <c r="E12" s="83" t="s">
        <v>2</v>
      </c>
      <c r="F12" s="814">
        <v>933.42</v>
      </c>
      <c r="G12" s="1310"/>
      <c r="H12" s="43">
        <f>F12*G12</f>
        <v>0</v>
      </c>
      <c r="I12" s="68"/>
      <c r="J12" s="1306"/>
      <c r="K12" s="1306"/>
      <c r="L12" s="1306"/>
      <c r="M12" s="1306"/>
      <c r="N12" s="1306"/>
    </row>
    <row r="13" spans="1:25" s="707" customFormat="1">
      <c r="A13" s="76" t="s">
        <v>3</v>
      </c>
      <c r="B13" s="60"/>
      <c r="C13" s="708"/>
      <c r="D13" s="56"/>
      <c r="F13" s="1104"/>
      <c r="G13" s="1104"/>
      <c r="H13" s="1105"/>
      <c r="I13" s="327"/>
      <c r="J13" s="1306"/>
      <c r="K13" s="1306"/>
      <c r="L13" s="1306"/>
      <c r="M13" s="1306"/>
      <c r="N13" s="1306"/>
    </row>
    <row r="14" spans="1:25" s="707" customFormat="1">
      <c r="A14" s="76" t="s">
        <v>0</v>
      </c>
      <c r="B14" s="60" t="s">
        <v>11</v>
      </c>
      <c r="C14" s="708">
        <f>C10+1</f>
        <v>2</v>
      </c>
      <c r="D14" s="1545" t="s">
        <v>1992</v>
      </c>
      <c r="E14" s="24"/>
      <c r="F14" s="793"/>
      <c r="G14" s="793"/>
      <c r="H14" s="43"/>
      <c r="I14" s="68"/>
      <c r="J14" s="1306"/>
      <c r="K14" s="1306"/>
      <c r="L14" s="1306"/>
      <c r="M14" s="1306"/>
      <c r="N14" s="1306"/>
    </row>
    <row r="15" spans="1:25" s="707" customFormat="1" ht="33.75">
      <c r="A15" s="76"/>
      <c r="B15" s="60"/>
      <c r="C15" s="708"/>
      <c r="D15" s="56" t="s">
        <v>1993</v>
      </c>
      <c r="E15" s="24"/>
      <c r="F15" s="793"/>
      <c r="G15" s="793"/>
      <c r="H15" s="43"/>
      <c r="I15" s="68"/>
      <c r="M15" s="1306"/>
      <c r="N15" s="1306"/>
    </row>
    <row r="16" spans="1:25" s="707" customFormat="1" ht="101.25">
      <c r="A16" s="76"/>
      <c r="B16" s="60"/>
      <c r="C16" s="708"/>
      <c r="D16" s="56" t="s">
        <v>2227</v>
      </c>
      <c r="E16" s="24"/>
      <c r="F16" s="793"/>
      <c r="G16" s="793"/>
      <c r="H16" s="43"/>
      <c r="I16" s="68"/>
      <c r="J16" s="1306"/>
      <c r="K16" s="1306"/>
      <c r="L16" s="1306"/>
      <c r="M16" s="1306"/>
      <c r="N16" s="1306"/>
    </row>
    <row r="17" spans="1:15" s="707" customFormat="1" ht="33.75">
      <c r="A17" s="76"/>
      <c r="B17" s="60"/>
      <c r="C17" s="708"/>
      <c r="D17" s="56" t="s">
        <v>2228</v>
      </c>
      <c r="E17" s="24"/>
      <c r="F17" s="793"/>
      <c r="G17" s="793"/>
      <c r="H17" s="43"/>
      <c r="I17" s="68"/>
      <c r="J17" s="1306"/>
      <c r="K17" s="1306"/>
      <c r="L17" s="1306"/>
      <c r="M17" s="1306"/>
      <c r="N17" s="1306"/>
    </row>
    <row r="18" spans="1:15" s="707" customFormat="1" ht="78.75">
      <c r="A18" s="76"/>
      <c r="B18" s="60"/>
      <c r="C18" s="708"/>
      <c r="D18" s="56" t="s">
        <v>1483</v>
      </c>
      <c r="E18" s="24"/>
      <c r="F18" s="793"/>
      <c r="G18" s="793"/>
      <c r="H18" s="43"/>
      <c r="I18" s="68"/>
      <c r="J18" s="1306"/>
      <c r="K18" s="1306"/>
      <c r="L18" s="1306"/>
      <c r="M18" s="1306"/>
      <c r="N18" s="1306"/>
    </row>
    <row r="19" spans="1:15" s="654" customFormat="1" ht="33.75">
      <c r="A19" s="65"/>
      <c r="B19" s="82"/>
      <c r="C19" s="82"/>
      <c r="D19" s="169" t="s">
        <v>1484</v>
      </c>
      <c r="E19" s="45"/>
      <c r="F19" s="813"/>
      <c r="G19" s="793"/>
      <c r="H19" s="43"/>
      <c r="I19" s="68"/>
      <c r="J19" s="1547"/>
      <c r="K19" s="1547"/>
      <c r="L19" s="1547"/>
      <c r="M19" s="1547"/>
      <c r="N19" s="1547"/>
    </row>
    <row r="20" spans="1:15" s="654" customFormat="1" ht="67.5">
      <c r="A20" s="65"/>
      <c r="B20" s="82"/>
      <c r="C20" s="82"/>
      <c r="D20" s="169" t="s">
        <v>1485</v>
      </c>
      <c r="E20" s="45"/>
      <c r="F20" s="813"/>
      <c r="G20" s="793"/>
      <c r="H20" s="43"/>
      <c r="I20" s="68"/>
      <c r="J20" s="1547"/>
      <c r="K20" s="1547"/>
      <c r="L20" s="1547"/>
      <c r="M20" s="1547"/>
      <c r="N20" s="1547"/>
    </row>
    <row r="21" spans="1:15" s="707" customFormat="1" ht="90">
      <c r="A21" s="76"/>
      <c r="B21" s="60"/>
      <c r="C21" s="708"/>
      <c r="D21" s="56" t="s">
        <v>1488</v>
      </c>
      <c r="E21" s="24"/>
      <c r="F21" s="793"/>
      <c r="G21" s="793"/>
      <c r="H21" s="43"/>
      <c r="I21" s="68"/>
      <c r="J21" s="1306"/>
      <c r="K21" s="1306"/>
      <c r="L21" s="1306"/>
      <c r="M21" s="1306"/>
      <c r="N21" s="1306"/>
    </row>
    <row r="22" spans="1:15" s="707" customFormat="1" ht="22.5">
      <c r="A22" s="76"/>
      <c r="B22" s="60"/>
      <c r="C22" s="708"/>
      <c r="D22" s="945" t="s">
        <v>3196</v>
      </c>
      <c r="E22" s="436" t="s">
        <v>2</v>
      </c>
      <c r="F22" s="793">
        <v>361.416</v>
      </c>
      <c r="G22" s="1309"/>
      <c r="H22" s="435">
        <f>F22*G22</f>
        <v>0</v>
      </c>
      <c r="I22" s="68"/>
      <c r="J22" s="1103"/>
      <c r="K22" s="1306"/>
      <c r="L22" s="1306"/>
      <c r="M22" s="1306"/>
      <c r="N22" s="1306"/>
    </row>
    <row r="23" spans="1:15">
      <c r="D23" s="151"/>
      <c r="E23" s="106"/>
      <c r="F23" s="812"/>
      <c r="H23" s="43"/>
      <c r="I23" s="68"/>
    </row>
    <row r="24" spans="1:15" s="707" customFormat="1" ht="12.75">
      <c r="A24" s="76" t="s">
        <v>0</v>
      </c>
      <c r="B24" s="60" t="s">
        <v>11</v>
      </c>
      <c r="C24" s="708">
        <f>1+C14</f>
        <v>3</v>
      </c>
      <c r="D24" s="1545" t="s">
        <v>2888</v>
      </c>
      <c r="E24" s="24"/>
      <c r="F24" s="814"/>
      <c r="G24" s="1310"/>
      <c r="H24" s="43"/>
      <c r="I24" s="68"/>
      <c r="J24" s="1223"/>
      <c r="K24" s="1306"/>
      <c r="L24" s="1306"/>
      <c r="M24" s="1306"/>
      <c r="N24" s="1306"/>
    </row>
    <row r="25" spans="1:15" s="707" customFormat="1" ht="45">
      <c r="A25" s="76"/>
      <c r="B25" s="60"/>
      <c r="C25" s="708"/>
      <c r="D25" s="1486" t="s">
        <v>2891</v>
      </c>
      <c r="E25" s="1486"/>
      <c r="F25" s="807"/>
      <c r="G25" s="814"/>
      <c r="H25" s="1311"/>
      <c r="I25" s="68"/>
      <c r="J25" s="1546"/>
      <c r="K25" s="1306"/>
      <c r="L25" s="1306"/>
      <c r="M25" s="1306"/>
      <c r="N25" s="1306"/>
      <c r="O25" s="1306"/>
    </row>
    <row r="26" spans="1:15" s="707" customFormat="1" ht="90">
      <c r="A26" s="76"/>
      <c r="B26" s="60"/>
      <c r="C26" s="708"/>
      <c r="D26" s="1153" t="s">
        <v>3197</v>
      </c>
      <c r="E26" s="1486"/>
      <c r="F26" s="807"/>
      <c r="G26" s="814"/>
      <c r="H26" s="1311"/>
      <c r="I26" s="68"/>
      <c r="J26" s="1546"/>
      <c r="K26" s="1306"/>
      <c r="L26" s="1306"/>
      <c r="M26" s="1306"/>
      <c r="N26" s="1306"/>
      <c r="O26" s="1306"/>
    </row>
    <row r="27" spans="1:15" s="707" customFormat="1" ht="22.5">
      <c r="A27" s="76"/>
      <c r="B27" s="60"/>
      <c r="C27" s="708"/>
      <c r="D27" s="1153" t="s">
        <v>2890</v>
      </c>
      <c r="E27" s="1486"/>
      <c r="F27" s="807"/>
      <c r="G27" s="814"/>
      <c r="H27" s="1311"/>
      <c r="I27" s="68"/>
      <c r="J27" s="1546"/>
      <c r="K27" s="1306"/>
      <c r="L27" s="1306"/>
      <c r="M27" s="1306"/>
      <c r="N27" s="1306"/>
      <c r="O27" s="1306"/>
    </row>
    <row r="28" spans="1:15" s="707" customFormat="1" ht="33.75">
      <c r="A28" s="76"/>
      <c r="B28" s="60"/>
      <c r="C28" s="708"/>
      <c r="D28" s="151" t="s">
        <v>3198</v>
      </c>
      <c r="E28" s="1486"/>
      <c r="F28" s="807"/>
      <c r="G28" s="814"/>
      <c r="H28" s="1311"/>
      <c r="I28" s="68"/>
      <c r="J28" s="1546"/>
      <c r="K28" s="1306"/>
      <c r="L28" s="1306"/>
      <c r="M28" s="1306"/>
      <c r="N28" s="1306"/>
      <c r="O28" s="1306"/>
    </row>
    <row r="29" spans="1:15" s="707" customFormat="1" ht="22.5">
      <c r="A29" s="76"/>
      <c r="B29" s="60"/>
      <c r="C29" s="708"/>
      <c r="D29" s="1153" t="s">
        <v>1966</v>
      </c>
      <c r="E29" s="1486"/>
      <c r="F29" s="807"/>
      <c r="G29" s="814"/>
      <c r="H29" s="1311"/>
      <c r="I29" s="68"/>
      <c r="J29" s="1546"/>
      <c r="K29" s="1306"/>
      <c r="L29" s="1306"/>
      <c r="M29" s="1306"/>
      <c r="N29" s="1306"/>
      <c r="O29" s="1306"/>
    </row>
    <row r="30" spans="1:15" s="707" customFormat="1" ht="22.5">
      <c r="A30" s="76"/>
      <c r="B30" s="60"/>
      <c r="C30" s="708"/>
      <c r="D30" s="1153" t="s">
        <v>1935</v>
      </c>
      <c r="E30" s="1486"/>
      <c r="F30" s="807"/>
      <c r="G30" s="814"/>
      <c r="H30" s="1311"/>
      <c r="I30" s="68"/>
      <c r="J30" s="1546"/>
      <c r="K30" s="1306"/>
      <c r="L30" s="1306"/>
      <c r="M30" s="1306"/>
      <c r="N30" s="1306"/>
      <c r="O30" s="1306"/>
    </row>
    <row r="31" spans="1:15" s="707" customFormat="1" ht="33.75">
      <c r="A31" s="76"/>
      <c r="B31" s="60"/>
      <c r="C31" s="708"/>
      <c r="D31" s="1153" t="s">
        <v>1464</v>
      </c>
      <c r="E31" s="1486"/>
      <c r="F31" s="807"/>
      <c r="G31" s="814"/>
      <c r="H31" s="1311"/>
      <c r="I31" s="68"/>
      <c r="J31" s="1546"/>
      <c r="K31" s="1306"/>
      <c r="L31" s="1306"/>
      <c r="M31" s="1306"/>
      <c r="N31" s="1306"/>
      <c r="O31" s="1306"/>
    </row>
    <row r="32" spans="1:15" s="707" customFormat="1" ht="22.5">
      <c r="A32" s="76"/>
      <c r="B32" s="60"/>
      <c r="C32" s="708"/>
      <c r="D32" s="57" t="s">
        <v>1900</v>
      </c>
      <c r="E32" s="1486"/>
      <c r="F32" s="807"/>
      <c r="G32" s="814"/>
      <c r="H32" s="1311"/>
      <c r="I32" s="68"/>
      <c r="J32" s="1546"/>
      <c r="K32" s="1306"/>
      <c r="L32" s="1306"/>
      <c r="M32" s="1306"/>
      <c r="N32" s="1306"/>
      <c r="O32" s="1306"/>
    </row>
    <row r="33" spans="1:24" s="707" customFormat="1">
      <c r="A33" s="76"/>
      <c r="B33" s="60"/>
      <c r="C33" s="708"/>
      <c r="D33" s="38" t="s">
        <v>2889</v>
      </c>
      <c r="E33" s="83" t="s">
        <v>2</v>
      </c>
      <c r="F33" s="814">
        <v>175.57</v>
      </c>
      <c r="G33" s="1310"/>
      <c r="H33" s="43">
        <f>F33*G33</f>
        <v>0</v>
      </c>
      <c r="I33" s="68"/>
      <c r="J33" s="1306"/>
      <c r="K33" s="1306"/>
      <c r="L33" s="1306"/>
      <c r="M33" s="1306"/>
      <c r="N33" s="1306"/>
    </row>
    <row r="34" spans="1:24" s="707" customFormat="1">
      <c r="A34" s="76"/>
      <c r="B34" s="60"/>
      <c r="C34" s="708"/>
      <c r="D34" s="38"/>
      <c r="E34" s="83"/>
      <c r="F34" s="814"/>
      <c r="G34" s="1310"/>
      <c r="H34" s="43"/>
      <c r="I34" s="68"/>
      <c r="J34" s="1306"/>
      <c r="K34" s="1306"/>
      <c r="L34" s="1306"/>
      <c r="M34" s="1306"/>
      <c r="N34" s="1306"/>
    </row>
    <row r="35" spans="1:24" s="879" customFormat="1" ht="15">
      <c r="A35" s="87" t="s">
        <v>0</v>
      </c>
      <c r="B35" s="88" t="s">
        <v>11</v>
      </c>
      <c r="C35" s="88"/>
      <c r="D35" s="88" t="s">
        <v>2018</v>
      </c>
      <c r="E35" s="89"/>
      <c r="F35" s="775"/>
      <c r="G35" s="775"/>
      <c r="H35" s="232">
        <f>SUM(H10:H33)</f>
        <v>0</v>
      </c>
      <c r="I35" s="115"/>
      <c r="J35" s="1537"/>
      <c r="K35" s="702"/>
      <c r="L35" s="702"/>
      <c r="M35" s="702"/>
      <c r="N35" s="702"/>
      <c r="O35" s="700"/>
      <c r="P35" s="1548"/>
      <c r="Q35" s="1548"/>
      <c r="R35" s="1548"/>
      <c r="S35" s="1548"/>
      <c r="U35" s="1548"/>
      <c r="V35" s="1548"/>
      <c r="W35" s="1548"/>
      <c r="X35" s="1548"/>
    </row>
    <row r="36" spans="1:24" ht="15">
      <c r="A36" s="107"/>
      <c r="D36" s="151"/>
      <c r="E36" s="1320"/>
      <c r="F36" s="109"/>
      <c r="G36" s="1143"/>
      <c r="I36" s="105"/>
      <c r="P36" s="1548"/>
      <c r="Q36" s="1549"/>
      <c r="R36" s="1549"/>
      <c r="S36" s="1549"/>
      <c r="U36" s="1548"/>
      <c r="V36" s="1549"/>
      <c r="W36" s="1549"/>
      <c r="X36" s="1549"/>
    </row>
    <row r="37" spans="1:24" s="700" customFormat="1">
      <c r="A37" s="110" t="s">
        <v>3</v>
      </c>
      <c r="B37" s="79"/>
      <c r="C37" s="30"/>
      <c r="D37" s="1322"/>
      <c r="E37" s="28"/>
      <c r="F37" s="1324"/>
      <c r="G37" s="1324"/>
      <c r="H37" s="46"/>
      <c r="I37" s="111"/>
      <c r="J37" s="1537"/>
      <c r="K37" s="702"/>
      <c r="L37" s="702"/>
      <c r="M37" s="702"/>
      <c r="N37" s="702"/>
    </row>
    <row r="38" spans="1:24">
      <c r="A38" s="112"/>
      <c r="B38" s="103"/>
      <c r="D38" s="151"/>
      <c r="F38" s="109"/>
      <c r="G38" s="1325"/>
      <c r="I38" s="113"/>
      <c r="K38" s="702"/>
      <c r="L38" s="702"/>
      <c r="M38" s="702"/>
      <c r="N38" s="702"/>
      <c r="O38" s="700"/>
      <c r="P38" s="700"/>
      <c r="Q38" s="700"/>
      <c r="R38" s="700"/>
    </row>
    <row r="39" spans="1:24">
      <c r="A39" s="135"/>
      <c r="B39" s="135"/>
      <c r="C39" s="135"/>
      <c r="D39" s="1327"/>
      <c r="E39" s="1328"/>
      <c r="H39" s="1329"/>
      <c r="I39" s="113"/>
      <c r="K39" s="702"/>
      <c r="L39" s="702"/>
      <c r="M39" s="702"/>
      <c r="N39" s="702"/>
      <c r="O39" s="700"/>
      <c r="P39" s="700"/>
      <c r="Q39" s="700"/>
      <c r="R39" s="700"/>
    </row>
  </sheetData>
  <sheetProtection password="CC69" sheet="1" objects="1" scenarios="1" selectLockedCells="1"/>
  <mergeCells count="1">
    <mergeCell ref="A7:C7"/>
  </mergeCells>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M32"/>
  <sheetViews>
    <sheetView view="pageBreakPreview" zoomScale="115" zoomScaleNormal="115" zoomScaleSheetLayoutView="115" workbookViewId="0">
      <pane ySplit="8" topLeftCell="A9" activePane="bottomLeft" state="frozen"/>
      <selection activeCell="G1" activeCellId="1" sqref="I1:I65536 G1:G65536"/>
      <selection pane="bottomLeft" activeCell="I1" sqref="I1"/>
    </sheetView>
  </sheetViews>
  <sheetFormatPr defaultRowHeight="11.25"/>
  <cols>
    <col min="1" max="2" width="2.28515625" style="708" customWidth="1"/>
    <col min="3" max="3" width="3.85546875" style="708" customWidth="1"/>
    <col min="4" max="4" width="35.7109375" style="1565" customWidth="1"/>
    <col min="5" max="5" width="3.7109375" style="24" customWidth="1"/>
    <col min="6" max="7" width="9.7109375" style="807" customWidth="1"/>
    <col min="8" max="8" width="12.7109375" style="25" customWidth="1"/>
    <col min="9" max="9" width="14.7109375" style="19" customWidth="1"/>
    <col min="10" max="13" width="9.140625" style="1557"/>
    <col min="14" max="16384" width="9.140625" style="396"/>
  </cols>
  <sheetData>
    <row r="1" spans="1:13" s="1200" customFormat="1" ht="9.75">
      <c r="A1" s="1069" t="s">
        <v>18</v>
      </c>
      <c r="B1" s="1550"/>
      <c r="C1" s="1551"/>
      <c r="D1" s="1449"/>
      <c r="E1" s="1446"/>
      <c r="F1" s="1071"/>
      <c r="G1" s="1071"/>
      <c r="H1" s="1072" t="s">
        <v>67</v>
      </c>
      <c r="I1" s="540"/>
      <c r="J1" s="1552"/>
      <c r="K1" s="1552"/>
      <c r="L1" s="1552"/>
      <c r="M1" s="1552"/>
    </row>
    <row r="2" spans="1:13" s="1078" customFormat="1" ht="9.75">
      <c r="A2" s="1073" t="str">
        <f>naslovna!$A2</f>
        <v>03.2017.</v>
      </c>
      <c r="B2" s="1074"/>
      <c r="C2" s="1075"/>
      <c r="D2" s="1450" t="s">
        <v>3419</v>
      </c>
      <c r="E2" s="1447"/>
      <c r="F2" s="1076"/>
      <c r="G2" s="1076"/>
      <c r="H2" s="1077" t="str">
        <f>naslovna!$H2</f>
        <v>Modularni dječji vrtić</v>
      </c>
      <c r="I2" s="549"/>
      <c r="J2" s="1553"/>
      <c r="K2" s="1553"/>
      <c r="L2" s="1553"/>
      <c r="M2" s="1553"/>
    </row>
    <row r="3" spans="1:13" s="1078" customFormat="1" ht="9.75">
      <c r="A3" s="1079"/>
      <c r="B3" s="1079"/>
      <c r="C3" s="1080"/>
      <c r="D3" s="1451" t="s">
        <v>17</v>
      </c>
      <c r="E3" s="1452"/>
      <c r="F3" s="1081"/>
      <c r="G3" s="2490"/>
      <c r="H3" s="1082" t="str">
        <f>naslovna!$H3</f>
        <v>k.č.218/8, k.o. Križ</v>
      </c>
      <c r="I3" s="1068"/>
      <c r="J3" s="1553"/>
      <c r="K3" s="1553"/>
      <c r="L3" s="1553"/>
      <c r="M3" s="1553"/>
    </row>
    <row r="4" spans="1:13" s="1203" customFormat="1">
      <c r="A4" s="1083"/>
      <c r="B4" s="1084"/>
      <c r="C4" s="1084"/>
      <c r="D4" s="1085"/>
      <c r="E4" s="1086"/>
      <c r="F4" s="1087"/>
      <c r="G4" s="1087"/>
      <c r="H4" s="1088"/>
      <c r="I4" s="21"/>
      <c r="J4" s="1554"/>
      <c r="K4" s="1554"/>
      <c r="L4" s="1554"/>
      <c r="M4" s="1554"/>
    </row>
    <row r="5" spans="1:13" s="1203" customFormat="1">
      <c r="A5" s="1538" t="s">
        <v>2141</v>
      </c>
      <c r="B5" s="137"/>
      <c r="C5" s="137"/>
      <c r="D5" s="137" t="s">
        <v>2142</v>
      </c>
      <c r="E5" s="1091"/>
      <c r="F5" s="1092"/>
      <c r="G5" s="1092"/>
      <c r="H5" s="1093"/>
      <c r="I5" s="541"/>
      <c r="J5" s="1554"/>
      <c r="K5" s="1554"/>
      <c r="L5" s="1554"/>
      <c r="M5" s="1554"/>
    </row>
    <row r="6" spans="1:13" s="1203" customFormat="1">
      <c r="A6" s="707"/>
      <c r="B6" s="708"/>
      <c r="C6" s="708"/>
      <c r="D6" s="861"/>
      <c r="E6" s="861"/>
      <c r="F6" s="1095"/>
      <c r="G6" s="1095"/>
      <c r="H6" s="1096"/>
      <c r="I6" s="542"/>
      <c r="J6" s="1554"/>
      <c r="K6" s="1554"/>
      <c r="L6" s="1554"/>
      <c r="M6" s="1554"/>
    </row>
    <row r="7" spans="1:13" s="1203" customFormat="1">
      <c r="A7" s="2615" t="s">
        <v>60</v>
      </c>
      <c r="B7" s="2615"/>
      <c r="C7" s="2615"/>
      <c r="D7" s="1099" t="s">
        <v>61</v>
      </c>
      <c r="E7" s="1100" t="s">
        <v>66</v>
      </c>
      <c r="F7" s="1519" t="s">
        <v>62</v>
      </c>
      <c r="G7" s="2491" t="s">
        <v>63</v>
      </c>
      <c r="H7" s="1102" t="s">
        <v>64</v>
      </c>
      <c r="I7" s="418" t="s">
        <v>65</v>
      </c>
      <c r="J7" s="1554"/>
      <c r="K7" s="1554"/>
      <c r="L7" s="1554"/>
      <c r="M7" s="1554"/>
    </row>
    <row r="8" spans="1:13" s="1203" customFormat="1">
      <c r="A8" s="707"/>
      <c r="B8" s="708"/>
      <c r="C8" s="708"/>
      <c r="D8" s="1555"/>
      <c r="E8" s="1556"/>
      <c r="F8" s="807"/>
      <c r="G8" s="807"/>
      <c r="H8" s="25"/>
      <c r="I8" s="23"/>
      <c r="J8" s="1554"/>
      <c r="K8" s="1554"/>
      <c r="L8" s="1554"/>
      <c r="M8" s="1554"/>
    </row>
    <row r="9" spans="1:13">
      <c r="A9" s="707"/>
      <c r="B9" s="707"/>
      <c r="C9" s="707"/>
      <c r="D9" s="861"/>
      <c r="I9" s="62"/>
    </row>
    <row r="10" spans="1:13" s="699" customFormat="1">
      <c r="A10" s="76" t="s">
        <v>0</v>
      </c>
      <c r="B10" s="60" t="s">
        <v>1801</v>
      </c>
      <c r="C10" s="30">
        <v>1</v>
      </c>
      <c r="D10" s="27" t="s">
        <v>2010</v>
      </c>
      <c r="E10" s="28"/>
      <c r="F10" s="808"/>
      <c r="G10" s="808"/>
      <c r="H10" s="831"/>
      <c r="I10" s="61"/>
      <c r="J10" s="1432"/>
      <c r="K10" s="1432"/>
      <c r="L10" s="1432"/>
      <c r="M10" s="1432"/>
    </row>
    <row r="11" spans="1:13" s="1030" customFormat="1" ht="33.75">
      <c r="A11" s="107"/>
      <c r="B11" s="108"/>
      <c r="C11" s="108"/>
      <c r="D11" s="52" t="s">
        <v>1672</v>
      </c>
      <c r="E11" s="131"/>
      <c r="F11" s="109"/>
      <c r="G11" s="1143"/>
      <c r="H11" s="133"/>
      <c r="I11" s="128"/>
      <c r="J11" s="1143"/>
      <c r="K11" s="1143"/>
      <c r="L11" s="1143"/>
      <c r="M11" s="1143"/>
    </row>
    <row r="12" spans="1:13" s="1030" customFormat="1" ht="56.25">
      <c r="A12" s="107"/>
      <c r="B12" s="108"/>
      <c r="C12" s="108"/>
      <c r="D12" s="151" t="s">
        <v>1946</v>
      </c>
      <c r="E12" s="131"/>
      <c r="F12" s="109"/>
      <c r="G12" s="1143"/>
      <c r="H12" s="133"/>
      <c r="I12" s="189"/>
      <c r="J12" s="1143"/>
      <c r="K12" s="1143"/>
      <c r="L12" s="1143"/>
      <c r="M12" s="1143"/>
    </row>
    <row r="13" spans="1:13" s="1030" customFormat="1" ht="45">
      <c r="A13" s="134"/>
      <c r="B13" s="135"/>
      <c r="C13" s="135"/>
      <c r="D13" s="151" t="s">
        <v>1911</v>
      </c>
      <c r="E13" s="131"/>
      <c r="F13" s="109"/>
      <c r="G13" s="1143"/>
      <c r="H13" s="133"/>
      <c r="I13" s="128"/>
      <c r="J13" s="1143"/>
      <c r="K13" s="1143"/>
      <c r="L13" s="1143"/>
      <c r="M13" s="1143"/>
    </row>
    <row r="14" spans="1:13" s="1030" customFormat="1" ht="67.5">
      <c r="A14" s="134"/>
      <c r="B14" s="135"/>
      <c r="C14" s="135"/>
      <c r="D14" s="151" t="s">
        <v>1571</v>
      </c>
      <c r="E14" s="131"/>
      <c r="F14" s="109"/>
      <c r="G14" s="1143"/>
      <c r="H14" s="133"/>
      <c r="I14" s="128"/>
      <c r="J14" s="1143"/>
      <c r="K14" s="1143"/>
      <c r="L14" s="1143"/>
      <c r="M14" s="1143"/>
    </row>
    <row r="15" spans="1:13" s="1030" customFormat="1" ht="22.5">
      <c r="A15" s="134"/>
      <c r="B15" s="135"/>
      <c r="C15" s="135"/>
      <c r="D15" s="151" t="s">
        <v>1570</v>
      </c>
      <c r="E15" s="131" t="s">
        <v>8</v>
      </c>
      <c r="F15" s="1429">
        <v>150.4</v>
      </c>
      <c r="G15" s="2502"/>
      <c r="H15" s="133">
        <f>$F15*G15</f>
        <v>0</v>
      </c>
      <c r="I15" s="211"/>
      <c r="J15" s="527"/>
      <c r="K15" s="527"/>
      <c r="L15" s="527"/>
      <c r="M15" s="1143"/>
    </row>
    <row r="16" spans="1:13" s="1030" customFormat="1">
      <c r="A16" s="134"/>
      <c r="B16" s="135"/>
      <c r="C16" s="135"/>
      <c r="D16" s="151"/>
      <c r="E16" s="131"/>
      <c r="F16" s="109"/>
      <c r="G16" s="1143"/>
      <c r="H16" s="133"/>
      <c r="I16" s="128"/>
      <c r="J16" s="1143"/>
      <c r="K16" s="1143"/>
      <c r="L16" s="1143"/>
      <c r="M16" s="1143"/>
    </row>
    <row r="17" spans="1:13" s="1030" customFormat="1">
      <c r="A17" s="76" t="s">
        <v>0</v>
      </c>
      <c r="B17" s="60" t="s">
        <v>1801</v>
      </c>
      <c r="C17" s="30">
        <f>C10+1</f>
        <v>2</v>
      </c>
      <c r="D17" s="27" t="s">
        <v>2011</v>
      </c>
      <c r="E17" s="131"/>
      <c r="F17" s="109"/>
      <c r="G17" s="1143"/>
      <c r="H17" s="133"/>
      <c r="I17" s="128"/>
      <c r="J17" s="1143"/>
      <c r="K17" s="1143"/>
      <c r="L17" s="1143"/>
      <c r="M17" s="1143"/>
    </row>
    <row r="18" spans="1:13" s="412" customFormat="1" ht="67.5">
      <c r="A18" s="107"/>
      <c r="B18" s="108"/>
      <c r="C18" s="108"/>
      <c r="D18" s="160" t="s">
        <v>1947</v>
      </c>
      <c r="E18" s="1558"/>
      <c r="F18" s="1559"/>
      <c r="G18" s="1434"/>
      <c r="H18" s="133"/>
      <c r="I18" s="128"/>
      <c r="J18" s="1560"/>
      <c r="K18" s="1560"/>
      <c r="L18" s="1560"/>
      <c r="M18" s="1560"/>
    </row>
    <row r="19" spans="1:13" s="412" customFormat="1" ht="22.5">
      <c r="A19" s="107"/>
      <c r="B19" s="108"/>
      <c r="C19" s="108"/>
      <c r="D19" s="151" t="s">
        <v>1948</v>
      </c>
      <c r="E19" s="1558"/>
      <c r="F19" s="1559"/>
      <c r="G19" s="1434"/>
      <c r="H19" s="133"/>
      <c r="I19" s="128"/>
      <c r="J19" s="1560"/>
      <c r="K19" s="1560"/>
      <c r="L19" s="1560"/>
      <c r="M19" s="1560"/>
    </row>
    <row r="20" spans="1:13" s="412" customFormat="1" ht="22.5">
      <c r="A20" s="107"/>
      <c r="B20" s="108"/>
      <c r="C20" s="108"/>
      <c r="D20" s="160" t="s">
        <v>1949</v>
      </c>
      <c r="E20" s="1558"/>
      <c r="F20" s="1559"/>
      <c r="G20" s="1434"/>
      <c r="H20" s="133"/>
      <c r="I20" s="128"/>
      <c r="J20" s="1560"/>
      <c r="K20" s="1560"/>
      <c r="L20" s="1560"/>
      <c r="M20" s="1560"/>
    </row>
    <row r="21" spans="1:13" s="412" customFormat="1" ht="22.5">
      <c r="A21" s="411"/>
      <c r="B21" s="411"/>
      <c r="C21" s="411"/>
      <c r="D21" s="160" t="s">
        <v>1572</v>
      </c>
      <c r="E21" s="1561" t="s">
        <v>8</v>
      </c>
      <c r="F21" s="1429">
        <v>150.4</v>
      </c>
      <c r="G21" s="2502"/>
      <c r="H21" s="133">
        <f>$F21*G21</f>
        <v>0</v>
      </c>
      <c r="I21" s="211"/>
      <c r="J21" s="527"/>
      <c r="K21" s="527"/>
      <c r="L21" s="527"/>
      <c r="M21" s="1560"/>
    </row>
    <row r="22" spans="1:13" s="412" customFormat="1">
      <c r="A22" s="411"/>
      <c r="B22" s="411"/>
      <c r="C22" s="411"/>
      <c r="D22" s="411"/>
      <c r="E22" s="1558"/>
      <c r="F22" s="1559"/>
      <c r="G22" s="1434"/>
      <c r="H22" s="133"/>
      <c r="I22" s="128"/>
      <c r="J22" s="1560"/>
      <c r="K22" s="1560"/>
      <c r="L22" s="1560"/>
      <c r="M22" s="1560"/>
    </row>
    <row r="23" spans="1:13" s="412" customFormat="1">
      <c r="A23" s="76" t="s">
        <v>0</v>
      </c>
      <c r="B23" s="60" t="s">
        <v>1801</v>
      </c>
      <c r="C23" s="30">
        <f>C17+1</f>
        <v>3</v>
      </c>
      <c r="D23" s="27" t="s">
        <v>2012</v>
      </c>
      <c r="E23" s="1558"/>
      <c r="F23" s="1559"/>
      <c r="G23" s="1434"/>
      <c r="H23" s="133"/>
      <c r="I23" s="128"/>
      <c r="J23" s="1560"/>
      <c r="K23" s="1560"/>
      <c r="L23" s="1560"/>
      <c r="M23" s="1560"/>
    </row>
    <row r="24" spans="1:13" s="412" customFormat="1" ht="67.5">
      <c r="A24" s="107"/>
      <c r="B24" s="108"/>
      <c r="C24" s="108"/>
      <c r="D24" s="157" t="s">
        <v>1909</v>
      </c>
      <c r="E24" s="1558"/>
      <c r="F24" s="1559"/>
      <c r="G24" s="1434"/>
      <c r="H24" s="133"/>
      <c r="I24" s="128"/>
      <c r="J24" s="1560"/>
      <c r="K24" s="1560"/>
      <c r="L24" s="1560"/>
      <c r="M24" s="1560"/>
    </row>
    <row r="25" spans="1:13" s="412" customFormat="1" ht="22.5">
      <c r="A25" s="411"/>
      <c r="B25" s="411"/>
      <c r="C25" s="411"/>
      <c r="D25" s="160" t="s">
        <v>1573</v>
      </c>
      <c r="E25" s="1561" t="s">
        <v>2</v>
      </c>
      <c r="F25" s="1429">
        <v>752</v>
      </c>
      <c r="G25" s="2502"/>
      <c r="H25" s="133">
        <f>$F25*G25</f>
        <v>0</v>
      </c>
      <c r="I25" s="211"/>
      <c r="J25" s="527"/>
      <c r="K25" s="527"/>
      <c r="L25" s="527"/>
      <c r="M25" s="1560"/>
    </row>
    <row r="26" spans="1:13" s="412" customFormat="1">
      <c r="A26" s="411"/>
      <c r="B26" s="411"/>
      <c r="C26" s="411"/>
      <c r="D26" s="160"/>
      <c r="E26" s="1562"/>
      <c r="F26" s="1124"/>
      <c r="G26" s="1434"/>
      <c r="H26" s="133"/>
      <c r="I26" s="128"/>
      <c r="J26" s="1560"/>
      <c r="K26" s="1560"/>
      <c r="L26" s="1560"/>
      <c r="M26" s="1560"/>
    </row>
    <row r="27" spans="1:13" s="412" customFormat="1">
      <c r="A27" s="76" t="s">
        <v>0</v>
      </c>
      <c r="B27" s="60" t="s">
        <v>1801</v>
      </c>
      <c r="C27" s="30">
        <f>C23+1</f>
        <v>4</v>
      </c>
      <c r="D27" s="27" t="s">
        <v>2013</v>
      </c>
      <c r="E27" s="1558"/>
      <c r="F27" s="1559"/>
      <c r="G27" s="1434"/>
      <c r="H27" s="133"/>
      <c r="I27" s="128"/>
      <c r="J27" s="1560"/>
      <c r="K27" s="1560"/>
      <c r="L27" s="1560"/>
      <c r="M27" s="1560"/>
    </row>
    <row r="28" spans="1:13" s="412" customFormat="1" ht="67.5">
      <c r="A28" s="107"/>
      <c r="B28" s="108"/>
      <c r="C28" s="108"/>
      <c r="D28" s="157" t="s">
        <v>3410</v>
      </c>
      <c r="E28" s="1558"/>
      <c r="F28" s="1563"/>
      <c r="G28" s="1434"/>
      <c r="H28" s="133"/>
      <c r="I28" s="128"/>
      <c r="J28" s="1560"/>
      <c r="K28" s="1560"/>
      <c r="L28" s="1560"/>
      <c r="M28" s="1560"/>
    </row>
    <row r="29" spans="1:13" s="412" customFormat="1" ht="56.25">
      <c r="A29" s="107"/>
      <c r="B29" s="108"/>
      <c r="C29" s="108"/>
      <c r="D29" s="157" t="s">
        <v>3409</v>
      </c>
      <c r="E29" s="1558"/>
      <c r="F29" s="1563"/>
      <c r="G29" s="1434"/>
      <c r="H29" s="133"/>
      <c r="I29" s="128"/>
      <c r="J29" s="1560"/>
      <c r="K29" s="1560"/>
      <c r="L29" s="1560"/>
      <c r="M29" s="1560"/>
    </row>
    <row r="30" spans="1:13" s="412" customFormat="1">
      <c r="A30" s="411"/>
      <c r="B30" s="411"/>
      <c r="C30" s="411"/>
      <c r="D30" s="160" t="s">
        <v>1910</v>
      </c>
      <c r="E30" s="1562" t="s">
        <v>2</v>
      </c>
      <c r="F30" s="1429">
        <v>752</v>
      </c>
      <c r="G30" s="1434"/>
      <c r="H30" s="133">
        <f>$F30*G30</f>
        <v>0</v>
      </c>
      <c r="I30" s="128"/>
      <c r="J30" s="1560"/>
      <c r="K30" s="1560"/>
      <c r="L30" s="1560"/>
      <c r="M30" s="1560"/>
    </row>
    <row r="31" spans="1:13" s="699" customFormat="1">
      <c r="A31" s="29"/>
      <c r="B31" s="30"/>
      <c r="C31" s="30"/>
      <c r="D31" s="56"/>
      <c r="E31" s="28"/>
      <c r="F31" s="808"/>
      <c r="G31" s="808"/>
      <c r="H31" s="831"/>
      <c r="I31" s="63"/>
      <c r="J31" s="1432"/>
      <c r="K31" s="1432"/>
      <c r="L31" s="1432"/>
      <c r="M31" s="1432"/>
    </row>
    <row r="32" spans="1:13" s="699" customFormat="1">
      <c r="A32" s="531" t="s">
        <v>0</v>
      </c>
      <c r="B32" s="532" t="s">
        <v>1801</v>
      </c>
      <c r="C32" s="32"/>
      <c r="D32" s="32" t="s">
        <v>2918</v>
      </c>
      <c r="E32" s="33"/>
      <c r="F32" s="810"/>
      <c r="G32" s="810"/>
      <c r="H32" s="1564">
        <f>SUM(H10:H31)</f>
        <v>0</v>
      </c>
      <c r="I32" s="37"/>
      <c r="J32" s="1432"/>
      <c r="K32" s="1432"/>
      <c r="L32" s="1432"/>
      <c r="M32" s="1432"/>
    </row>
  </sheetData>
  <sheetProtection password="CC69" sheet="1" objects="1" scenarios="1" selectLockedCells="1"/>
  <mergeCells count="1">
    <mergeCell ref="A7:C7"/>
  </mergeCells>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worksheet>
</file>

<file path=xl/worksheets/sheet17.xml><?xml version="1.0" encoding="utf-8"?>
<worksheet xmlns="http://schemas.openxmlformats.org/spreadsheetml/2006/main" xmlns:r="http://schemas.openxmlformats.org/officeDocument/2006/relationships">
  <sheetPr codeName="Sheet32">
    <pageSetUpPr fitToPage="1"/>
  </sheetPr>
  <dimension ref="A1:O172"/>
  <sheetViews>
    <sheetView view="pageBreakPreview" topLeftCell="A51" zoomScaleNormal="75" zoomScaleSheetLayoutView="100" workbookViewId="0">
      <selection activeCell="B58" sqref="B58"/>
    </sheetView>
  </sheetViews>
  <sheetFormatPr defaultRowHeight="11.25"/>
  <cols>
    <col min="1" max="1" width="7.140625" style="1332" customWidth="1"/>
    <col min="2" max="2" width="80.7109375" style="1481" customWidth="1"/>
    <col min="3" max="3" width="6.7109375" style="1332" customWidth="1"/>
    <col min="4" max="5" width="9.140625" style="1027"/>
    <col min="6" max="7" width="9.140625" style="1330"/>
    <col min="8" max="8" width="9.140625" style="1331"/>
    <col min="9" max="15" width="9.140625" style="1027"/>
    <col min="16" max="16384" width="9.140625" style="1332"/>
  </cols>
  <sheetData>
    <row r="1" spans="1:8">
      <c r="A1" s="1025"/>
      <c r="B1" s="2466" t="s">
        <v>3421</v>
      </c>
      <c r="C1" s="1025"/>
    </row>
    <row r="2" spans="1:8">
      <c r="A2" s="1027"/>
      <c r="B2" s="1036"/>
      <c r="C2" s="1027"/>
    </row>
    <row r="3" spans="1:8">
      <c r="A3" s="1027"/>
      <c r="B3" s="1028" t="s">
        <v>28</v>
      </c>
      <c r="C3" s="1027"/>
      <c r="H3" s="1566"/>
    </row>
    <row r="4" spans="1:8">
      <c r="A4" s="1027"/>
      <c r="B4" s="1036"/>
      <c r="C4" s="1027"/>
    </row>
    <row r="5" spans="1:8" s="1193" customFormat="1" ht="22.5">
      <c r="B5" s="160" t="s">
        <v>744</v>
      </c>
      <c r="F5" s="1350"/>
      <c r="G5" s="1350"/>
      <c r="H5" s="1351"/>
    </row>
    <row r="6" spans="1:8" s="1193" customFormat="1">
      <c r="B6" s="160" t="s">
        <v>745</v>
      </c>
      <c r="F6" s="1350"/>
      <c r="G6" s="1350"/>
      <c r="H6" s="1351"/>
    </row>
    <row r="7" spans="1:8" s="1193" customFormat="1">
      <c r="B7" s="160" t="s">
        <v>746</v>
      </c>
      <c r="F7" s="1350"/>
      <c r="G7" s="1350"/>
      <c r="H7" s="1351"/>
    </row>
    <row r="8" spans="1:8" s="1193" customFormat="1">
      <c r="B8" s="160"/>
      <c r="D8" s="1567"/>
      <c r="E8" s="1567"/>
      <c r="F8" s="1568"/>
      <c r="G8" s="1350"/>
      <c r="H8" s="1351"/>
    </row>
    <row r="9" spans="1:8" s="1193" customFormat="1" ht="33.75">
      <c r="B9" s="157" t="s">
        <v>3502</v>
      </c>
      <c r="D9" s="1567"/>
      <c r="E9" s="1567"/>
      <c r="F9" s="1568"/>
      <c r="G9" s="1350"/>
      <c r="H9" s="1351"/>
    </row>
    <row r="10" spans="1:8" s="1193" customFormat="1" ht="22.5">
      <c r="B10" s="160" t="s">
        <v>747</v>
      </c>
      <c r="D10" s="1567"/>
      <c r="E10" s="1567"/>
      <c r="F10" s="1568"/>
      <c r="G10" s="1350"/>
      <c r="H10" s="1351"/>
    </row>
    <row r="11" spans="1:8" s="1193" customFormat="1">
      <c r="B11" s="160" t="s">
        <v>748</v>
      </c>
      <c r="D11" s="1567"/>
      <c r="E11" s="1567"/>
      <c r="F11" s="1568"/>
      <c r="G11" s="1350"/>
      <c r="H11" s="1351"/>
    </row>
    <row r="12" spans="1:8" s="1193" customFormat="1">
      <c r="B12" s="160" t="s">
        <v>749</v>
      </c>
      <c r="D12" s="1567"/>
      <c r="E12" s="1567"/>
      <c r="F12" s="1568"/>
      <c r="G12" s="1350"/>
      <c r="H12" s="1351"/>
    </row>
    <row r="13" spans="1:8" s="1193" customFormat="1">
      <c r="B13" s="160"/>
      <c r="D13" s="1567"/>
      <c r="E13" s="1567"/>
      <c r="F13" s="1568"/>
      <c r="G13" s="1350"/>
      <c r="H13" s="1351"/>
    </row>
    <row r="14" spans="1:8" s="1193" customFormat="1">
      <c r="B14" s="160" t="s">
        <v>750</v>
      </c>
      <c r="D14" s="1567"/>
      <c r="E14" s="1567"/>
      <c r="F14" s="1568"/>
      <c r="G14" s="1350"/>
      <c r="H14" s="1351"/>
    </row>
    <row r="15" spans="1:8" s="1193" customFormat="1" ht="22.5">
      <c r="B15" s="160" t="s">
        <v>751</v>
      </c>
      <c r="D15" s="1567"/>
      <c r="E15" s="1567"/>
      <c r="F15" s="1568"/>
      <c r="G15" s="1350"/>
      <c r="H15" s="1351"/>
    </row>
    <row r="16" spans="1:8" s="1193" customFormat="1">
      <c r="B16" s="1513" t="s">
        <v>752</v>
      </c>
      <c r="D16" s="1567"/>
      <c r="E16" s="1567"/>
      <c r="F16" s="1568"/>
      <c r="G16" s="1350"/>
      <c r="H16" s="1351"/>
    </row>
    <row r="17" spans="2:8" s="1193" customFormat="1">
      <c r="B17" s="160" t="s">
        <v>753</v>
      </c>
      <c r="D17" s="1567"/>
      <c r="E17" s="1567"/>
      <c r="F17" s="1568"/>
      <c r="G17" s="1350"/>
      <c r="H17" s="1351"/>
    </row>
    <row r="18" spans="2:8" s="1193" customFormat="1">
      <c r="B18" s="160" t="s">
        <v>754</v>
      </c>
      <c r="D18" s="1567"/>
      <c r="E18" s="1567"/>
      <c r="F18" s="1568"/>
      <c r="G18" s="1350"/>
      <c r="H18" s="1351"/>
    </row>
    <row r="19" spans="2:8" s="1193" customFormat="1" ht="22.5">
      <c r="B19" s="160" t="s">
        <v>755</v>
      </c>
      <c r="D19" s="1567"/>
      <c r="E19" s="1567"/>
      <c r="F19" s="1568"/>
      <c r="G19" s="1350"/>
      <c r="H19" s="1351"/>
    </row>
    <row r="20" spans="2:8" s="1193" customFormat="1" ht="22.5">
      <c r="B20" s="160" t="s">
        <v>756</v>
      </c>
      <c r="D20" s="1567"/>
      <c r="E20" s="1567"/>
      <c r="F20" s="1568"/>
      <c r="G20" s="1350"/>
      <c r="H20" s="1351"/>
    </row>
    <row r="21" spans="2:8" s="1193" customFormat="1" ht="22.5">
      <c r="B21" s="160" t="s">
        <v>757</v>
      </c>
      <c r="D21" s="1567"/>
      <c r="E21" s="1567"/>
      <c r="F21" s="1568"/>
      <c r="G21" s="1350"/>
      <c r="H21" s="1351"/>
    </row>
    <row r="22" spans="2:8" s="1193" customFormat="1">
      <c r="B22" s="160" t="s">
        <v>758</v>
      </c>
      <c r="D22" s="1567"/>
      <c r="E22" s="1567"/>
      <c r="F22" s="1568"/>
      <c r="G22" s="1350"/>
      <c r="H22" s="1351"/>
    </row>
    <row r="23" spans="2:8" s="1193" customFormat="1">
      <c r="B23" s="160" t="s">
        <v>759</v>
      </c>
      <c r="D23" s="1567"/>
      <c r="E23" s="1567"/>
      <c r="F23" s="1568"/>
      <c r="G23" s="1350"/>
      <c r="H23" s="1351"/>
    </row>
    <row r="24" spans="2:8" s="1193" customFormat="1">
      <c r="B24" s="160" t="s">
        <v>760</v>
      </c>
      <c r="D24" s="1567"/>
      <c r="E24" s="1567"/>
      <c r="F24" s="1568"/>
      <c r="G24" s="1350"/>
      <c r="H24" s="1351"/>
    </row>
    <row r="25" spans="2:8" s="1193" customFormat="1">
      <c r="B25" s="160" t="s">
        <v>761</v>
      </c>
      <c r="D25" s="1567"/>
      <c r="E25" s="1567"/>
      <c r="F25" s="1568"/>
      <c r="G25" s="1350"/>
      <c r="H25" s="1351"/>
    </row>
    <row r="26" spans="2:8" s="1193" customFormat="1">
      <c r="B26" s="160" t="s">
        <v>762</v>
      </c>
      <c r="D26" s="1567"/>
      <c r="E26" s="1567"/>
      <c r="F26" s="1568"/>
      <c r="G26" s="1350"/>
      <c r="H26" s="1351"/>
    </row>
    <row r="27" spans="2:8" s="1193" customFormat="1">
      <c r="B27" s="160" t="s">
        <v>763</v>
      </c>
      <c r="D27" s="1567"/>
      <c r="E27" s="1567"/>
      <c r="F27" s="1568"/>
      <c r="G27" s="1350"/>
      <c r="H27" s="1351"/>
    </row>
    <row r="28" spans="2:8" s="1193" customFormat="1">
      <c r="B28" s="160"/>
      <c r="D28" s="1567"/>
      <c r="E28" s="1567"/>
      <c r="F28" s="1568"/>
      <c r="G28" s="1350"/>
      <c r="H28" s="1351"/>
    </row>
    <row r="29" spans="2:8" s="1193" customFormat="1" ht="22.5">
      <c r="B29" s="160" t="s">
        <v>764</v>
      </c>
      <c r="D29" s="1567"/>
      <c r="E29" s="1567"/>
      <c r="F29" s="1568"/>
      <c r="G29" s="1350"/>
      <c r="H29" s="1351"/>
    </row>
    <row r="30" spans="2:8" s="1193" customFormat="1" ht="22.5">
      <c r="B30" s="160" t="s">
        <v>765</v>
      </c>
      <c r="D30" s="1567"/>
      <c r="E30" s="1567"/>
      <c r="F30" s="1568"/>
      <c r="G30" s="1350"/>
      <c r="H30" s="1351"/>
    </row>
    <row r="31" spans="2:8" s="1193" customFormat="1">
      <c r="B31" s="160"/>
      <c r="D31" s="1567"/>
      <c r="E31" s="1567"/>
      <c r="F31" s="1568"/>
      <c r="G31" s="1350"/>
      <c r="H31" s="1351"/>
    </row>
    <row r="32" spans="2:8" s="1193" customFormat="1">
      <c r="B32" s="160" t="s">
        <v>766</v>
      </c>
      <c r="D32" s="1567"/>
      <c r="E32" s="1567"/>
      <c r="F32" s="1568"/>
      <c r="G32" s="1350"/>
      <c r="H32" s="1351"/>
    </row>
    <row r="33" spans="2:8" s="1193" customFormat="1">
      <c r="B33" s="160" t="s">
        <v>767</v>
      </c>
      <c r="D33" s="1567"/>
      <c r="E33" s="1567"/>
      <c r="F33" s="1568"/>
      <c r="G33" s="1350"/>
      <c r="H33" s="1351"/>
    </row>
    <row r="34" spans="2:8" s="1193" customFormat="1" ht="33.75">
      <c r="B34" s="160" t="s">
        <v>768</v>
      </c>
      <c r="D34" s="1567"/>
      <c r="E34" s="1567"/>
      <c r="F34" s="1568"/>
      <c r="G34" s="1350"/>
      <c r="H34" s="1351"/>
    </row>
    <row r="35" spans="2:8" s="1193" customFormat="1" ht="22.5">
      <c r="B35" s="160" t="s">
        <v>769</v>
      </c>
      <c r="D35" s="1567"/>
      <c r="E35" s="1567"/>
      <c r="F35" s="1568"/>
      <c r="G35" s="1350"/>
      <c r="H35" s="1351"/>
    </row>
    <row r="36" spans="2:8" s="1193" customFormat="1" ht="33.75">
      <c r="B36" s="160" t="s">
        <v>770</v>
      </c>
      <c r="D36" s="1567"/>
      <c r="E36" s="1567"/>
      <c r="F36" s="1568"/>
      <c r="G36" s="1350"/>
      <c r="H36" s="1351"/>
    </row>
    <row r="37" spans="2:8" s="1193" customFormat="1" ht="22.5">
      <c r="B37" s="160" t="s">
        <v>771</v>
      </c>
      <c r="D37" s="1567"/>
      <c r="E37" s="1567"/>
      <c r="F37" s="1568"/>
      <c r="G37" s="1350"/>
      <c r="H37" s="1351"/>
    </row>
    <row r="38" spans="2:8" s="1193" customFormat="1">
      <c r="B38" s="160" t="s">
        <v>772</v>
      </c>
      <c r="D38" s="1567"/>
      <c r="E38" s="1567"/>
      <c r="F38" s="1568"/>
      <c r="G38" s="1350"/>
      <c r="H38" s="1351"/>
    </row>
    <row r="39" spans="2:8" s="1193" customFormat="1" ht="22.5">
      <c r="B39" s="160" t="s">
        <v>773</v>
      </c>
      <c r="D39" s="1567"/>
      <c r="E39" s="1567"/>
      <c r="F39" s="1568"/>
      <c r="G39" s="1350"/>
      <c r="H39" s="1351"/>
    </row>
    <row r="40" spans="2:8" s="1193" customFormat="1" ht="22.5">
      <c r="B40" s="160" t="s">
        <v>774</v>
      </c>
      <c r="D40" s="1567"/>
      <c r="E40" s="1567"/>
      <c r="F40" s="1568"/>
      <c r="G40" s="1350"/>
      <c r="H40" s="1351"/>
    </row>
    <row r="41" spans="2:8" s="1193" customFormat="1">
      <c r="B41" s="160"/>
      <c r="D41" s="1567"/>
      <c r="E41" s="1567"/>
      <c r="F41" s="1568"/>
      <c r="G41" s="1350"/>
      <c r="H41" s="1351"/>
    </row>
    <row r="42" spans="2:8" s="1193" customFormat="1" ht="22.5">
      <c r="B42" s="160" t="s">
        <v>775</v>
      </c>
      <c r="D42" s="1567"/>
      <c r="E42" s="1567"/>
      <c r="F42" s="1568"/>
      <c r="G42" s="1350"/>
      <c r="H42" s="1351"/>
    </row>
    <row r="43" spans="2:8" s="1193" customFormat="1">
      <c r="B43" s="162"/>
      <c r="D43" s="1567"/>
      <c r="E43" s="1567"/>
      <c r="F43" s="1568"/>
      <c r="G43" s="1350"/>
      <c r="H43" s="1351"/>
    </row>
    <row r="44" spans="2:8" s="1193" customFormat="1">
      <c r="B44" s="160" t="s">
        <v>776</v>
      </c>
      <c r="F44" s="1350"/>
      <c r="G44" s="1350"/>
      <c r="H44" s="1351"/>
    </row>
    <row r="45" spans="2:8" s="1193" customFormat="1" ht="45">
      <c r="B45" s="160" t="s">
        <v>777</v>
      </c>
      <c r="F45" s="1350"/>
      <c r="G45" s="1350"/>
      <c r="H45" s="1351"/>
    </row>
    <row r="46" spans="2:8" s="1193" customFormat="1" ht="22.5">
      <c r="B46" s="160" t="s">
        <v>778</v>
      </c>
      <c r="F46" s="1350"/>
      <c r="G46" s="1350"/>
      <c r="H46" s="1351"/>
    </row>
    <row r="47" spans="2:8" s="1193" customFormat="1" ht="123.75">
      <c r="B47" s="160" t="s">
        <v>779</v>
      </c>
      <c r="F47" s="1350"/>
      <c r="G47" s="1350"/>
      <c r="H47" s="1351"/>
    </row>
    <row r="48" spans="2:8" s="1193" customFormat="1">
      <c r="B48" s="160" t="s">
        <v>780</v>
      </c>
      <c r="F48" s="1350"/>
      <c r="G48" s="1350"/>
      <c r="H48" s="1351"/>
    </row>
    <row r="49" spans="2:8" s="1193" customFormat="1" ht="22.5">
      <c r="B49" s="160" t="s">
        <v>781</v>
      </c>
      <c r="F49" s="1350"/>
      <c r="G49" s="1350"/>
      <c r="H49" s="1351"/>
    </row>
    <row r="50" spans="2:8" s="1193" customFormat="1" ht="56.25">
      <c r="B50" s="160" t="s">
        <v>782</v>
      </c>
      <c r="F50" s="1350"/>
      <c r="G50" s="1350"/>
      <c r="H50" s="1351"/>
    </row>
    <row r="51" spans="2:8" s="1193" customFormat="1">
      <c r="B51" s="160"/>
      <c r="F51" s="1350"/>
      <c r="G51" s="1350"/>
      <c r="H51" s="1351"/>
    </row>
    <row r="52" spans="2:8" s="1193" customFormat="1" ht="22.5">
      <c r="B52" s="162" t="s">
        <v>783</v>
      </c>
      <c r="F52" s="1350"/>
      <c r="G52" s="1350"/>
      <c r="H52" s="1351"/>
    </row>
    <row r="53" spans="2:8" s="1193" customFormat="1">
      <c r="B53" s="162"/>
      <c r="F53" s="1350"/>
      <c r="G53" s="1350"/>
      <c r="H53" s="1351"/>
    </row>
    <row r="54" spans="2:8" s="1193" customFormat="1" ht="56.25">
      <c r="B54" s="162" t="s">
        <v>784</v>
      </c>
      <c r="F54" s="1350"/>
      <c r="G54" s="1350"/>
      <c r="H54" s="1351"/>
    </row>
    <row r="55" spans="2:8" s="1193" customFormat="1" ht="22.5">
      <c r="B55" s="162" t="s">
        <v>785</v>
      </c>
      <c r="F55" s="1350"/>
      <c r="G55" s="1350"/>
      <c r="H55" s="1351"/>
    </row>
    <row r="56" spans="2:8" s="1193" customFormat="1" ht="33.75">
      <c r="B56" s="162" t="s">
        <v>786</v>
      </c>
      <c r="F56" s="1350"/>
      <c r="G56" s="1350"/>
      <c r="H56" s="1351"/>
    </row>
    <row r="57" spans="2:8" s="1193" customFormat="1" ht="90">
      <c r="B57" s="162" t="s">
        <v>787</v>
      </c>
      <c r="F57" s="1350"/>
      <c r="G57" s="1350"/>
      <c r="H57" s="1351"/>
    </row>
    <row r="58" spans="2:8" s="1193" customFormat="1" ht="45">
      <c r="B58" s="2482" t="s">
        <v>3504</v>
      </c>
      <c r="F58" s="1350"/>
      <c r="G58" s="1350"/>
      <c r="H58" s="1351"/>
    </row>
    <row r="59" spans="2:8" s="1193" customFormat="1">
      <c r="B59" s="162"/>
      <c r="D59" s="1567"/>
      <c r="E59" s="1567"/>
      <c r="F59" s="1568"/>
      <c r="G59" s="1350"/>
      <c r="H59" s="1351"/>
    </row>
    <row r="60" spans="2:8" s="1193" customFormat="1">
      <c r="B60" s="162" t="s">
        <v>788</v>
      </c>
      <c r="D60" s="1567"/>
      <c r="E60" s="1567"/>
      <c r="F60" s="1568"/>
      <c r="G60" s="1350"/>
      <c r="H60" s="1351"/>
    </row>
    <row r="61" spans="2:8" s="1193" customFormat="1">
      <c r="B61" s="164" t="s">
        <v>789</v>
      </c>
      <c r="D61" s="1567"/>
      <c r="E61" s="1567"/>
      <c r="F61" s="1568"/>
      <c r="G61" s="1350"/>
      <c r="H61" s="1351"/>
    </row>
    <row r="62" spans="2:8" s="1193" customFormat="1">
      <c r="B62" s="162" t="s">
        <v>790</v>
      </c>
      <c r="D62" s="1567"/>
      <c r="E62" s="1567"/>
      <c r="F62" s="1568"/>
      <c r="G62" s="1350"/>
      <c r="H62" s="1351"/>
    </row>
    <row r="63" spans="2:8" s="1193" customFormat="1">
      <c r="B63" s="162" t="s">
        <v>791</v>
      </c>
      <c r="D63" s="1567"/>
      <c r="E63" s="1567"/>
      <c r="F63" s="1568"/>
      <c r="G63" s="1350"/>
      <c r="H63" s="1351"/>
    </row>
    <row r="64" spans="2:8" s="1193" customFormat="1">
      <c r="B64" s="162" t="s">
        <v>792</v>
      </c>
      <c r="D64" s="1567"/>
      <c r="E64" s="1567"/>
      <c r="F64" s="1568"/>
      <c r="G64" s="1350"/>
      <c r="H64" s="1351"/>
    </row>
    <row r="65" spans="1:15" s="1193" customFormat="1">
      <c r="B65" s="162" t="s">
        <v>793</v>
      </c>
      <c r="D65" s="1567"/>
      <c r="E65" s="1567"/>
      <c r="F65" s="1568"/>
      <c r="G65" s="1350"/>
      <c r="H65" s="1351"/>
    </row>
    <row r="66" spans="1:15" s="1193" customFormat="1">
      <c r="B66" s="162" t="s">
        <v>794</v>
      </c>
      <c r="D66" s="1567"/>
      <c r="E66" s="1567"/>
      <c r="F66" s="1568"/>
      <c r="G66" s="1350"/>
      <c r="H66" s="1351"/>
    </row>
    <row r="67" spans="1:15" s="1193" customFormat="1" ht="22.5">
      <c r="B67" s="162" t="s">
        <v>795</v>
      </c>
      <c r="D67" s="1567"/>
      <c r="E67" s="1567"/>
      <c r="F67" s="1568"/>
      <c r="G67" s="1350"/>
      <c r="H67" s="1351"/>
    </row>
    <row r="68" spans="1:15" s="1193" customFormat="1">
      <c r="B68" s="162" t="s">
        <v>796</v>
      </c>
      <c r="D68" s="1567"/>
      <c r="E68" s="1567"/>
      <c r="F68" s="1568"/>
      <c r="G68" s="1350"/>
      <c r="H68" s="1351"/>
    </row>
    <row r="69" spans="1:15" s="1193" customFormat="1">
      <c r="B69" s="162" t="s">
        <v>797</v>
      </c>
      <c r="D69" s="1567"/>
      <c r="E69" s="1567"/>
      <c r="F69" s="1568"/>
      <c r="G69" s="1350"/>
      <c r="H69" s="1351"/>
    </row>
    <row r="70" spans="1:15" s="1193" customFormat="1">
      <c r="B70" s="162" t="s">
        <v>798</v>
      </c>
      <c r="D70" s="1567"/>
      <c r="E70" s="1567"/>
      <c r="F70" s="1568"/>
      <c r="G70" s="1350"/>
      <c r="H70" s="1351"/>
    </row>
    <row r="71" spans="1:15" s="1357" customFormat="1">
      <c r="A71" s="1337"/>
      <c r="B71" s="1569"/>
      <c r="C71" s="1335"/>
      <c r="D71" s="1038"/>
      <c r="E71" s="1038"/>
      <c r="F71" s="1338"/>
      <c r="G71" s="1338"/>
      <c r="H71" s="1339"/>
      <c r="I71" s="1038"/>
      <c r="J71" s="1354"/>
      <c r="K71" s="1354"/>
      <c r="L71" s="1354"/>
      <c r="M71" s="1354"/>
      <c r="N71" s="1354"/>
      <c r="O71" s="1354"/>
    </row>
    <row r="72" spans="1:15" s="1357" customFormat="1">
      <c r="A72" s="1337"/>
      <c r="B72" s="1335"/>
      <c r="C72" s="1381"/>
      <c r="D72" s="1038"/>
      <c r="E72" s="1038"/>
      <c r="F72" s="1338"/>
      <c r="G72" s="1338"/>
      <c r="H72" s="1339"/>
      <c r="I72" s="1038"/>
      <c r="J72" s="1354"/>
      <c r="K72" s="1354"/>
      <c r="L72" s="1354"/>
      <c r="M72" s="1354"/>
      <c r="N72" s="1354"/>
      <c r="O72" s="1354"/>
    </row>
    <row r="73" spans="1:15" s="1357" customFormat="1" ht="21">
      <c r="A73" s="1337"/>
      <c r="B73" s="1050" t="s">
        <v>3430</v>
      </c>
      <c r="C73" s="1381"/>
      <c r="D73" s="1038"/>
      <c r="E73" s="1038"/>
      <c r="F73" s="1338"/>
      <c r="G73" s="1338"/>
      <c r="H73" s="1339"/>
      <c r="I73" s="1038"/>
      <c r="J73" s="1354"/>
      <c r="K73" s="1354"/>
      <c r="L73" s="1354"/>
      <c r="M73" s="1354"/>
      <c r="N73" s="1354"/>
      <c r="O73" s="1354"/>
    </row>
    <row r="74" spans="1:15" s="1349" customFormat="1">
      <c r="B74" s="1479"/>
      <c r="D74" s="1193"/>
      <c r="E74" s="1193"/>
      <c r="F74" s="1350"/>
      <c r="G74" s="1350"/>
      <c r="H74" s="1351"/>
      <c r="I74" s="1193"/>
      <c r="J74" s="1193"/>
      <c r="K74" s="1193"/>
      <c r="L74" s="1193"/>
      <c r="M74" s="1193"/>
      <c r="N74" s="1193"/>
      <c r="O74" s="1193"/>
    </row>
    <row r="75" spans="1:15" s="1349" customFormat="1">
      <c r="B75" s="1361"/>
      <c r="D75" s="1193"/>
      <c r="E75" s="1193"/>
      <c r="F75" s="1350"/>
      <c r="G75" s="1350"/>
      <c r="H75" s="1351"/>
      <c r="I75" s="1193"/>
      <c r="J75" s="1193"/>
      <c r="K75" s="1193"/>
      <c r="L75" s="1193"/>
      <c r="M75" s="1193"/>
      <c r="N75" s="1193"/>
      <c r="O75" s="1193"/>
    </row>
    <row r="76" spans="1:15" s="1349" customFormat="1">
      <c r="B76" s="1479"/>
      <c r="D76" s="1193"/>
      <c r="E76" s="1193"/>
      <c r="F76" s="1350"/>
      <c r="G76" s="1350"/>
      <c r="H76" s="1351"/>
      <c r="I76" s="1193"/>
      <c r="J76" s="1193"/>
      <c r="K76" s="1193"/>
      <c r="L76" s="1193"/>
      <c r="M76" s="1193"/>
      <c r="N76" s="1193"/>
      <c r="O76" s="1193"/>
    </row>
    <row r="77" spans="1:15" s="1349" customFormat="1">
      <c r="B77" s="1353"/>
      <c r="D77" s="1193"/>
      <c r="E77" s="1193"/>
      <c r="F77" s="1350"/>
      <c r="G77" s="1350"/>
      <c r="H77" s="1351"/>
      <c r="I77" s="1193"/>
      <c r="J77" s="1193"/>
      <c r="K77" s="1193"/>
      <c r="L77" s="1193"/>
      <c r="M77" s="1193"/>
      <c r="N77" s="1193"/>
      <c r="O77" s="1193"/>
    </row>
    <row r="78" spans="1:15" s="1349" customFormat="1">
      <c r="B78" s="161"/>
      <c r="D78" s="1193"/>
      <c r="E78" s="1193"/>
      <c r="F78" s="1350"/>
      <c r="G78" s="1350"/>
      <c r="H78" s="1351"/>
      <c r="I78" s="1193"/>
      <c r="J78" s="1193"/>
      <c r="K78" s="1193"/>
      <c r="L78" s="1193"/>
      <c r="M78" s="1193"/>
      <c r="N78" s="1193"/>
      <c r="O78" s="1193"/>
    </row>
    <row r="79" spans="1:15" s="1349" customFormat="1">
      <c r="B79" s="1361"/>
      <c r="D79" s="1193"/>
      <c r="E79" s="1193"/>
      <c r="F79" s="1350"/>
      <c r="G79" s="1350"/>
      <c r="H79" s="1351"/>
      <c r="I79" s="1193"/>
      <c r="J79" s="1193"/>
      <c r="K79" s="1193"/>
      <c r="L79" s="1193"/>
      <c r="M79" s="1193"/>
      <c r="N79" s="1193"/>
      <c r="O79" s="1193"/>
    </row>
    <row r="80" spans="1:15" s="1349" customFormat="1">
      <c r="B80" s="1479"/>
      <c r="D80" s="1193"/>
      <c r="E80" s="1193"/>
      <c r="F80" s="1350"/>
      <c r="G80" s="1350"/>
      <c r="H80" s="1351"/>
      <c r="I80" s="1193"/>
      <c r="J80" s="1193"/>
      <c r="K80" s="1193"/>
      <c r="L80" s="1193"/>
      <c r="M80" s="1193"/>
      <c r="N80" s="1193"/>
      <c r="O80" s="1193"/>
    </row>
    <row r="81" spans="1:15" s="1349" customFormat="1">
      <c r="B81" s="1353"/>
      <c r="D81" s="1193"/>
      <c r="E81" s="1193"/>
      <c r="F81" s="1350"/>
      <c r="G81" s="1350"/>
      <c r="H81" s="1351"/>
      <c r="I81" s="1193"/>
      <c r="J81" s="1193"/>
      <c r="K81" s="1193"/>
      <c r="L81" s="1193"/>
      <c r="M81" s="1193"/>
      <c r="N81" s="1193"/>
      <c r="O81" s="1193"/>
    </row>
    <row r="82" spans="1:15" s="1349" customFormat="1">
      <c r="B82" s="161"/>
      <c r="D82" s="1193"/>
      <c r="E82" s="1193"/>
      <c r="F82" s="1350"/>
      <c r="G82" s="1350"/>
      <c r="H82" s="1351"/>
      <c r="I82" s="1193"/>
      <c r="J82" s="1193"/>
      <c r="K82" s="1193"/>
      <c r="L82" s="1193"/>
      <c r="M82" s="1193"/>
      <c r="N82" s="1193"/>
      <c r="O82" s="1193"/>
    </row>
    <row r="83" spans="1:15" s="1349" customFormat="1">
      <c r="B83" s="161"/>
      <c r="D83" s="1193"/>
      <c r="E83" s="1193"/>
      <c r="F83" s="1350"/>
      <c r="G83" s="1350"/>
      <c r="H83" s="1351"/>
      <c r="I83" s="1193"/>
      <c r="J83" s="1193"/>
      <c r="K83" s="1193"/>
      <c r="L83" s="1193"/>
      <c r="M83" s="1193"/>
      <c r="N83" s="1193"/>
      <c r="O83" s="1193"/>
    </row>
    <row r="84" spans="1:15" s="1349" customFormat="1">
      <c r="B84" s="1386"/>
      <c r="D84" s="1193"/>
      <c r="E84" s="1193"/>
      <c r="F84" s="1350"/>
      <c r="G84" s="1350"/>
      <c r="H84" s="1351"/>
      <c r="I84" s="1193"/>
      <c r="J84" s="1193"/>
      <c r="K84" s="1193"/>
      <c r="L84" s="1193"/>
      <c r="M84" s="1193"/>
      <c r="N84" s="1193"/>
      <c r="O84" s="1193"/>
    </row>
    <row r="85" spans="1:15" s="1349" customFormat="1">
      <c r="B85" s="1353"/>
      <c r="D85" s="1193"/>
      <c r="E85" s="1193"/>
      <c r="F85" s="1350"/>
      <c r="G85" s="1350"/>
      <c r="H85" s="1351"/>
      <c r="I85" s="1193"/>
      <c r="J85" s="1193"/>
      <c r="K85" s="1193"/>
      <c r="L85" s="1193"/>
      <c r="M85" s="1193"/>
      <c r="N85" s="1193"/>
      <c r="O85" s="1193"/>
    </row>
    <row r="86" spans="1:15" s="1349" customFormat="1">
      <c r="B86" s="161"/>
      <c r="D86" s="1193"/>
      <c r="E86" s="1193"/>
      <c r="F86" s="1350"/>
      <c r="G86" s="1350"/>
      <c r="H86" s="1351"/>
      <c r="I86" s="1193"/>
      <c r="J86" s="1193"/>
      <c r="K86" s="1193"/>
      <c r="L86" s="1193"/>
      <c r="M86" s="1193"/>
      <c r="N86" s="1193"/>
      <c r="O86" s="1193"/>
    </row>
    <row r="87" spans="1:15" s="1349" customFormat="1">
      <c r="B87" s="161"/>
      <c r="D87" s="1193"/>
      <c r="E87" s="1193"/>
      <c r="F87" s="1350"/>
      <c r="G87" s="1350"/>
      <c r="H87" s="1351"/>
      <c r="I87" s="1193"/>
      <c r="J87" s="1193"/>
      <c r="K87" s="1193"/>
      <c r="L87" s="1193"/>
      <c r="M87" s="1193"/>
      <c r="N87" s="1193"/>
      <c r="O87" s="1193"/>
    </row>
    <row r="88" spans="1:15" s="1349" customFormat="1">
      <c r="B88" s="161"/>
      <c r="D88" s="1193"/>
      <c r="E88" s="1193"/>
      <c r="F88" s="1350"/>
      <c r="G88" s="1350"/>
      <c r="H88" s="1351"/>
      <c r="I88" s="1193"/>
      <c r="J88" s="1193"/>
      <c r="K88" s="1193"/>
      <c r="L88" s="1193"/>
      <c r="M88" s="1193"/>
      <c r="N88" s="1193"/>
      <c r="O88" s="1193"/>
    </row>
    <row r="89" spans="1:15" s="1349" customFormat="1">
      <c r="B89" s="161"/>
      <c r="D89" s="1193"/>
      <c r="E89" s="1193"/>
      <c r="F89" s="1350"/>
      <c r="G89" s="1350"/>
      <c r="H89" s="1351"/>
      <c r="I89" s="1193"/>
      <c r="J89" s="1193"/>
      <c r="K89" s="1193"/>
      <c r="L89" s="1193"/>
      <c r="M89" s="1193"/>
      <c r="N89" s="1193"/>
      <c r="O89" s="1193"/>
    </row>
    <row r="90" spans="1:15" s="1349" customFormat="1">
      <c r="A90" s="1361"/>
      <c r="B90" s="161"/>
      <c r="D90" s="1193"/>
      <c r="E90" s="1193"/>
      <c r="F90" s="1350"/>
      <c r="G90" s="1350"/>
      <c r="H90" s="1351"/>
      <c r="I90" s="1193"/>
      <c r="J90" s="1193"/>
      <c r="K90" s="1193"/>
      <c r="L90" s="1193"/>
      <c r="M90" s="1193"/>
      <c r="N90" s="1193"/>
      <c r="O90" s="1193"/>
    </row>
    <row r="91" spans="1:15" s="1349" customFormat="1">
      <c r="B91" s="160"/>
      <c r="D91" s="1193"/>
      <c r="E91" s="1193"/>
      <c r="F91" s="1350"/>
      <c r="G91" s="1350"/>
      <c r="H91" s="1351"/>
      <c r="I91" s="1193"/>
      <c r="J91" s="1193"/>
      <c r="K91" s="1193"/>
      <c r="L91" s="1193"/>
      <c r="M91" s="1193"/>
      <c r="N91" s="1193"/>
      <c r="O91" s="1193"/>
    </row>
    <row r="92" spans="1:15" s="1349" customFormat="1">
      <c r="B92" s="160"/>
      <c r="D92" s="1193"/>
      <c r="E92" s="1193"/>
      <c r="F92" s="1350"/>
      <c r="G92" s="1350"/>
      <c r="H92" s="1351"/>
      <c r="I92" s="1193"/>
      <c r="J92" s="1193"/>
      <c r="K92" s="1193"/>
      <c r="L92" s="1193"/>
      <c r="M92" s="1193"/>
      <c r="N92" s="1193"/>
      <c r="O92" s="1193"/>
    </row>
    <row r="93" spans="1:15" s="1349" customFormat="1">
      <c r="B93" s="160"/>
      <c r="D93" s="1193"/>
      <c r="E93" s="1193"/>
      <c r="F93" s="1350"/>
      <c r="G93" s="1350"/>
      <c r="H93" s="1351"/>
      <c r="I93" s="1193"/>
      <c r="J93" s="1193"/>
      <c r="K93" s="1193"/>
      <c r="L93" s="1193"/>
      <c r="M93" s="1193"/>
      <c r="N93" s="1193"/>
      <c r="O93" s="1193"/>
    </row>
    <row r="94" spans="1:15" s="1349" customFormat="1">
      <c r="B94" s="160"/>
      <c r="D94" s="1193"/>
      <c r="E94" s="1193"/>
      <c r="F94" s="1350"/>
      <c r="G94" s="1350"/>
      <c r="H94" s="1351"/>
      <c r="I94" s="1193"/>
      <c r="J94" s="1193"/>
      <c r="K94" s="1193"/>
      <c r="L94" s="1193"/>
      <c r="M94" s="1193"/>
      <c r="N94" s="1193"/>
      <c r="O94" s="1193"/>
    </row>
    <row r="95" spans="1:15">
      <c r="A95" s="1027"/>
      <c r="B95" s="1480"/>
      <c r="C95" s="1027"/>
    </row>
    <row r="96" spans="1:15">
      <c r="A96" s="1027"/>
      <c r="B96" s="1480"/>
      <c r="C96" s="1027"/>
    </row>
    <row r="97" spans="1:15" s="1373" customFormat="1">
      <c r="A97" s="1352"/>
      <c r="B97" s="1357"/>
      <c r="C97" s="1370"/>
      <c r="D97" s="1034"/>
      <c r="E97" s="1194"/>
      <c r="F97" s="1371"/>
      <c r="G97" s="1371"/>
      <c r="H97" s="1372"/>
      <c r="I97" s="1194"/>
      <c r="J97" s="1194"/>
      <c r="K97" s="1194"/>
      <c r="L97" s="1194"/>
      <c r="M97" s="1194"/>
      <c r="N97" s="1194"/>
      <c r="O97" s="1194"/>
    </row>
    <row r="98" spans="1:15" s="1373" customFormat="1">
      <c r="A98" s="1352"/>
      <c r="B98" s="1357"/>
      <c r="C98" s="1370"/>
      <c r="D98" s="1034"/>
      <c r="E98" s="1194"/>
      <c r="F98" s="1371"/>
      <c r="G98" s="1371"/>
      <c r="H98" s="1372"/>
      <c r="I98" s="1194"/>
      <c r="J98" s="1194"/>
      <c r="K98" s="1194"/>
      <c r="L98" s="1194"/>
      <c r="M98" s="1194"/>
      <c r="N98" s="1194"/>
      <c r="O98" s="1194"/>
    </row>
    <row r="99" spans="1:15" s="1373" customFormat="1">
      <c r="A99" s="1352"/>
      <c r="B99" s="1357"/>
      <c r="C99" s="1370"/>
      <c r="D99" s="1034"/>
      <c r="E99" s="1194"/>
      <c r="F99" s="1371"/>
      <c r="G99" s="1371"/>
      <c r="H99" s="1372"/>
      <c r="I99" s="1194"/>
      <c r="J99" s="1194"/>
      <c r="K99" s="1194"/>
      <c r="L99" s="1194"/>
      <c r="M99" s="1194"/>
      <c r="N99" s="1194"/>
      <c r="O99" s="1194"/>
    </row>
    <row r="100" spans="1:15" s="1349" customFormat="1">
      <c r="B100" s="160"/>
      <c r="D100" s="1193"/>
      <c r="E100" s="1193"/>
      <c r="F100" s="1350"/>
      <c r="G100" s="1350"/>
      <c r="H100" s="1351"/>
      <c r="I100" s="1193"/>
      <c r="J100" s="1193"/>
      <c r="K100" s="1193"/>
      <c r="L100" s="1193"/>
      <c r="M100" s="1193"/>
      <c r="N100" s="1193"/>
      <c r="O100" s="1193"/>
    </row>
    <row r="101" spans="1:15">
      <c r="A101" s="1027"/>
      <c r="B101" s="1036"/>
      <c r="C101" s="1027"/>
    </row>
    <row r="102" spans="1:15">
      <c r="A102" s="1027"/>
      <c r="B102" s="1036"/>
      <c r="C102" s="1027"/>
    </row>
    <row r="103" spans="1:15">
      <c r="A103" s="1027"/>
      <c r="B103" s="1051"/>
      <c r="C103" s="1027"/>
    </row>
    <row r="104" spans="1:15" s="1465" customFormat="1">
      <c r="A104" s="1065"/>
      <c r="B104" s="1476"/>
      <c r="C104" s="1462"/>
      <c r="D104" s="1462"/>
      <c r="E104" s="1462"/>
      <c r="F104" s="1515"/>
      <c r="G104" s="1515"/>
      <c r="H104" s="1516"/>
      <c r="I104" s="1514"/>
      <c r="J104" s="1514"/>
      <c r="K104" s="1514"/>
      <c r="L104" s="1514"/>
      <c r="M104" s="1514"/>
      <c r="N104" s="1514"/>
      <c r="O104" s="1514"/>
    </row>
    <row r="105" spans="1:15">
      <c r="A105" s="1027"/>
      <c r="B105" s="1029"/>
      <c r="C105" s="1027"/>
    </row>
    <row r="109" spans="1:15">
      <c r="A109" s="1027"/>
      <c r="B109" s="1051"/>
      <c r="C109" s="1027"/>
    </row>
    <row r="110" spans="1:15">
      <c r="A110" s="1027"/>
      <c r="B110" s="1051"/>
      <c r="C110" s="1027"/>
    </row>
    <row r="111" spans="1:15">
      <c r="A111" s="1027"/>
      <c r="B111" s="1051"/>
      <c r="C111" s="1027"/>
    </row>
    <row r="112" spans="1:15">
      <c r="A112" s="1027"/>
      <c r="B112" s="1051"/>
      <c r="C112" s="1027"/>
    </row>
    <row r="113" spans="1:3">
      <c r="A113" s="1027"/>
      <c r="B113" s="1051"/>
      <c r="C113" s="1027"/>
    </row>
    <row r="114" spans="1:3">
      <c r="A114" s="1027"/>
      <c r="B114" s="1051"/>
      <c r="C114" s="1027"/>
    </row>
    <row r="115" spans="1:3">
      <c r="A115" s="1027"/>
      <c r="B115" s="1051"/>
      <c r="C115" s="1027"/>
    </row>
    <row r="116" spans="1:3">
      <c r="A116" s="1027"/>
      <c r="B116" s="1051"/>
      <c r="C116" s="1027"/>
    </row>
    <row r="117" spans="1:3">
      <c r="A117" s="1027"/>
      <c r="B117" s="1051"/>
      <c r="C117" s="1027"/>
    </row>
    <row r="118" spans="1:3">
      <c r="A118" s="1027"/>
      <c r="B118" s="1051"/>
      <c r="C118" s="1027"/>
    </row>
    <row r="119" spans="1:3">
      <c r="A119" s="1027"/>
      <c r="B119" s="1051"/>
      <c r="C119" s="1027"/>
    </row>
    <row r="120" spans="1:3">
      <c r="A120" s="1027"/>
      <c r="B120" s="1051"/>
      <c r="C120" s="1027"/>
    </row>
    <row r="121" spans="1:3">
      <c r="A121" s="1027"/>
      <c r="B121" s="1051"/>
      <c r="C121" s="1027"/>
    </row>
    <row r="122" spans="1:3">
      <c r="A122" s="1027"/>
      <c r="B122" s="1051"/>
      <c r="C122" s="1027"/>
    </row>
    <row r="123" spans="1:3">
      <c r="A123" s="1027"/>
      <c r="B123" s="1051"/>
      <c r="C123" s="1027"/>
    </row>
    <row r="124" spans="1:3">
      <c r="A124" s="1027"/>
      <c r="B124" s="1051"/>
      <c r="C124" s="1027"/>
    </row>
    <row r="125" spans="1:3">
      <c r="A125" s="1027"/>
      <c r="B125" s="1051"/>
      <c r="C125" s="1027"/>
    </row>
    <row r="126" spans="1:3">
      <c r="A126" s="1027"/>
      <c r="B126" s="1051"/>
      <c r="C126" s="1027"/>
    </row>
    <row r="127" spans="1:3">
      <c r="A127" s="1027"/>
      <c r="B127" s="1051"/>
      <c r="C127" s="1027"/>
    </row>
    <row r="128" spans="1:3">
      <c r="A128" s="1027"/>
      <c r="B128" s="1051"/>
      <c r="C128" s="1027"/>
    </row>
    <row r="129" spans="1:3">
      <c r="A129" s="1027"/>
      <c r="B129" s="1051"/>
      <c r="C129" s="1027"/>
    </row>
    <row r="130" spans="1:3">
      <c r="A130" s="1027"/>
      <c r="B130" s="1051"/>
      <c r="C130" s="1027"/>
    </row>
    <row r="131" spans="1:3">
      <c r="A131" s="1027"/>
      <c r="B131" s="1051"/>
      <c r="C131" s="1027"/>
    </row>
    <row r="132" spans="1:3">
      <c r="A132" s="1027"/>
      <c r="B132" s="1051"/>
      <c r="C132" s="1027"/>
    </row>
    <row r="133" spans="1:3">
      <c r="A133" s="1027"/>
      <c r="B133" s="1051"/>
      <c r="C133" s="1027"/>
    </row>
    <row r="134" spans="1:3">
      <c r="A134" s="1027"/>
      <c r="B134" s="1051"/>
      <c r="C134" s="1027"/>
    </row>
    <row r="135" spans="1:3">
      <c r="A135" s="1027"/>
      <c r="B135" s="1051"/>
      <c r="C135" s="1027"/>
    </row>
    <row r="136" spans="1:3">
      <c r="A136" s="1027"/>
      <c r="B136" s="1051"/>
      <c r="C136" s="1027"/>
    </row>
    <row r="137" spans="1:3">
      <c r="A137" s="1027"/>
      <c r="B137" s="1051"/>
      <c r="C137" s="1027"/>
    </row>
    <row r="138" spans="1:3">
      <c r="A138" s="1027"/>
      <c r="B138" s="1051"/>
      <c r="C138" s="1027"/>
    </row>
    <row r="139" spans="1:3">
      <c r="A139" s="1027"/>
      <c r="B139" s="1051"/>
      <c r="C139" s="1027"/>
    </row>
    <row r="140" spans="1:3">
      <c r="A140" s="1027"/>
      <c r="B140" s="1051"/>
      <c r="C140" s="1027"/>
    </row>
    <row r="141" spans="1:3">
      <c r="A141" s="1027"/>
      <c r="B141" s="1051"/>
      <c r="C141" s="1027"/>
    </row>
    <row r="142" spans="1:3">
      <c r="A142" s="1027"/>
      <c r="B142" s="1051"/>
      <c r="C142" s="1027"/>
    </row>
    <row r="143" spans="1:3">
      <c r="A143" s="1027"/>
      <c r="B143" s="1051"/>
      <c r="C143" s="1027"/>
    </row>
    <row r="144" spans="1:3">
      <c r="A144" s="1027"/>
      <c r="B144" s="1051"/>
      <c r="C144" s="1027"/>
    </row>
    <row r="145" spans="1:3">
      <c r="A145" s="1027"/>
      <c r="B145" s="1051"/>
      <c r="C145" s="1027"/>
    </row>
    <row r="146" spans="1:3">
      <c r="A146" s="1027"/>
      <c r="B146" s="1051"/>
      <c r="C146" s="1027"/>
    </row>
    <row r="147" spans="1:3">
      <c r="A147" s="1027"/>
      <c r="B147" s="1051"/>
      <c r="C147" s="1027"/>
    </row>
    <row r="148" spans="1:3">
      <c r="A148" s="1027"/>
      <c r="B148" s="1051"/>
      <c r="C148" s="1027"/>
    </row>
    <row r="149" spans="1:3">
      <c r="A149" s="1027"/>
      <c r="B149" s="1051"/>
      <c r="C149" s="1027"/>
    </row>
    <row r="150" spans="1:3">
      <c r="A150" s="1027"/>
      <c r="B150" s="1051"/>
      <c r="C150" s="1027"/>
    </row>
    <row r="151" spans="1:3">
      <c r="A151" s="1027"/>
      <c r="B151" s="1051"/>
      <c r="C151" s="1027"/>
    </row>
    <row r="152" spans="1:3">
      <c r="A152" s="1027"/>
      <c r="B152" s="1051"/>
      <c r="C152" s="1027"/>
    </row>
    <row r="153" spans="1:3">
      <c r="A153" s="1027"/>
      <c r="B153" s="1051"/>
      <c r="C153" s="1027"/>
    </row>
    <row r="154" spans="1:3">
      <c r="A154" s="1027"/>
      <c r="B154" s="1051"/>
      <c r="C154" s="1027"/>
    </row>
    <row r="155" spans="1:3">
      <c r="A155" s="1027"/>
      <c r="B155" s="1051"/>
      <c r="C155" s="1027"/>
    </row>
    <row r="156" spans="1:3">
      <c r="A156" s="1027"/>
      <c r="B156" s="1051"/>
      <c r="C156" s="1027"/>
    </row>
    <row r="157" spans="1:3">
      <c r="A157" s="1027"/>
      <c r="B157" s="1051"/>
      <c r="C157" s="1027"/>
    </row>
    <row r="158" spans="1:3">
      <c r="A158" s="1027"/>
      <c r="B158" s="1051"/>
      <c r="C158" s="1027"/>
    </row>
    <row r="159" spans="1:3">
      <c r="A159" s="1027"/>
      <c r="B159" s="1051"/>
      <c r="C159" s="1027"/>
    </row>
    <row r="160" spans="1:3">
      <c r="A160" s="1027"/>
      <c r="B160" s="1051"/>
      <c r="C160" s="1027"/>
    </row>
    <row r="161" spans="1:3">
      <c r="A161" s="1027"/>
      <c r="B161" s="1051"/>
      <c r="C161" s="1027"/>
    </row>
    <row r="162" spans="1:3">
      <c r="A162" s="1027"/>
      <c r="B162" s="1051"/>
      <c r="C162" s="1027"/>
    </row>
    <row r="163" spans="1:3">
      <c r="A163" s="1027"/>
      <c r="B163" s="1051"/>
      <c r="C163" s="1027"/>
    </row>
    <row r="164" spans="1:3">
      <c r="A164" s="1027"/>
      <c r="B164" s="1051"/>
      <c r="C164" s="1027"/>
    </row>
    <row r="165" spans="1:3">
      <c r="A165" s="1027"/>
      <c r="B165" s="1051"/>
      <c r="C165" s="1027"/>
    </row>
    <row r="166" spans="1:3">
      <c r="A166" s="1027"/>
      <c r="B166" s="1051"/>
      <c r="C166" s="1027"/>
    </row>
    <row r="167" spans="1:3">
      <c r="A167" s="1027"/>
      <c r="B167" s="1051"/>
      <c r="C167" s="1027"/>
    </row>
    <row r="168" spans="1:3">
      <c r="A168" s="1027"/>
      <c r="B168" s="1051"/>
      <c r="C168" s="1027"/>
    </row>
    <row r="169" spans="1:3">
      <c r="A169" s="1027"/>
      <c r="B169" s="1051"/>
      <c r="C169" s="1027"/>
    </row>
    <row r="170" spans="1:3">
      <c r="A170" s="1027"/>
      <c r="B170" s="1051"/>
      <c r="C170" s="1027"/>
    </row>
    <row r="171" spans="1:3">
      <c r="A171" s="1027"/>
      <c r="B171" s="1051"/>
      <c r="C171" s="1027"/>
    </row>
    <row r="172" spans="1:3">
      <c r="A172" s="1027"/>
      <c r="B172" s="1051"/>
      <c r="C172" s="1027"/>
    </row>
  </sheetData>
  <sheetProtection password="CC69" sheet="1" objects="1" scenarios="1" selectLockedCells="1" selectUnlockedCells="1"/>
  <phoneticPr fontId="6" type="noConversion"/>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worksheet>
</file>

<file path=xl/worksheets/sheet18.xml><?xml version="1.0" encoding="utf-8"?>
<worksheet xmlns="http://schemas.openxmlformats.org/spreadsheetml/2006/main" xmlns:r="http://schemas.openxmlformats.org/officeDocument/2006/relationships">
  <sheetPr>
    <pageSetUpPr fitToPage="1"/>
  </sheetPr>
  <dimension ref="A1:R233"/>
  <sheetViews>
    <sheetView view="pageBreakPreview" zoomScaleNormal="125" zoomScaleSheetLayoutView="100" zoomScalePageLayoutView="125" workbookViewId="0">
      <pane ySplit="8" topLeftCell="A132" activePane="bottomLeft" state="frozen"/>
      <selection activeCell="G1" activeCellId="1" sqref="I1:I65536 G1:G65536"/>
      <selection pane="bottomLeft" activeCell="I1" sqref="I1"/>
    </sheetView>
  </sheetViews>
  <sheetFormatPr defaultRowHeight="11.25"/>
  <cols>
    <col min="1" max="2" width="2.28515625" style="108" customWidth="1"/>
    <col min="3" max="3" width="3.85546875" style="108" customWidth="1"/>
    <col min="4" max="4" width="35.7109375" style="945" customWidth="1"/>
    <col min="5" max="5" width="3.7109375" style="131" customWidth="1"/>
    <col min="6" max="7" width="9.7109375" style="767" customWidth="1"/>
    <col min="8" max="8" width="12.7109375" style="133" customWidth="1"/>
    <col min="9" max="9" width="14.7109375" style="204" customWidth="1"/>
    <col min="10" max="10" width="9.140625" style="1575"/>
    <col min="11" max="16384" width="9.140625" style="1193"/>
  </cols>
  <sheetData>
    <row r="1" spans="1:18" s="1530" customFormat="1" ht="9">
      <c r="A1" s="1069" t="s">
        <v>18</v>
      </c>
      <c r="B1" s="1069"/>
      <c r="C1" s="1070"/>
      <c r="D1" s="1449"/>
      <c r="E1" s="1446"/>
      <c r="F1" s="1071"/>
      <c r="G1" s="1071"/>
      <c r="H1" s="1072" t="s">
        <v>67</v>
      </c>
      <c r="I1" s="179"/>
      <c r="J1" s="1570"/>
    </row>
    <row r="2" spans="1:18" s="1531" customFormat="1" ht="13.35" customHeight="1">
      <c r="A2" s="1073" t="str">
        <f>naslovna!$A2</f>
        <v>03.2017.</v>
      </c>
      <c r="B2" s="1074"/>
      <c r="C2" s="1075"/>
      <c r="D2" s="1450" t="s">
        <v>3419</v>
      </c>
      <c r="E2" s="1447"/>
      <c r="F2" s="1076"/>
      <c r="G2" s="1076"/>
      <c r="H2" s="1077" t="str">
        <f>naslovna!$H2</f>
        <v>Modularni dječji vrtić</v>
      </c>
      <c r="I2" s="536"/>
    </row>
    <row r="3" spans="1:18" s="1531" customFormat="1" ht="13.35" customHeight="1">
      <c r="A3" s="1079"/>
      <c r="B3" s="1079"/>
      <c r="C3" s="1080"/>
      <c r="D3" s="1451" t="s">
        <v>17</v>
      </c>
      <c r="E3" s="1452"/>
      <c r="F3" s="1081"/>
      <c r="G3" s="2490"/>
      <c r="H3" s="1082" t="str">
        <f>naslovna!$H3</f>
        <v>k.č.218/8, k.o. Križ</v>
      </c>
      <c r="I3" s="1068"/>
    </row>
    <row r="4" spans="1:18" s="1167" customFormat="1" ht="13.35" customHeight="1">
      <c r="A4" s="1532"/>
      <c r="B4" s="1533"/>
      <c r="C4" s="1533"/>
      <c r="D4" s="1534"/>
      <c r="E4" s="1535"/>
      <c r="F4" s="772"/>
      <c r="G4" s="772"/>
      <c r="H4" s="1536"/>
      <c r="I4" s="145"/>
    </row>
    <row r="5" spans="1:18" s="1167" customFormat="1" ht="13.35" customHeight="1">
      <c r="A5" s="1571"/>
      <c r="B5" s="137"/>
      <c r="C5" s="137"/>
      <c r="D5" s="1572" t="s">
        <v>83</v>
      </c>
      <c r="E5" s="1572"/>
      <c r="F5" s="1540"/>
      <c r="G5" s="1540"/>
      <c r="H5" s="1573"/>
      <c r="I5" s="548"/>
    </row>
    <row r="6" spans="1:18" s="1167" customFormat="1" ht="13.35" customHeight="1">
      <c r="A6" s="908"/>
      <c r="B6" s="135"/>
      <c r="C6" s="135"/>
      <c r="D6" s="908"/>
      <c r="E6" s="908"/>
      <c r="F6" s="1542"/>
      <c r="G6" s="1542"/>
      <c r="H6" s="1543"/>
      <c r="I6" s="533"/>
    </row>
    <row r="7" spans="1:18" s="1167" customFormat="1">
      <c r="A7" s="2615" t="s">
        <v>60</v>
      </c>
      <c r="B7" s="2615"/>
      <c r="C7" s="2615"/>
      <c r="D7" s="1099" t="s">
        <v>61</v>
      </c>
      <c r="E7" s="1100" t="s">
        <v>66</v>
      </c>
      <c r="F7" s="1519" t="s">
        <v>62</v>
      </c>
      <c r="G7" s="2509" t="s">
        <v>63</v>
      </c>
      <c r="H7" s="1574" t="s">
        <v>64</v>
      </c>
      <c r="I7" s="146" t="s">
        <v>65</v>
      </c>
    </row>
    <row r="8" spans="1:18">
      <c r="A8" s="1030"/>
      <c r="B8" s="1030"/>
      <c r="C8" s="1030"/>
      <c r="D8" s="1030"/>
      <c r="F8" s="1143"/>
      <c r="G8" s="1143"/>
      <c r="H8" s="1129"/>
      <c r="I8" s="550"/>
    </row>
    <row r="9" spans="1:18">
      <c r="A9" s="135"/>
      <c r="B9" s="135"/>
      <c r="C9" s="135"/>
      <c r="D9" s="1327"/>
      <c r="E9" s="1328"/>
      <c r="I9" s="121"/>
      <c r="J9" s="1219"/>
      <c r="K9" s="699"/>
      <c r="L9" s="699"/>
      <c r="M9" s="699"/>
      <c r="N9" s="699"/>
      <c r="O9" s="699"/>
      <c r="P9" s="699"/>
      <c r="Q9" s="699"/>
      <c r="R9" s="699"/>
    </row>
    <row r="10" spans="1:18" s="699" customFormat="1">
      <c r="A10" s="241"/>
      <c r="B10" s="26"/>
      <c r="C10" s="26"/>
      <c r="D10" s="27" t="s">
        <v>34</v>
      </c>
      <c r="E10" s="28"/>
      <c r="F10" s="241"/>
      <c r="G10" s="2510"/>
      <c r="H10" s="242"/>
      <c r="I10" s="243"/>
      <c r="J10" s="1219"/>
    </row>
    <row r="11" spans="1:18" s="699" customFormat="1" ht="33.75">
      <c r="A11" s="26"/>
      <c r="B11" s="26"/>
      <c r="C11" s="26"/>
      <c r="D11" s="151" t="s">
        <v>85</v>
      </c>
      <c r="E11" s="1576"/>
      <c r="F11" s="770"/>
      <c r="G11" s="770"/>
      <c r="H11" s="42"/>
      <c r="I11" s="244"/>
      <c r="J11" s="1219"/>
    </row>
    <row r="12" spans="1:18" s="699" customFormat="1" ht="45">
      <c r="A12" s="26"/>
      <c r="B12" s="26"/>
      <c r="C12" s="26"/>
      <c r="D12" s="151" t="s">
        <v>1591</v>
      </c>
      <c r="E12" s="1576"/>
      <c r="F12" s="770"/>
      <c r="G12" s="770"/>
      <c r="H12" s="42"/>
      <c r="I12" s="244"/>
      <c r="J12" s="1219"/>
    </row>
    <row r="13" spans="1:18" s="699" customFormat="1" ht="67.5">
      <c r="A13" s="26"/>
      <c r="B13" s="26"/>
      <c r="C13" s="26"/>
      <c r="D13" s="151" t="s">
        <v>1393</v>
      </c>
      <c r="E13" s="1576"/>
      <c r="F13" s="770"/>
      <c r="G13" s="770"/>
      <c r="H13" s="42"/>
      <c r="I13" s="244"/>
      <c r="J13" s="1219"/>
    </row>
    <row r="14" spans="1:18" s="699" customFormat="1" ht="67.5">
      <c r="A14" s="26"/>
      <c r="B14" s="26"/>
      <c r="C14" s="26"/>
      <c r="D14" s="151" t="s">
        <v>84</v>
      </c>
      <c r="E14" s="1576"/>
      <c r="F14" s="770"/>
      <c r="G14" s="770"/>
      <c r="H14" s="42"/>
      <c r="I14" s="244"/>
      <c r="J14" s="1219"/>
    </row>
    <row r="15" spans="1:18" s="699" customFormat="1" ht="33.75">
      <c r="A15" s="26"/>
      <c r="B15" s="26"/>
      <c r="C15" s="26"/>
      <c r="D15" s="151" t="s">
        <v>1394</v>
      </c>
      <c r="E15" s="1576"/>
      <c r="F15" s="770"/>
      <c r="G15" s="770"/>
      <c r="H15" s="42"/>
      <c r="I15" s="244"/>
      <c r="J15" s="1219"/>
    </row>
    <row r="16" spans="1:18" s="699" customFormat="1">
      <c r="A16" s="26"/>
      <c r="B16" s="26"/>
      <c r="C16" s="26"/>
      <c r="D16" s="151"/>
      <c r="E16" s="1576"/>
      <c r="F16" s="770"/>
      <c r="G16" s="770"/>
      <c r="H16" s="42"/>
      <c r="I16" s="244"/>
      <c r="J16" s="1219"/>
    </row>
    <row r="17" spans="1:10" s="699" customFormat="1">
      <c r="A17" s="26"/>
      <c r="B17" s="26"/>
      <c r="C17" s="26"/>
      <c r="D17" s="151"/>
      <c r="E17" s="1576"/>
      <c r="F17" s="770"/>
      <c r="G17" s="770"/>
      <c r="H17" s="42"/>
      <c r="I17" s="244"/>
      <c r="J17" s="1219"/>
    </row>
    <row r="18" spans="1:10" s="699" customFormat="1">
      <c r="D18" s="27" t="s">
        <v>2098</v>
      </c>
      <c r="E18" s="28"/>
      <c r="F18" s="770"/>
      <c r="G18" s="770"/>
      <c r="H18" s="42"/>
      <c r="I18" s="244"/>
      <c r="J18" s="1219"/>
    </row>
    <row r="19" spans="1:10" ht="22.5">
      <c r="A19" s="245" t="s">
        <v>22</v>
      </c>
      <c r="B19" s="108" t="s">
        <v>13</v>
      </c>
      <c r="C19" s="246">
        <v>1</v>
      </c>
      <c r="D19" s="433" t="s">
        <v>2099</v>
      </c>
      <c r="E19" s="983"/>
      <c r="H19" s="1577"/>
      <c r="I19" s="247"/>
    </row>
    <row r="20" spans="1:10" ht="22.5">
      <c r="A20" s="245"/>
      <c r="D20" s="151" t="s">
        <v>2100</v>
      </c>
      <c r="E20" s="983"/>
      <c r="H20" s="1577"/>
      <c r="I20" s="247"/>
    </row>
    <row r="21" spans="1:10" ht="67.5">
      <c r="A21" s="245"/>
      <c r="D21" s="52" t="s">
        <v>3363</v>
      </c>
      <c r="E21" s="983"/>
      <c r="H21" s="1577"/>
      <c r="I21" s="551"/>
    </row>
    <row r="22" spans="1:10" ht="22.5">
      <c r="A22" s="245"/>
      <c r="D22" s="151" t="s">
        <v>2101</v>
      </c>
      <c r="E22" s="983"/>
      <c r="H22" s="1577"/>
      <c r="I22" s="247"/>
    </row>
    <row r="23" spans="1:10">
      <c r="A23" s="245"/>
      <c r="D23" s="151" t="s">
        <v>2102</v>
      </c>
      <c r="E23" s="983"/>
      <c r="H23" s="1577"/>
      <c r="I23" s="247"/>
    </row>
    <row r="24" spans="1:10">
      <c r="A24" s="245"/>
      <c r="D24" s="151" t="s">
        <v>2103</v>
      </c>
      <c r="E24" s="983"/>
      <c r="H24" s="1577"/>
      <c r="I24" s="247"/>
    </row>
    <row r="25" spans="1:10">
      <c r="A25" s="245"/>
      <c r="D25" s="151" t="s">
        <v>2104</v>
      </c>
      <c r="E25" s="983"/>
      <c r="H25" s="1577"/>
      <c r="I25" s="247"/>
    </row>
    <row r="26" spans="1:10">
      <c r="A26" s="245"/>
      <c r="D26" s="151" t="s">
        <v>2105</v>
      </c>
      <c r="E26" s="983"/>
      <c r="H26" s="1577"/>
      <c r="I26" s="247"/>
    </row>
    <row r="27" spans="1:10" ht="33.75">
      <c r="A27" s="245"/>
      <c r="D27" s="52" t="s">
        <v>3505</v>
      </c>
      <c r="E27" s="983"/>
      <c r="H27" s="1577"/>
      <c r="I27" s="247"/>
    </row>
    <row r="28" spans="1:10" ht="22.5">
      <c r="D28" s="176" t="s">
        <v>2106</v>
      </c>
      <c r="I28" s="248"/>
    </row>
    <row r="29" spans="1:10" ht="22.5">
      <c r="D29" s="151" t="s">
        <v>2107</v>
      </c>
      <c r="I29" s="248"/>
    </row>
    <row r="30" spans="1:10">
      <c r="C30" s="108" t="s">
        <v>57</v>
      </c>
      <c r="D30" s="151" t="s">
        <v>2109</v>
      </c>
      <c r="I30" s="248"/>
    </row>
    <row r="31" spans="1:10" ht="22.5">
      <c r="A31" s="245"/>
      <c r="D31" s="151" t="s">
        <v>2805</v>
      </c>
      <c r="E31" s="983"/>
      <c r="H31" s="1577"/>
      <c r="I31" s="247"/>
    </row>
    <row r="32" spans="1:10">
      <c r="D32" s="176" t="s">
        <v>2806</v>
      </c>
      <c r="I32" s="248"/>
    </row>
    <row r="33" spans="1:10">
      <c r="D33" s="176" t="s">
        <v>6</v>
      </c>
      <c r="E33" s="983" t="s">
        <v>19</v>
      </c>
      <c r="F33" s="767">
        <v>10</v>
      </c>
      <c r="H33" s="133">
        <f>+F33*G33</f>
        <v>0</v>
      </c>
      <c r="I33" s="248"/>
    </row>
    <row r="34" spans="1:10">
      <c r="C34" s="108" t="s">
        <v>58</v>
      </c>
      <c r="D34" s="151" t="s">
        <v>2108</v>
      </c>
      <c r="I34" s="248"/>
    </row>
    <row r="35" spans="1:10">
      <c r="A35" s="245"/>
      <c r="D35" s="151" t="s">
        <v>2808</v>
      </c>
      <c r="E35" s="983"/>
      <c r="H35" s="1577"/>
      <c r="I35" s="247"/>
    </row>
    <row r="36" spans="1:10">
      <c r="D36" s="176" t="s">
        <v>2807</v>
      </c>
      <c r="I36" s="248"/>
    </row>
    <row r="37" spans="1:10">
      <c r="D37" s="176" t="s">
        <v>6</v>
      </c>
      <c r="E37" s="983" t="s">
        <v>19</v>
      </c>
      <c r="F37" s="767">
        <v>4</v>
      </c>
      <c r="H37" s="133">
        <f>+F37*G37</f>
        <v>0</v>
      </c>
      <c r="I37" s="248"/>
    </row>
    <row r="38" spans="1:10" s="699" customFormat="1">
      <c r="A38" s="245"/>
      <c r="B38" s="108"/>
      <c r="C38" s="246"/>
      <c r="E38" s="28"/>
      <c r="F38" s="770"/>
      <c r="G38" s="770"/>
      <c r="H38" s="42"/>
      <c r="I38" s="244"/>
      <c r="J38" s="1219"/>
    </row>
    <row r="39" spans="1:10" ht="22.5">
      <c r="A39" s="245" t="s">
        <v>22</v>
      </c>
      <c r="B39" s="108" t="s">
        <v>13</v>
      </c>
      <c r="C39" s="246">
        <f>1+C19</f>
        <v>2</v>
      </c>
      <c r="D39" s="433" t="s">
        <v>2099</v>
      </c>
      <c r="E39" s="983"/>
      <c r="H39" s="1577"/>
      <c r="I39" s="247"/>
    </row>
    <row r="40" spans="1:10" ht="22.5">
      <c r="A40" s="245"/>
      <c r="D40" s="151" t="s">
        <v>2100</v>
      </c>
      <c r="E40" s="983"/>
      <c r="H40" s="1577"/>
      <c r="I40" s="247"/>
    </row>
    <row r="41" spans="1:10" ht="67.5">
      <c r="A41" s="245"/>
      <c r="D41" s="151" t="s">
        <v>3363</v>
      </c>
      <c r="E41" s="983"/>
      <c r="H41" s="1577"/>
      <c r="I41" s="551"/>
    </row>
    <row r="42" spans="1:10" ht="22.5">
      <c r="A42" s="245"/>
      <c r="D42" s="151" t="s">
        <v>2101</v>
      </c>
      <c r="E42" s="983"/>
      <c r="H42" s="1577"/>
      <c r="I42" s="247"/>
    </row>
    <row r="43" spans="1:10">
      <c r="A43" s="245"/>
      <c r="D43" s="151" t="s">
        <v>2102</v>
      </c>
      <c r="E43" s="983"/>
      <c r="H43" s="1577"/>
      <c r="I43" s="247"/>
    </row>
    <row r="44" spans="1:10">
      <c r="A44" s="245"/>
      <c r="D44" s="151" t="s">
        <v>2103</v>
      </c>
      <c r="E44" s="983"/>
      <c r="H44" s="1577"/>
      <c r="I44" s="247"/>
    </row>
    <row r="45" spans="1:10">
      <c r="A45" s="245"/>
      <c r="D45" s="151" t="s">
        <v>2779</v>
      </c>
      <c r="E45" s="983"/>
      <c r="H45" s="1577"/>
      <c r="I45" s="247"/>
    </row>
    <row r="46" spans="1:10">
      <c r="A46" s="245"/>
      <c r="D46" s="151" t="s">
        <v>2105</v>
      </c>
      <c r="E46" s="983"/>
      <c r="H46" s="1577"/>
      <c r="I46" s="247"/>
    </row>
    <row r="47" spans="1:10" ht="33.75">
      <c r="A47" s="245"/>
      <c r="D47" s="52" t="s">
        <v>3506</v>
      </c>
      <c r="E47" s="983"/>
      <c r="H47" s="1577"/>
      <c r="I47" s="247"/>
    </row>
    <row r="48" spans="1:10" ht="22.5">
      <c r="D48" s="176" t="s">
        <v>2106</v>
      </c>
      <c r="I48" s="248"/>
    </row>
    <row r="49" spans="1:9" ht="22.5">
      <c r="D49" s="151" t="s">
        <v>2107</v>
      </c>
      <c r="I49" s="248"/>
    </row>
    <row r="50" spans="1:9">
      <c r="A50" s="245"/>
      <c r="D50" s="151" t="s">
        <v>2810</v>
      </c>
      <c r="E50" s="983"/>
      <c r="H50" s="1577"/>
      <c r="I50" s="247"/>
    </row>
    <row r="51" spans="1:9">
      <c r="D51" s="176" t="s">
        <v>2809</v>
      </c>
      <c r="I51" s="248"/>
    </row>
    <row r="52" spans="1:9">
      <c r="D52" s="176" t="s">
        <v>6</v>
      </c>
      <c r="E52" s="983" t="s">
        <v>19</v>
      </c>
      <c r="F52" s="767">
        <v>1</v>
      </c>
      <c r="H52" s="133">
        <f>+F52*G52</f>
        <v>0</v>
      </c>
      <c r="I52" s="248"/>
    </row>
    <row r="53" spans="1:9">
      <c r="D53" s="176"/>
      <c r="E53" s="983"/>
      <c r="I53" s="248"/>
    </row>
    <row r="54" spans="1:9" ht="22.5">
      <c r="A54" s="245" t="s">
        <v>22</v>
      </c>
      <c r="B54" s="108" t="s">
        <v>13</v>
      </c>
      <c r="C54" s="246">
        <f>C39+1</f>
        <v>3</v>
      </c>
      <c r="D54" s="433" t="s">
        <v>2110</v>
      </c>
      <c r="E54" s="983"/>
      <c r="H54" s="1577"/>
      <c r="I54" s="247"/>
    </row>
    <row r="55" spans="1:9" ht="22.5">
      <c r="A55" s="245"/>
      <c r="D55" s="151" t="s">
        <v>2111</v>
      </c>
      <c r="E55" s="983"/>
      <c r="H55" s="1577"/>
      <c r="I55" s="247"/>
    </row>
    <row r="56" spans="1:9" ht="67.5">
      <c r="A56" s="1193"/>
      <c r="B56" s="1193"/>
      <c r="C56" s="1193"/>
      <c r="D56" s="151" t="s">
        <v>3363</v>
      </c>
      <c r="E56" s="983"/>
      <c r="H56" s="1577"/>
      <c r="I56" s="247"/>
    </row>
    <row r="57" spans="1:9" ht="22.5">
      <c r="A57" s="245"/>
      <c r="D57" s="151" t="s">
        <v>2101</v>
      </c>
      <c r="E57" s="983"/>
      <c r="H57" s="1577"/>
      <c r="I57" s="247"/>
    </row>
    <row r="58" spans="1:9">
      <c r="A58" s="245"/>
      <c r="D58" s="151" t="s">
        <v>2112</v>
      </c>
      <c r="E58" s="983"/>
      <c r="H58" s="1577"/>
      <c r="I58" s="247"/>
    </row>
    <row r="59" spans="1:9">
      <c r="A59" s="245"/>
      <c r="D59" s="151" t="s">
        <v>2102</v>
      </c>
      <c r="E59" s="983"/>
      <c r="H59" s="1577"/>
      <c r="I59" s="247"/>
    </row>
    <row r="60" spans="1:9">
      <c r="A60" s="245"/>
      <c r="D60" s="151" t="s">
        <v>2103</v>
      </c>
      <c r="E60" s="983"/>
      <c r="H60" s="1577"/>
      <c r="I60" s="247"/>
    </row>
    <row r="61" spans="1:9">
      <c r="A61" s="245"/>
      <c r="D61" s="151" t="s">
        <v>2104</v>
      </c>
      <c r="E61" s="983"/>
      <c r="H61" s="1577"/>
      <c r="I61" s="247"/>
    </row>
    <row r="62" spans="1:9">
      <c r="A62" s="245"/>
      <c r="D62" s="151" t="s">
        <v>2105</v>
      </c>
      <c r="E62" s="983"/>
      <c r="H62" s="1577"/>
      <c r="I62" s="247"/>
    </row>
    <row r="63" spans="1:9" ht="22.5">
      <c r="D63" s="176" t="s">
        <v>2106</v>
      </c>
      <c r="I63" s="248"/>
    </row>
    <row r="64" spans="1:9" ht="22.5">
      <c r="D64" s="151" t="s">
        <v>2107</v>
      </c>
      <c r="I64" s="248"/>
    </row>
    <row r="65" spans="1:10" s="699" customFormat="1">
      <c r="D65" s="699" t="s">
        <v>2811</v>
      </c>
      <c r="E65" s="28"/>
      <c r="F65" s="770"/>
      <c r="G65" s="770"/>
      <c r="H65" s="42"/>
      <c r="I65" s="244"/>
      <c r="J65" s="1219"/>
    </row>
    <row r="66" spans="1:10">
      <c r="D66" s="434" t="s">
        <v>2113</v>
      </c>
      <c r="I66" s="248"/>
    </row>
    <row r="67" spans="1:10">
      <c r="D67" s="176" t="s">
        <v>6</v>
      </c>
      <c r="E67" s="983" t="s">
        <v>19</v>
      </c>
      <c r="F67" s="767">
        <v>1</v>
      </c>
      <c r="H67" s="133">
        <f>+F67*G67</f>
        <v>0</v>
      </c>
      <c r="I67" s="248"/>
    </row>
    <row r="68" spans="1:10" s="699" customFormat="1">
      <c r="E68" s="28"/>
      <c r="F68" s="770"/>
      <c r="G68" s="770"/>
      <c r="H68" s="42"/>
      <c r="I68" s="244"/>
      <c r="J68" s="1219"/>
    </row>
    <row r="69" spans="1:10" ht="22.5">
      <c r="A69" s="245" t="s">
        <v>22</v>
      </c>
      <c r="B69" s="108" t="s">
        <v>13</v>
      </c>
      <c r="C69" s="246">
        <f>C54+1</f>
        <v>4</v>
      </c>
      <c r="D69" s="433" t="s">
        <v>2110</v>
      </c>
      <c r="E69" s="983"/>
      <c r="H69" s="1577"/>
      <c r="I69" s="247"/>
    </row>
    <row r="70" spans="1:10" ht="22.5">
      <c r="A70" s="245"/>
      <c r="D70" s="151" t="s">
        <v>2111</v>
      </c>
      <c r="E70" s="983"/>
      <c r="H70" s="1577"/>
      <c r="I70" s="247"/>
    </row>
    <row r="71" spans="1:10" ht="67.5">
      <c r="A71" s="1193"/>
      <c r="B71" s="1193"/>
      <c r="C71" s="1193"/>
      <c r="D71" s="151" t="s">
        <v>3363</v>
      </c>
      <c r="E71" s="983"/>
      <c r="H71" s="1577"/>
      <c r="I71" s="247"/>
    </row>
    <row r="72" spans="1:10" ht="22.5">
      <c r="A72" s="245"/>
      <c r="D72" s="151" t="s">
        <v>2101</v>
      </c>
      <c r="E72" s="983"/>
      <c r="H72" s="1577"/>
      <c r="I72" s="247"/>
    </row>
    <row r="73" spans="1:10">
      <c r="A73" s="245"/>
      <c r="D73" s="151" t="s">
        <v>2112</v>
      </c>
      <c r="E73" s="983"/>
      <c r="H73" s="1577"/>
      <c r="I73" s="247"/>
    </row>
    <row r="74" spans="1:10">
      <c r="A74" s="245"/>
      <c r="D74" s="151" t="s">
        <v>2102</v>
      </c>
      <c r="E74" s="983"/>
      <c r="H74" s="1577"/>
      <c r="I74" s="247"/>
    </row>
    <row r="75" spans="1:10">
      <c r="A75" s="245"/>
      <c r="D75" s="151" t="s">
        <v>2103</v>
      </c>
      <c r="E75" s="983"/>
      <c r="H75" s="1577"/>
      <c r="I75" s="247"/>
    </row>
    <row r="76" spans="1:10">
      <c r="A76" s="245"/>
      <c r="D76" s="151" t="s">
        <v>2779</v>
      </c>
      <c r="E76" s="983"/>
      <c r="H76" s="1577"/>
      <c r="I76" s="247"/>
    </row>
    <row r="77" spans="1:10">
      <c r="A77" s="245"/>
      <c r="D77" s="151" t="s">
        <v>2105</v>
      </c>
      <c r="E77" s="983"/>
      <c r="H77" s="1577"/>
      <c r="I77" s="247"/>
    </row>
    <row r="78" spans="1:10" ht="22.5">
      <c r="D78" s="176" t="s">
        <v>2106</v>
      </c>
      <c r="I78" s="248"/>
    </row>
    <row r="79" spans="1:10" ht="22.5">
      <c r="D79" s="151" t="s">
        <v>2107</v>
      </c>
      <c r="I79" s="248"/>
    </row>
    <row r="80" spans="1:10" s="699" customFormat="1">
      <c r="D80" s="699" t="s">
        <v>2813</v>
      </c>
      <c r="E80" s="28"/>
      <c r="F80" s="770"/>
      <c r="G80" s="770"/>
      <c r="H80" s="42"/>
      <c r="I80" s="244"/>
      <c r="J80" s="1219"/>
    </row>
    <row r="81" spans="1:10">
      <c r="D81" s="434" t="s">
        <v>2812</v>
      </c>
      <c r="I81" s="248"/>
    </row>
    <row r="82" spans="1:10">
      <c r="D82" s="176" t="s">
        <v>6</v>
      </c>
      <c r="E82" s="983" t="s">
        <v>19</v>
      </c>
      <c r="F82" s="767">
        <v>1</v>
      </c>
      <c r="H82" s="133">
        <f>+F82*G82</f>
        <v>0</v>
      </c>
      <c r="I82" s="248"/>
    </row>
    <row r="83" spans="1:10" s="699" customFormat="1">
      <c r="E83" s="28"/>
      <c r="F83" s="770"/>
      <c r="G83" s="770"/>
      <c r="H83" s="42"/>
      <c r="I83" s="244"/>
      <c r="J83" s="1219"/>
    </row>
    <row r="84" spans="1:10" ht="22.5">
      <c r="A84" s="245" t="s">
        <v>22</v>
      </c>
      <c r="B84" s="108" t="s">
        <v>13</v>
      </c>
      <c r="C84" s="246">
        <f>C69+1</f>
        <v>5</v>
      </c>
      <c r="D84" s="433" t="s">
        <v>2099</v>
      </c>
      <c r="E84" s="983"/>
      <c r="H84" s="1577"/>
      <c r="I84" s="247"/>
    </row>
    <row r="85" spans="1:10" ht="22.5">
      <c r="A85" s="1193"/>
      <c r="B85" s="1193"/>
      <c r="C85" s="1193"/>
      <c r="D85" s="151" t="s">
        <v>2114</v>
      </c>
      <c r="E85" s="983"/>
      <c r="H85" s="1577"/>
      <c r="I85" s="247"/>
    </row>
    <row r="86" spans="1:10" ht="67.5">
      <c r="A86" s="245"/>
      <c r="D86" s="151" t="s">
        <v>3363</v>
      </c>
      <c r="E86" s="983"/>
      <c r="H86" s="1577"/>
      <c r="I86" s="247"/>
    </row>
    <row r="87" spans="1:10" ht="22.5">
      <c r="A87" s="245"/>
      <c r="D87" s="151" t="s">
        <v>2101</v>
      </c>
      <c r="E87" s="983"/>
      <c r="H87" s="1577"/>
      <c r="I87" s="247"/>
    </row>
    <row r="88" spans="1:10">
      <c r="A88" s="245"/>
      <c r="D88" s="151" t="s">
        <v>2102</v>
      </c>
      <c r="E88" s="983"/>
      <c r="H88" s="1577"/>
      <c r="I88" s="247"/>
    </row>
    <row r="89" spans="1:10">
      <c r="A89" s="245"/>
      <c r="D89" s="151" t="s">
        <v>2103</v>
      </c>
      <c r="E89" s="983"/>
      <c r="H89" s="1577"/>
      <c r="I89" s="247"/>
    </row>
    <row r="90" spans="1:10">
      <c r="A90" s="245"/>
      <c r="D90" s="151" t="s">
        <v>2104</v>
      </c>
      <c r="E90" s="983"/>
      <c r="H90" s="1577"/>
      <c r="I90" s="247"/>
    </row>
    <row r="91" spans="1:10">
      <c r="A91" s="245"/>
      <c r="D91" s="151" t="s">
        <v>2105</v>
      </c>
      <c r="E91" s="983"/>
      <c r="H91" s="1577"/>
      <c r="I91" s="247"/>
    </row>
    <row r="92" spans="1:10" ht="33.75">
      <c r="A92" s="245"/>
      <c r="D92" s="52" t="s">
        <v>3507</v>
      </c>
      <c r="E92" s="983"/>
      <c r="H92" s="1577"/>
      <c r="I92" s="247"/>
    </row>
    <row r="93" spans="1:10" ht="22.5">
      <c r="A93" s="1193"/>
      <c r="B93" s="1193"/>
      <c r="C93" s="1193"/>
      <c r="D93" s="176" t="s">
        <v>2106</v>
      </c>
      <c r="I93" s="248"/>
    </row>
    <row r="94" spans="1:10" ht="22.5">
      <c r="D94" s="151" t="s">
        <v>2107</v>
      </c>
      <c r="I94" s="248"/>
    </row>
    <row r="95" spans="1:10">
      <c r="C95" s="108" t="s">
        <v>57</v>
      </c>
      <c r="D95" s="151" t="s">
        <v>2109</v>
      </c>
      <c r="I95" s="248"/>
    </row>
    <row r="96" spans="1:10" ht="22.5">
      <c r="A96" s="245"/>
      <c r="D96" s="151" t="s">
        <v>2823</v>
      </c>
      <c r="E96" s="983"/>
      <c r="H96" s="1577"/>
      <c r="I96" s="247"/>
    </row>
    <row r="97" spans="1:10">
      <c r="D97" s="176" t="s">
        <v>2115</v>
      </c>
      <c r="I97" s="248"/>
    </row>
    <row r="98" spans="1:10">
      <c r="A98" s="1193"/>
      <c r="B98" s="1193"/>
      <c r="C98" s="1193"/>
      <c r="D98" s="176" t="s">
        <v>6</v>
      </c>
      <c r="E98" s="983" t="s">
        <v>19</v>
      </c>
      <c r="F98" s="767">
        <v>11</v>
      </c>
      <c r="H98" s="133">
        <f>+F98*G98</f>
        <v>0</v>
      </c>
      <c r="I98" s="248"/>
    </row>
    <row r="99" spans="1:10">
      <c r="C99" s="108" t="s">
        <v>58</v>
      </c>
      <c r="D99" s="151" t="s">
        <v>2820</v>
      </c>
      <c r="I99" s="248"/>
    </row>
    <row r="100" spans="1:10">
      <c r="A100" s="245"/>
      <c r="D100" s="151" t="s">
        <v>2822</v>
      </c>
      <c r="E100" s="983"/>
      <c r="H100" s="1577"/>
      <c r="I100" s="247"/>
    </row>
    <row r="101" spans="1:10">
      <c r="D101" s="176" t="s">
        <v>2821</v>
      </c>
      <c r="I101" s="248"/>
    </row>
    <row r="102" spans="1:10">
      <c r="A102" s="1193"/>
      <c r="B102" s="1193"/>
      <c r="C102" s="1193"/>
      <c r="D102" s="176" t="s">
        <v>6</v>
      </c>
      <c r="E102" s="983" t="s">
        <v>19</v>
      </c>
      <c r="F102" s="767">
        <v>3</v>
      </c>
      <c r="H102" s="133">
        <f>+F102*G102</f>
        <v>0</v>
      </c>
      <c r="I102" s="248"/>
    </row>
    <row r="103" spans="1:10" s="699" customFormat="1">
      <c r="A103" s="245"/>
      <c r="B103" s="108"/>
      <c r="C103" s="246"/>
      <c r="E103" s="28"/>
      <c r="F103" s="770"/>
      <c r="G103" s="770"/>
      <c r="H103" s="42"/>
      <c r="I103" s="244"/>
      <c r="J103" s="1219"/>
    </row>
    <row r="104" spans="1:10" ht="33.75">
      <c r="A104" s="245" t="s">
        <v>22</v>
      </c>
      <c r="B104" s="108" t="s">
        <v>13</v>
      </c>
      <c r="C104" s="246">
        <f>C84+1</f>
        <v>6</v>
      </c>
      <c r="D104" s="433" t="s">
        <v>2819</v>
      </c>
      <c r="E104" s="983"/>
      <c r="H104" s="1577"/>
      <c r="I104" s="247"/>
    </row>
    <row r="105" spans="1:10" ht="22.5">
      <c r="A105" s="245"/>
      <c r="D105" s="151" t="s">
        <v>2816</v>
      </c>
      <c r="E105" s="983"/>
      <c r="H105" s="1577"/>
      <c r="I105" s="247"/>
    </row>
    <row r="106" spans="1:10" ht="67.5">
      <c r="A106" s="1193"/>
      <c r="B106" s="1193"/>
      <c r="C106" s="1193"/>
      <c r="D106" s="151" t="s">
        <v>3363</v>
      </c>
      <c r="E106" s="983"/>
      <c r="H106" s="1577"/>
      <c r="I106" s="247"/>
    </row>
    <row r="107" spans="1:10" ht="22.5">
      <c r="A107" s="245"/>
      <c r="D107" s="151" t="s">
        <v>2101</v>
      </c>
      <c r="E107" s="983"/>
      <c r="H107" s="1577"/>
      <c r="I107" s="247"/>
    </row>
    <row r="108" spans="1:10">
      <c r="A108" s="245"/>
      <c r="D108" s="151" t="s">
        <v>2112</v>
      </c>
      <c r="E108" s="983"/>
      <c r="H108" s="1577"/>
      <c r="I108" s="247"/>
    </row>
    <row r="109" spans="1:10">
      <c r="A109" s="245"/>
      <c r="D109" s="151" t="s">
        <v>2102</v>
      </c>
      <c r="E109" s="983"/>
      <c r="H109" s="1577"/>
      <c r="I109" s="247"/>
    </row>
    <row r="110" spans="1:10">
      <c r="A110" s="245"/>
      <c r="D110" s="151" t="s">
        <v>2103</v>
      </c>
      <c r="E110" s="983"/>
      <c r="H110" s="1577"/>
      <c r="I110" s="247"/>
    </row>
    <row r="111" spans="1:10">
      <c r="A111" s="245"/>
      <c r="D111" s="151" t="s">
        <v>2104</v>
      </c>
      <c r="E111" s="983"/>
      <c r="H111" s="1577"/>
      <c r="I111" s="247"/>
    </row>
    <row r="112" spans="1:10">
      <c r="A112" s="245"/>
      <c r="D112" s="151" t="s">
        <v>2105</v>
      </c>
      <c r="E112" s="983"/>
      <c r="H112" s="1577"/>
      <c r="I112" s="247"/>
    </row>
    <row r="113" spans="1:10" ht="22.5">
      <c r="D113" s="176" t="s">
        <v>2106</v>
      </c>
      <c r="I113" s="248"/>
    </row>
    <row r="114" spans="1:10" ht="22.5">
      <c r="D114" s="151" t="s">
        <v>2107</v>
      </c>
      <c r="I114" s="248"/>
    </row>
    <row r="115" spans="1:10" s="699" customFormat="1">
      <c r="D115" s="699" t="s">
        <v>2818</v>
      </c>
      <c r="E115" s="28"/>
      <c r="F115" s="770"/>
      <c r="G115" s="770"/>
      <c r="H115" s="42"/>
      <c r="I115" s="244"/>
      <c r="J115" s="1219"/>
    </row>
    <row r="116" spans="1:10">
      <c r="D116" s="1578" t="s">
        <v>2817</v>
      </c>
      <c r="I116" s="248"/>
    </row>
    <row r="117" spans="1:10">
      <c r="D117" s="176" t="s">
        <v>6</v>
      </c>
      <c r="E117" s="983" t="s">
        <v>19</v>
      </c>
      <c r="F117" s="767">
        <v>1</v>
      </c>
      <c r="H117" s="133">
        <f>+F117*G117</f>
        <v>0</v>
      </c>
      <c r="I117" s="248"/>
    </row>
    <row r="118" spans="1:10" s="699" customFormat="1">
      <c r="E118" s="28"/>
      <c r="F118" s="770"/>
      <c r="G118" s="770"/>
      <c r="H118" s="42"/>
      <c r="I118" s="244"/>
      <c r="J118" s="1219"/>
    </row>
    <row r="119" spans="1:10" ht="22.5">
      <c r="A119" s="245" t="s">
        <v>22</v>
      </c>
      <c r="B119" s="108" t="s">
        <v>13</v>
      </c>
      <c r="C119" s="246">
        <f>C104+1</f>
        <v>7</v>
      </c>
      <c r="D119" s="1579" t="s">
        <v>2116</v>
      </c>
      <c r="E119" s="983"/>
      <c r="H119" s="1577"/>
      <c r="I119" s="247"/>
    </row>
    <row r="120" spans="1:10" ht="22.5">
      <c r="A120" s="1193"/>
      <c r="B120" s="1193"/>
      <c r="C120" s="1193"/>
      <c r="D120" s="151" t="s">
        <v>2114</v>
      </c>
      <c r="E120" s="983"/>
      <c r="H120" s="1577"/>
      <c r="I120" s="247"/>
    </row>
    <row r="121" spans="1:10" ht="67.5">
      <c r="A121" s="1193"/>
      <c r="B121" s="1193"/>
      <c r="C121" s="1193"/>
      <c r="D121" s="151" t="s">
        <v>3363</v>
      </c>
      <c r="E121" s="983"/>
      <c r="H121" s="1577"/>
      <c r="I121" s="247"/>
    </row>
    <row r="122" spans="1:10" ht="22.5">
      <c r="A122" s="245"/>
      <c r="D122" s="151" t="s">
        <v>2101</v>
      </c>
      <c r="E122" s="983"/>
      <c r="H122" s="1577"/>
      <c r="I122" s="247"/>
    </row>
    <row r="123" spans="1:10">
      <c r="A123" s="245"/>
      <c r="D123" s="151" t="s">
        <v>2102</v>
      </c>
      <c r="E123" s="983"/>
      <c r="H123" s="1577"/>
      <c r="I123" s="247"/>
    </row>
    <row r="124" spans="1:10">
      <c r="A124" s="245"/>
      <c r="D124" s="151" t="s">
        <v>2514</v>
      </c>
      <c r="E124" s="983"/>
      <c r="H124" s="1577"/>
      <c r="I124" s="247"/>
    </row>
    <row r="125" spans="1:10">
      <c r="A125" s="245"/>
      <c r="D125" s="151" t="s">
        <v>2515</v>
      </c>
      <c r="E125" s="983"/>
      <c r="H125" s="1577"/>
      <c r="I125" s="247"/>
    </row>
    <row r="126" spans="1:10">
      <c r="A126" s="245"/>
      <c r="D126" s="151" t="s">
        <v>2105</v>
      </c>
      <c r="E126" s="983"/>
      <c r="H126" s="1577"/>
      <c r="I126" s="247"/>
    </row>
    <row r="127" spans="1:10" ht="22.5">
      <c r="D127" s="176" t="s">
        <v>2106</v>
      </c>
      <c r="I127" s="248"/>
    </row>
    <row r="128" spans="1:10" ht="22.5">
      <c r="A128" s="1193"/>
      <c r="B128" s="1193"/>
      <c r="C128" s="1193"/>
      <c r="D128" s="151" t="s">
        <v>2107</v>
      </c>
      <c r="I128" s="248"/>
    </row>
    <row r="129" spans="1:10">
      <c r="A129" s="1193"/>
      <c r="B129" s="1193"/>
      <c r="C129" s="1193"/>
      <c r="D129" s="151" t="s">
        <v>2802</v>
      </c>
      <c r="E129" s="983"/>
      <c r="H129" s="1577"/>
      <c r="I129" s="247"/>
    </row>
    <row r="130" spans="1:10">
      <c r="D130" s="176" t="s">
        <v>2117</v>
      </c>
      <c r="I130" s="248"/>
    </row>
    <row r="131" spans="1:10">
      <c r="A131" s="1193"/>
      <c r="B131" s="1193"/>
      <c r="C131" s="1193"/>
      <c r="D131" s="176" t="s">
        <v>6</v>
      </c>
      <c r="E131" s="983" t="s">
        <v>19</v>
      </c>
      <c r="F131" s="767">
        <v>1</v>
      </c>
      <c r="H131" s="133">
        <f>+F131*G131</f>
        <v>0</v>
      </c>
      <c r="I131" s="248"/>
    </row>
    <row r="132" spans="1:10" s="699" customFormat="1">
      <c r="E132" s="28"/>
      <c r="F132" s="770"/>
      <c r="G132" s="770"/>
      <c r="H132" s="42"/>
      <c r="I132" s="244"/>
      <c r="J132" s="1219"/>
    </row>
    <row r="133" spans="1:10" ht="22.5">
      <c r="A133" s="245" t="s">
        <v>22</v>
      </c>
      <c r="B133" s="108" t="s">
        <v>13</v>
      </c>
      <c r="C133" s="246">
        <f>C119+1</f>
        <v>8</v>
      </c>
      <c r="D133" s="433" t="s">
        <v>2099</v>
      </c>
      <c r="E133" s="983"/>
      <c r="H133" s="1577"/>
      <c r="I133" s="247"/>
    </row>
    <row r="134" spans="1:10" ht="22.5">
      <c r="A134" s="1193"/>
      <c r="B134" s="1193"/>
      <c r="C134" s="1193"/>
      <c r="D134" s="151" t="s">
        <v>2118</v>
      </c>
      <c r="E134" s="983"/>
      <c r="H134" s="1577"/>
      <c r="I134" s="247"/>
    </row>
    <row r="135" spans="1:10" ht="67.5">
      <c r="A135" s="1193"/>
      <c r="B135" s="1193"/>
      <c r="C135" s="1193"/>
      <c r="D135" s="151" t="s">
        <v>3363</v>
      </c>
      <c r="E135" s="983"/>
      <c r="H135" s="1577"/>
      <c r="I135" s="247"/>
    </row>
    <row r="136" spans="1:10" ht="22.5">
      <c r="A136" s="1193"/>
      <c r="B136" s="1193"/>
      <c r="C136" s="1193"/>
      <c r="D136" s="151" t="s">
        <v>2101</v>
      </c>
      <c r="E136" s="983"/>
      <c r="H136" s="1577"/>
      <c r="I136" s="247"/>
    </row>
    <row r="137" spans="1:10">
      <c r="A137" s="245"/>
      <c r="D137" s="151" t="s">
        <v>2102</v>
      </c>
      <c r="E137" s="983"/>
      <c r="H137" s="1577"/>
      <c r="I137" s="247"/>
    </row>
    <row r="138" spans="1:10">
      <c r="A138" s="245"/>
      <c r="D138" s="151" t="s">
        <v>2103</v>
      </c>
      <c r="E138" s="983"/>
      <c r="H138" s="1577"/>
      <c r="I138" s="247"/>
    </row>
    <row r="139" spans="1:10">
      <c r="A139" s="245"/>
      <c r="D139" s="151" t="s">
        <v>2104</v>
      </c>
      <c r="E139" s="983"/>
      <c r="H139" s="1577"/>
      <c r="I139" s="247"/>
    </row>
    <row r="140" spans="1:10">
      <c r="A140" s="245"/>
      <c r="D140" s="151" t="s">
        <v>2105</v>
      </c>
      <c r="E140" s="983"/>
      <c r="H140" s="1577"/>
      <c r="I140" s="247"/>
    </row>
    <row r="141" spans="1:10" ht="33.75">
      <c r="A141" s="245"/>
      <c r="D141" s="52" t="s">
        <v>3507</v>
      </c>
      <c r="E141" s="983"/>
      <c r="H141" s="1577"/>
      <c r="I141" s="247"/>
    </row>
    <row r="142" spans="1:10" ht="22.5">
      <c r="D142" s="176" t="s">
        <v>2106</v>
      </c>
      <c r="I142" s="248"/>
    </row>
    <row r="143" spans="1:10" ht="22.5">
      <c r="D143" s="151" t="s">
        <v>2107</v>
      </c>
      <c r="I143" s="248"/>
    </row>
    <row r="144" spans="1:10">
      <c r="C144" s="108" t="s">
        <v>57</v>
      </c>
      <c r="D144" s="151" t="s">
        <v>2108</v>
      </c>
      <c r="I144" s="248"/>
    </row>
    <row r="145" spans="1:10">
      <c r="A145" s="245"/>
      <c r="D145" s="151" t="s">
        <v>2815</v>
      </c>
      <c r="E145" s="983"/>
      <c r="H145" s="1577"/>
      <c r="I145" s="247"/>
    </row>
    <row r="146" spans="1:10">
      <c r="D146" s="176" t="s">
        <v>2119</v>
      </c>
      <c r="I146" s="248"/>
    </row>
    <row r="147" spans="1:10">
      <c r="D147" s="176" t="s">
        <v>6</v>
      </c>
      <c r="E147" s="983" t="s">
        <v>19</v>
      </c>
      <c r="F147" s="767">
        <v>3</v>
      </c>
      <c r="H147" s="133">
        <f>+F147*G147</f>
        <v>0</v>
      </c>
      <c r="I147" s="248"/>
    </row>
    <row r="148" spans="1:10">
      <c r="C148" s="108" t="s">
        <v>58</v>
      </c>
      <c r="D148" s="151" t="s">
        <v>2109</v>
      </c>
      <c r="I148" s="248"/>
    </row>
    <row r="149" spans="1:10">
      <c r="A149" s="245"/>
      <c r="D149" s="151" t="s">
        <v>2814</v>
      </c>
      <c r="E149" s="983"/>
      <c r="H149" s="1577"/>
      <c r="I149" s="247"/>
    </row>
    <row r="150" spans="1:10">
      <c r="A150" s="1193"/>
      <c r="B150" s="1193"/>
      <c r="C150" s="1193"/>
      <c r="D150" s="176" t="s">
        <v>2120</v>
      </c>
      <c r="I150" s="248"/>
    </row>
    <row r="151" spans="1:10">
      <c r="A151" s="1193"/>
      <c r="B151" s="1193"/>
      <c r="C151" s="1193"/>
      <c r="D151" s="176" t="s">
        <v>6</v>
      </c>
      <c r="E151" s="983" t="s">
        <v>19</v>
      </c>
      <c r="F151" s="767">
        <v>3</v>
      </c>
      <c r="H151" s="133">
        <f>+F151*G151</f>
        <v>0</v>
      </c>
      <c r="I151" s="248"/>
    </row>
    <row r="152" spans="1:10" s="699" customFormat="1">
      <c r="E152" s="28"/>
      <c r="F152" s="770"/>
      <c r="G152" s="770"/>
      <c r="H152" s="42"/>
      <c r="I152" s="244"/>
      <c r="J152" s="1219"/>
    </row>
    <row r="153" spans="1:10" ht="22.5">
      <c r="A153" s="245" t="s">
        <v>22</v>
      </c>
      <c r="B153" s="108" t="s">
        <v>13</v>
      </c>
      <c r="C153" s="246">
        <f>C133+1</f>
        <v>9</v>
      </c>
      <c r="D153" s="433" t="s">
        <v>2110</v>
      </c>
      <c r="E153" s="983"/>
      <c r="H153" s="1577"/>
      <c r="I153" s="247"/>
    </row>
    <row r="154" spans="1:10" ht="22.5">
      <c r="A154" s="1193"/>
      <c r="B154" s="1193"/>
      <c r="C154" s="1193"/>
      <c r="D154" s="151" t="s">
        <v>2122</v>
      </c>
      <c r="E154" s="983"/>
      <c r="H154" s="1577"/>
      <c r="I154" s="247"/>
    </row>
    <row r="155" spans="1:10" ht="67.5">
      <c r="A155" s="1193"/>
      <c r="B155" s="1193"/>
      <c r="C155" s="1193"/>
      <c r="D155" s="151" t="s">
        <v>3363</v>
      </c>
      <c r="E155" s="983"/>
      <c r="H155" s="1577"/>
      <c r="I155" s="247"/>
    </row>
    <row r="156" spans="1:10" ht="22.5">
      <c r="A156" s="1193"/>
      <c r="B156" s="1193"/>
      <c r="C156" s="1193"/>
      <c r="D156" s="151" t="s">
        <v>2101</v>
      </c>
      <c r="E156" s="983"/>
      <c r="H156" s="1577"/>
      <c r="I156" s="247"/>
    </row>
    <row r="157" spans="1:10">
      <c r="A157" s="245"/>
      <c r="D157" s="151" t="s">
        <v>2102</v>
      </c>
      <c r="E157" s="983"/>
      <c r="H157" s="1577"/>
      <c r="I157" s="247"/>
    </row>
    <row r="158" spans="1:10">
      <c r="A158" s="245"/>
      <c r="D158" s="151" t="s">
        <v>2103</v>
      </c>
      <c r="E158" s="983"/>
      <c r="H158" s="1577"/>
      <c r="I158" s="247"/>
    </row>
    <row r="159" spans="1:10">
      <c r="A159" s="245"/>
      <c r="D159" s="151" t="s">
        <v>2104</v>
      </c>
      <c r="E159" s="983"/>
      <c r="H159" s="1577"/>
      <c r="I159" s="247"/>
    </row>
    <row r="160" spans="1:10">
      <c r="A160" s="245"/>
      <c r="D160" s="151" t="s">
        <v>2105</v>
      </c>
      <c r="E160" s="983"/>
      <c r="H160" s="1577"/>
      <c r="I160" s="247"/>
    </row>
    <row r="161" spans="1:10" ht="22.5">
      <c r="D161" s="176" t="s">
        <v>2106</v>
      </c>
      <c r="I161" s="248"/>
    </row>
    <row r="162" spans="1:10" ht="22.5">
      <c r="D162" s="151" t="s">
        <v>2107</v>
      </c>
      <c r="I162" s="248"/>
    </row>
    <row r="163" spans="1:10">
      <c r="A163" s="245"/>
      <c r="D163" s="151" t="s">
        <v>2824</v>
      </c>
      <c r="E163" s="983"/>
      <c r="H163" s="1577"/>
      <c r="I163" s="247"/>
    </row>
    <row r="164" spans="1:10">
      <c r="A164" s="1193"/>
      <c r="B164" s="1193"/>
      <c r="C164" s="1193"/>
      <c r="D164" s="176" t="s">
        <v>2832</v>
      </c>
      <c r="I164" s="248"/>
    </row>
    <row r="165" spans="1:10">
      <c r="A165" s="1193"/>
      <c r="B165" s="1193"/>
      <c r="C165" s="1193"/>
      <c r="D165" s="176" t="s">
        <v>6</v>
      </c>
      <c r="E165" s="983" t="s">
        <v>19</v>
      </c>
      <c r="F165" s="767">
        <v>1</v>
      </c>
      <c r="H165" s="133">
        <f>+F165*G165</f>
        <v>0</v>
      </c>
      <c r="I165" s="248"/>
    </row>
    <row r="166" spans="1:10">
      <c r="A166" s="1193"/>
      <c r="B166" s="1193"/>
      <c r="C166" s="1193"/>
      <c r="D166" s="176"/>
      <c r="E166" s="983"/>
      <c r="I166" s="248"/>
    </row>
    <row r="167" spans="1:10">
      <c r="A167" s="1193"/>
      <c r="B167" s="1193"/>
      <c r="C167" s="1193"/>
      <c r="D167" s="954" t="s">
        <v>2123</v>
      </c>
      <c r="E167" s="983"/>
      <c r="I167" s="248"/>
    </row>
    <row r="168" spans="1:10" ht="33.75">
      <c r="A168" s="245" t="s">
        <v>22</v>
      </c>
      <c r="B168" s="108" t="s">
        <v>13</v>
      </c>
      <c r="C168" s="246">
        <f>C153+1</f>
        <v>10</v>
      </c>
      <c r="D168" s="56" t="s">
        <v>2134</v>
      </c>
      <c r="E168" s="983"/>
      <c r="H168" s="1577"/>
      <c r="I168" s="247"/>
    </row>
    <row r="169" spans="1:10" ht="22.5">
      <c r="A169" s="245"/>
      <c r="C169" s="246"/>
      <c r="D169" s="56" t="s">
        <v>2124</v>
      </c>
      <c r="E169" s="983"/>
      <c r="H169" s="1577"/>
      <c r="I169" s="247"/>
    </row>
    <row r="170" spans="1:10" ht="22.5">
      <c r="A170" s="245"/>
      <c r="C170" s="246"/>
      <c r="D170" s="44" t="s">
        <v>3350</v>
      </c>
      <c r="E170" s="983"/>
      <c r="H170" s="1577"/>
      <c r="I170" s="247"/>
    </row>
    <row r="171" spans="1:10" ht="13.5" customHeight="1">
      <c r="A171" s="245"/>
      <c r="C171" s="246"/>
      <c r="D171" s="1565" t="s">
        <v>82</v>
      </c>
      <c r="E171" s="983" t="s">
        <v>29</v>
      </c>
      <c r="F171" s="767">
        <v>67</v>
      </c>
      <c r="H171" s="133">
        <f>+F171*G171</f>
        <v>0</v>
      </c>
      <c r="I171" s="247"/>
      <c r="J171" s="160"/>
    </row>
    <row r="172" spans="1:10">
      <c r="A172" s="245"/>
      <c r="C172" s="246"/>
      <c r="D172" s="1565"/>
      <c r="E172" s="983"/>
      <c r="I172" s="247"/>
    </row>
    <row r="173" spans="1:10" s="699" customFormat="1">
      <c r="A173" s="30"/>
      <c r="B173" s="30"/>
      <c r="C173" s="30"/>
      <c r="D173" s="27" t="s">
        <v>2125</v>
      </c>
      <c r="E173" s="28"/>
      <c r="F173" s="770"/>
      <c r="G173" s="770"/>
      <c r="H173" s="42"/>
      <c r="I173" s="244"/>
      <c r="J173" s="1219"/>
    </row>
    <row r="174" spans="1:10" s="699" customFormat="1">
      <c r="A174" s="245"/>
      <c r="B174" s="108"/>
      <c r="C174" s="246"/>
      <c r="D174" s="27" t="s">
        <v>2126</v>
      </c>
      <c r="E174" s="28"/>
      <c r="F174" s="770"/>
      <c r="G174" s="770"/>
      <c r="H174" s="42"/>
      <c r="I174" s="244"/>
      <c r="J174" s="1219"/>
    </row>
    <row r="175" spans="1:10">
      <c r="A175" s="245" t="s">
        <v>22</v>
      </c>
      <c r="B175" s="108" t="s">
        <v>13</v>
      </c>
      <c r="C175" s="246">
        <f>C168+1</f>
        <v>11</v>
      </c>
      <c r="D175" s="433" t="s">
        <v>2825</v>
      </c>
      <c r="E175" s="1193"/>
      <c r="F175" s="1350"/>
      <c r="G175" s="1350"/>
      <c r="H175" s="1351"/>
      <c r="I175" s="247"/>
    </row>
    <row r="176" spans="1:10" s="699" customFormat="1" ht="45">
      <c r="A176" s="30"/>
      <c r="B176" s="30"/>
      <c r="C176" s="30"/>
      <c r="D176" s="31" t="s">
        <v>2127</v>
      </c>
      <c r="E176" s="28"/>
      <c r="F176" s="770"/>
      <c r="G176" s="770"/>
      <c r="H176" s="42"/>
      <c r="I176" s="244"/>
      <c r="J176" s="1219"/>
    </row>
    <row r="177" spans="1:10" s="699" customFormat="1" ht="67.5">
      <c r="A177" s="30"/>
      <c r="B177" s="30"/>
      <c r="C177" s="30"/>
      <c r="D177" s="31" t="s">
        <v>2128</v>
      </c>
      <c r="E177" s="28"/>
      <c r="F177" s="770"/>
      <c r="G177" s="770"/>
      <c r="H177" s="42"/>
      <c r="I177" s="249" t="s">
        <v>1412</v>
      </c>
      <c r="J177" s="1219"/>
    </row>
    <row r="178" spans="1:10" s="699" customFormat="1" ht="101.25">
      <c r="A178" s="30"/>
      <c r="B178" s="30"/>
      <c r="C178" s="30"/>
      <c r="D178" s="38" t="s">
        <v>3375</v>
      </c>
      <c r="E178" s="28"/>
      <c r="F178" s="770"/>
      <c r="G178" s="770"/>
      <c r="H178" s="42"/>
      <c r="I178" s="244"/>
      <c r="J178" s="1219"/>
    </row>
    <row r="179" spans="1:10" s="699" customFormat="1" ht="22.5">
      <c r="A179" s="30"/>
      <c r="B179" s="30"/>
      <c r="C179" s="30"/>
      <c r="D179" s="151" t="s">
        <v>2129</v>
      </c>
      <c r="E179" s="28"/>
      <c r="F179" s="770"/>
      <c r="G179" s="770"/>
      <c r="H179" s="42"/>
      <c r="I179" s="244"/>
      <c r="J179" s="1219"/>
    </row>
    <row r="180" spans="1:10">
      <c r="A180" s="245"/>
      <c r="D180" s="151" t="s">
        <v>2826</v>
      </c>
      <c r="E180" s="983"/>
      <c r="H180" s="1577"/>
      <c r="I180" s="247"/>
    </row>
    <row r="181" spans="1:10">
      <c r="A181" s="1193"/>
      <c r="B181" s="1193"/>
      <c r="C181" s="1193"/>
      <c r="D181" s="176" t="s">
        <v>2121</v>
      </c>
      <c r="I181" s="248"/>
    </row>
    <row r="182" spans="1:10" s="699" customFormat="1">
      <c r="A182" s="30"/>
      <c r="B182" s="30"/>
      <c r="C182" s="30"/>
      <c r="D182" s="31" t="s">
        <v>81</v>
      </c>
      <c r="E182" s="983" t="s">
        <v>1556</v>
      </c>
      <c r="F182" s="770">
        <v>2</v>
      </c>
      <c r="G182" s="770"/>
      <c r="H182" s="133">
        <f>+F182*G182</f>
        <v>0</v>
      </c>
      <c r="I182" s="244"/>
      <c r="J182" s="1219"/>
    </row>
    <row r="183" spans="1:10" s="699" customFormat="1">
      <c r="A183" s="30"/>
      <c r="B183" s="30"/>
      <c r="C183" s="30"/>
      <c r="D183" s="31"/>
      <c r="E183" s="983"/>
      <c r="F183" s="770"/>
      <c r="G183" s="770"/>
      <c r="H183" s="133"/>
      <c r="I183" s="244"/>
      <c r="J183" s="1219"/>
    </row>
    <row r="184" spans="1:10" s="699" customFormat="1">
      <c r="A184" s="245"/>
      <c r="B184" s="108"/>
      <c r="C184" s="246"/>
      <c r="D184" s="27" t="s">
        <v>2126</v>
      </c>
      <c r="E184" s="28"/>
      <c r="F184" s="770"/>
      <c r="G184" s="770"/>
      <c r="H184" s="42"/>
      <c r="I184" s="244"/>
      <c r="J184" s="1219"/>
    </row>
    <row r="185" spans="1:10">
      <c r="A185" s="245" t="s">
        <v>22</v>
      </c>
      <c r="B185" s="108" t="s">
        <v>13</v>
      </c>
      <c r="C185" s="246">
        <f>C175+1</f>
        <v>12</v>
      </c>
      <c r="D185" s="433" t="s">
        <v>2130</v>
      </c>
      <c r="E185" s="1193"/>
      <c r="F185" s="1350"/>
      <c r="G185" s="1350"/>
      <c r="H185" s="1351"/>
      <c r="I185" s="247"/>
    </row>
    <row r="186" spans="1:10" s="699" customFormat="1" ht="45">
      <c r="A186" s="30"/>
      <c r="B186" s="30"/>
      <c r="C186" s="30"/>
      <c r="D186" s="31" t="s">
        <v>2127</v>
      </c>
      <c r="E186" s="28"/>
      <c r="F186" s="770"/>
      <c r="G186" s="770"/>
      <c r="H186" s="42"/>
      <c r="I186" s="244"/>
      <c r="J186" s="1219"/>
    </row>
    <row r="187" spans="1:10" s="699" customFormat="1" ht="67.5">
      <c r="A187" s="30"/>
      <c r="B187" s="30"/>
      <c r="C187" s="30"/>
      <c r="D187" s="31" t="s">
        <v>2128</v>
      </c>
      <c r="E187" s="28"/>
      <c r="F187" s="770"/>
      <c r="G187" s="770"/>
      <c r="H187" s="42"/>
      <c r="I187" s="249" t="s">
        <v>1412</v>
      </c>
      <c r="J187" s="1219"/>
    </row>
    <row r="188" spans="1:10" s="699" customFormat="1" ht="101.25">
      <c r="A188" s="30"/>
      <c r="B188" s="30"/>
      <c r="C188" s="30"/>
      <c r="D188" s="31" t="s">
        <v>3376</v>
      </c>
      <c r="E188" s="28"/>
      <c r="F188" s="770"/>
      <c r="G188" s="770"/>
      <c r="H188" s="42"/>
      <c r="I188" s="244"/>
      <c r="J188" s="1219"/>
    </row>
    <row r="189" spans="1:10" s="699" customFormat="1" ht="22.5">
      <c r="A189" s="30"/>
      <c r="B189" s="30"/>
      <c r="C189" s="30"/>
      <c r="D189" s="151" t="s">
        <v>2129</v>
      </c>
      <c r="E189" s="28"/>
      <c r="F189" s="770"/>
      <c r="G189" s="770"/>
      <c r="H189" s="42"/>
      <c r="I189" s="244"/>
      <c r="J189" s="1219"/>
    </row>
    <row r="190" spans="1:10">
      <c r="A190" s="245"/>
      <c r="D190" s="151" t="s">
        <v>2828</v>
      </c>
      <c r="E190" s="983"/>
      <c r="H190" s="1577"/>
      <c r="I190" s="247"/>
    </row>
    <row r="191" spans="1:10">
      <c r="A191" s="1193"/>
      <c r="B191" s="1193"/>
      <c r="C191" s="1193"/>
      <c r="D191" s="176" t="s">
        <v>2827</v>
      </c>
      <c r="I191" s="248"/>
    </row>
    <row r="192" spans="1:10" s="699" customFormat="1">
      <c r="A192" s="30"/>
      <c r="B192" s="30"/>
      <c r="C192" s="30"/>
      <c r="D192" s="31" t="s">
        <v>81</v>
      </c>
      <c r="E192" s="983" t="s">
        <v>1556</v>
      </c>
      <c r="F192" s="770">
        <v>2</v>
      </c>
      <c r="G192" s="770"/>
      <c r="H192" s="133">
        <f>+F192*G192</f>
        <v>0</v>
      </c>
      <c r="I192" s="244"/>
      <c r="J192" s="1219"/>
    </row>
    <row r="193" spans="1:10">
      <c r="A193" s="245"/>
      <c r="C193" s="246"/>
      <c r="D193" s="176"/>
      <c r="E193" s="983"/>
      <c r="I193" s="248"/>
    </row>
    <row r="194" spans="1:10" s="699" customFormat="1">
      <c r="A194" s="245"/>
      <c r="B194" s="108"/>
      <c r="C194" s="246"/>
      <c r="D194" s="1580" t="s">
        <v>2126</v>
      </c>
      <c r="E194" s="28"/>
      <c r="F194" s="770"/>
      <c r="G194" s="770"/>
      <c r="H194" s="42"/>
      <c r="I194" s="244"/>
      <c r="J194" s="1219"/>
    </row>
    <row r="195" spans="1:10" s="699" customFormat="1">
      <c r="A195" s="245" t="s">
        <v>22</v>
      </c>
      <c r="B195" s="108" t="s">
        <v>13</v>
      </c>
      <c r="C195" s="246">
        <f>C185+1</f>
        <v>13</v>
      </c>
      <c r="D195" s="433" t="s">
        <v>2833</v>
      </c>
      <c r="E195" s="28"/>
      <c r="F195" s="770"/>
      <c r="G195" s="770"/>
      <c r="H195" s="42"/>
      <c r="I195" s="244"/>
      <c r="J195" s="1219"/>
    </row>
    <row r="196" spans="1:10" s="699" customFormat="1" ht="45">
      <c r="A196" s="30"/>
      <c r="B196" s="30"/>
      <c r="C196" s="30"/>
      <c r="D196" s="31" t="s">
        <v>2127</v>
      </c>
      <c r="E196" s="28"/>
      <c r="F196" s="770"/>
      <c r="G196" s="770"/>
      <c r="H196" s="42"/>
      <c r="I196" s="244"/>
      <c r="J196" s="1219"/>
    </row>
    <row r="197" spans="1:10" s="699" customFormat="1" ht="67.5">
      <c r="A197" s="30"/>
      <c r="B197" s="30"/>
      <c r="C197" s="30"/>
      <c r="D197" s="31" t="s">
        <v>2128</v>
      </c>
      <c r="E197" s="28"/>
      <c r="F197" s="770"/>
      <c r="G197" s="770"/>
      <c r="H197" s="42"/>
      <c r="I197" s="249" t="s">
        <v>1412</v>
      </c>
      <c r="J197" s="1219"/>
    </row>
    <row r="198" spans="1:10" s="699" customFormat="1" ht="101.25">
      <c r="A198" s="30"/>
      <c r="B198" s="30"/>
      <c r="C198" s="30"/>
      <c r="D198" s="31" t="s">
        <v>3377</v>
      </c>
      <c r="E198" s="28"/>
      <c r="F198" s="770"/>
      <c r="G198" s="770"/>
      <c r="H198" s="42"/>
      <c r="I198" s="244"/>
      <c r="J198" s="1219"/>
    </row>
    <row r="199" spans="1:10" s="699" customFormat="1" ht="22.5">
      <c r="A199" s="30"/>
      <c r="B199" s="30"/>
      <c r="C199" s="30"/>
      <c r="D199" s="151" t="s">
        <v>2129</v>
      </c>
      <c r="E199" s="28"/>
      <c r="F199" s="770"/>
      <c r="G199" s="770"/>
      <c r="H199" s="42"/>
      <c r="I199" s="244"/>
      <c r="J199" s="1219"/>
    </row>
    <row r="200" spans="1:10">
      <c r="A200" s="245"/>
      <c r="D200" s="151" t="s">
        <v>2835</v>
      </c>
      <c r="E200" s="983"/>
      <c r="H200" s="1577"/>
      <c r="I200" s="247"/>
    </row>
    <row r="201" spans="1:10">
      <c r="A201" s="1193"/>
      <c r="B201" s="1193"/>
      <c r="C201" s="1193"/>
      <c r="D201" s="176" t="s">
        <v>2834</v>
      </c>
      <c r="I201" s="248"/>
    </row>
    <row r="202" spans="1:10" s="699" customFormat="1">
      <c r="A202" s="30"/>
      <c r="B202" s="30"/>
      <c r="C202" s="30"/>
      <c r="D202" s="31" t="s">
        <v>81</v>
      </c>
      <c r="E202" s="983" t="s">
        <v>1556</v>
      </c>
      <c r="F202" s="770">
        <v>2</v>
      </c>
      <c r="G202" s="770"/>
      <c r="H202" s="133">
        <f>+F202*G202</f>
        <v>0</v>
      </c>
      <c r="I202" s="244"/>
      <c r="J202" s="1219"/>
    </row>
    <row r="203" spans="1:10" s="699" customFormat="1">
      <c r="A203" s="30"/>
      <c r="B203" s="30"/>
      <c r="C203" s="30"/>
      <c r="D203" s="31"/>
      <c r="E203" s="983"/>
      <c r="F203" s="770"/>
      <c r="G203" s="770"/>
      <c r="H203" s="133"/>
      <c r="I203" s="244"/>
      <c r="J203" s="1219"/>
    </row>
    <row r="204" spans="1:10" s="699" customFormat="1">
      <c r="A204" s="245"/>
      <c r="B204" s="108"/>
      <c r="C204" s="246"/>
      <c r="D204" s="1580" t="s">
        <v>2126</v>
      </c>
      <c r="E204" s="28"/>
      <c r="F204" s="770"/>
      <c r="G204" s="770"/>
      <c r="H204" s="42"/>
      <c r="I204" s="244"/>
      <c r="J204" s="1219"/>
    </row>
    <row r="205" spans="1:10" s="699" customFormat="1">
      <c r="A205" s="245" t="s">
        <v>22</v>
      </c>
      <c r="B205" s="108" t="s">
        <v>13</v>
      </c>
      <c r="C205" s="246">
        <f>C195+1</f>
        <v>14</v>
      </c>
      <c r="D205" s="433" t="s">
        <v>2836</v>
      </c>
      <c r="E205" s="28"/>
      <c r="F205" s="770"/>
      <c r="G205" s="770"/>
      <c r="H205" s="42"/>
      <c r="I205" s="244"/>
      <c r="J205" s="1219"/>
    </row>
    <row r="206" spans="1:10" s="699" customFormat="1" ht="45">
      <c r="A206" s="30"/>
      <c r="B206" s="30"/>
      <c r="C206" s="30"/>
      <c r="D206" s="31" t="s">
        <v>2127</v>
      </c>
      <c r="E206" s="28"/>
      <c r="F206" s="770"/>
      <c r="G206" s="770"/>
      <c r="H206" s="42"/>
      <c r="I206" s="244"/>
      <c r="J206" s="1219"/>
    </row>
    <row r="207" spans="1:10" s="699" customFormat="1" ht="67.5">
      <c r="A207" s="30"/>
      <c r="B207" s="30"/>
      <c r="C207" s="30"/>
      <c r="D207" s="31" t="s">
        <v>2128</v>
      </c>
      <c r="E207" s="28"/>
      <c r="F207" s="770"/>
      <c r="G207" s="770"/>
      <c r="H207" s="42"/>
      <c r="I207" s="249" t="s">
        <v>1412</v>
      </c>
      <c r="J207" s="1219"/>
    </row>
    <row r="208" spans="1:10" s="699" customFormat="1" ht="101.25">
      <c r="A208" s="30"/>
      <c r="B208" s="30"/>
      <c r="C208" s="30"/>
      <c r="D208" s="31" t="s">
        <v>3377</v>
      </c>
      <c r="E208" s="28"/>
      <c r="F208" s="770"/>
      <c r="G208" s="770"/>
      <c r="H208" s="42"/>
      <c r="I208" s="244"/>
      <c r="J208" s="1219"/>
    </row>
    <row r="209" spans="1:10" s="699" customFormat="1" ht="22.5">
      <c r="A209" s="30"/>
      <c r="B209" s="30"/>
      <c r="C209" s="30"/>
      <c r="D209" s="151" t="s">
        <v>2129</v>
      </c>
      <c r="E209" s="28"/>
      <c r="F209" s="770"/>
      <c r="G209" s="770"/>
      <c r="H209" s="42"/>
      <c r="I209" s="244"/>
      <c r="J209" s="1219"/>
    </row>
    <row r="210" spans="1:10">
      <c r="A210" s="245"/>
      <c r="D210" s="151" t="s">
        <v>2838</v>
      </c>
      <c r="E210" s="983"/>
      <c r="H210" s="1577"/>
      <c r="I210" s="247"/>
    </row>
    <row r="211" spans="1:10">
      <c r="A211" s="1193"/>
      <c r="B211" s="1193"/>
      <c r="C211" s="1193"/>
      <c r="D211" s="176" t="s">
        <v>2837</v>
      </c>
      <c r="I211" s="248"/>
    </row>
    <row r="212" spans="1:10" s="699" customFormat="1">
      <c r="A212" s="30"/>
      <c r="B212" s="30"/>
      <c r="C212" s="30"/>
      <c r="D212" s="31" t="s">
        <v>81</v>
      </c>
      <c r="E212" s="983" t="s">
        <v>1556</v>
      </c>
      <c r="F212" s="770">
        <v>1</v>
      </c>
      <c r="G212" s="770"/>
      <c r="H212" s="133">
        <f>+F212*G212</f>
        <v>0</v>
      </c>
      <c r="I212" s="244"/>
      <c r="J212" s="1219"/>
    </row>
    <row r="213" spans="1:10" s="699" customFormat="1">
      <c r="A213" s="30"/>
      <c r="B213" s="30"/>
      <c r="C213" s="30"/>
      <c r="D213" s="31"/>
      <c r="E213" s="983"/>
      <c r="F213" s="770"/>
      <c r="G213" s="770"/>
      <c r="H213" s="133"/>
      <c r="I213" s="244"/>
      <c r="J213" s="1219"/>
    </row>
    <row r="214" spans="1:10">
      <c r="A214" s="1193"/>
      <c r="B214" s="1193"/>
      <c r="C214" s="1193"/>
      <c r="D214" s="1580" t="s">
        <v>2131</v>
      </c>
      <c r="E214" s="983"/>
      <c r="I214" s="248"/>
    </row>
    <row r="215" spans="1:10" ht="37.5" customHeight="1">
      <c r="A215" s="245" t="s">
        <v>22</v>
      </c>
      <c r="B215" s="108" t="s">
        <v>13</v>
      </c>
      <c r="C215" s="246">
        <f>C205+1</f>
        <v>15</v>
      </c>
      <c r="D215" s="151" t="s">
        <v>3172</v>
      </c>
      <c r="E215" s="983"/>
      <c r="H215" s="1577"/>
      <c r="I215" s="247"/>
    </row>
    <row r="216" spans="1:10" ht="87.75" customHeight="1">
      <c r="A216" s="245"/>
      <c r="D216" s="151" t="s">
        <v>3171</v>
      </c>
      <c r="E216" s="983"/>
      <c r="H216" s="1577"/>
      <c r="I216" s="247"/>
    </row>
    <row r="217" spans="1:10" s="699" customFormat="1" ht="22.5">
      <c r="A217" s="30"/>
      <c r="B217" s="30"/>
      <c r="C217" s="30"/>
      <c r="D217" s="151" t="s">
        <v>2129</v>
      </c>
      <c r="E217" s="28"/>
      <c r="F217" s="770"/>
      <c r="G217" s="770"/>
      <c r="H217" s="42"/>
      <c r="I217" s="244"/>
      <c r="J217" s="1219"/>
    </row>
    <row r="218" spans="1:10">
      <c r="A218" s="245"/>
      <c r="D218" s="151" t="s">
        <v>2830</v>
      </c>
      <c r="E218" s="983"/>
      <c r="H218" s="1577"/>
      <c r="I218" s="247"/>
    </row>
    <row r="219" spans="1:10">
      <c r="A219" s="1193"/>
      <c r="B219" s="1193"/>
      <c r="C219" s="1193"/>
      <c r="D219" s="1578" t="s">
        <v>2829</v>
      </c>
      <c r="I219" s="248"/>
    </row>
    <row r="220" spans="1:10" s="699" customFormat="1">
      <c r="A220" s="30"/>
      <c r="B220" s="30"/>
      <c r="C220" s="30"/>
      <c r="D220" s="31" t="s">
        <v>81</v>
      </c>
      <c r="E220" s="983" t="s">
        <v>1556</v>
      </c>
      <c r="F220" s="770">
        <v>20</v>
      </c>
      <c r="G220" s="770"/>
      <c r="H220" s="133">
        <f>+F220*G220</f>
        <v>0</v>
      </c>
      <c r="I220" s="244"/>
      <c r="J220" s="1219"/>
    </row>
    <row r="221" spans="1:10">
      <c r="A221" s="245"/>
      <c r="D221" s="151"/>
      <c r="E221" s="983"/>
      <c r="H221" s="1577"/>
      <c r="I221" s="247"/>
    </row>
    <row r="222" spans="1:10">
      <c r="A222" s="245"/>
      <c r="D222" s="1580" t="s">
        <v>2132</v>
      </c>
      <c r="E222" s="983"/>
      <c r="I222" s="247"/>
    </row>
    <row r="223" spans="1:10" ht="33.75">
      <c r="A223" s="245" t="s">
        <v>22</v>
      </c>
      <c r="B223" s="108" t="s">
        <v>13</v>
      </c>
      <c r="C223" s="246">
        <f>C215+1</f>
        <v>16</v>
      </c>
      <c r="D223" s="151" t="s">
        <v>3199</v>
      </c>
      <c r="E223" s="983"/>
      <c r="I223" s="247"/>
    </row>
    <row r="224" spans="1:10" ht="78.75">
      <c r="A224" s="245"/>
      <c r="C224" s="246"/>
      <c r="D224" s="151" t="s">
        <v>2133</v>
      </c>
      <c r="E224" s="983"/>
      <c r="I224" s="247"/>
    </row>
    <row r="225" spans="1:10" ht="22.5">
      <c r="A225" s="245"/>
      <c r="C225" s="246"/>
      <c r="D225" s="151" t="s">
        <v>2129</v>
      </c>
      <c r="E225" s="983"/>
      <c r="I225" s="247"/>
    </row>
    <row r="226" spans="1:10">
      <c r="A226" s="245"/>
      <c r="D226" s="151" t="s">
        <v>2831</v>
      </c>
      <c r="E226" s="983"/>
      <c r="H226" s="1577"/>
      <c r="I226" s="247"/>
    </row>
    <row r="227" spans="1:10">
      <c r="A227" s="1193"/>
      <c r="B227" s="1193"/>
      <c r="C227" s="1193"/>
      <c r="D227" s="176" t="s">
        <v>2839</v>
      </c>
      <c r="I227" s="248"/>
    </row>
    <row r="228" spans="1:10" s="699" customFormat="1">
      <c r="A228" s="30"/>
      <c r="B228" s="30"/>
      <c r="C228" s="30"/>
      <c r="D228" s="31" t="s">
        <v>81</v>
      </c>
      <c r="E228" s="983" t="s">
        <v>1556</v>
      </c>
      <c r="F228" s="770">
        <v>2</v>
      </c>
      <c r="G228" s="770"/>
      <c r="H228" s="133">
        <f>+F228*G228</f>
        <v>0</v>
      </c>
      <c r="I228" s="244"/>
      <c r="J228" s="1219"/>
    </row>
    <row r="229" spans="1:10" s="699" customFormat="1">
      <c r="A229" s="30"/>
      <c r="B229" s="30"/>
      <c r="C229" s="30"/>
      <c r="D229" s="31"/>
      <c r="E229" s="983"/>
      <c r="F229" s="770"/>
      <c r="G229" s="770"/>
      <c r="H229" s="133"/>
      <c r="I229" s="244"/>
      <c r="J229" s="1219"/>
    </row>
    <row r="230" spans="1:10" s="699" customFormat="1">
      <c r="A230" s="30"/>
      <c r="B230" s="30"/>
      <c r="C230" s="30"/>
      <c r="D230" s="31"/>
      <c r="E230" s="983"/>
      <c r="F230" s="770"/>
      <c r="G230" s="770"/>
      <c r="H230" s="133"/>
      <c r="I230" s="244"/>
      <c r="J230" s="1219"/>
    </row>
    <row r="231" spans="1:10" s="699" customFormat="1">
      <c r="A231" s="30"/>
      <c r="B231" s="30"/>
      <c r="C231" s="30"/>
      <c r="D231" s="31"/>
      <c r="E231" s="983"/>
      <c r="F231" s="770"/>
      <c r="G231" s="770"/>
      <c r="H231" s="133"/>
      <c r="I231" s="244"/>
      <c r="J231" s="1219"/>
    </row>
    <row r="232" spans="1:10">
      <c r="A232" s="1581" t="s">
        <v>22</v>
      </c>
      <c r="B232" s="32" t="s">
        <v>13</v>
      </c>
      <c r="C232" s="32"/>
      <c r="D232" s="1582" t="s">
        <v>35</v>
      </c>
      <c r="E232" s="1583"/>
      <c r="F232" s="1584"/>
      <c r="G232" s="1584"/>
      <c r="H232" s="1585">
        <f>SUM(H19:H231)</f>
        <v>0</v>
      </c>
      <c r="I232" s="250"/>
      <c r="J232" s="1167"/>
    </row>
    <row r="233" spans="1:10">
      <c r="I233" s="279"/>
      <c r="J233" s="1167"/>
    </row>
  </sheetData>
  <sheetProtection password="CC69" sheet="1" objects="1" scenarios="1" selectLockedCells="1"/>
  <mergeCells count="1">
    <mergeCell ref="A7:C7"/>
  </mergeCells>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worksheet>
</file>

<file path=xl/worksheets/sheet19.xml><?xml version="1.0" encoding="utf-8"?>
<worksheet xmlns="http://schemas.openxmlformats.org/spreadsheetml/2006/main" xmlns:r="http://schemas.openxmlformats.org/officeDocument/2006/relationships">
  <sheetPr>
    <pageSetUpPr fitToPage="1"/>
  </sheetPr>
  <dimension ref="A1:W307"/>
  <sheetViews>
    <sheetView view="pageBreakPreview" zoomScale="115" zoomScaleNormal="115" zoomScaleSheetLayoutView="115" workbookViewId="0">
      <pane ySplit="1" topLeftCell="A2" activePane="bottomLeft" state="frozen"/>
      <selection activeCell="G1" activeCellId="1" sqref="I1:I65536 G1:G65536"/>
      <selection pane="bottomLeft" activeCell="I1" sqref="I1:I65536"/>
    </sheetView>
  </sheetViews>
  <sheetFormatPr defaultRowHeight="11.25"/>
  <cols>
    <col min="1" max="2" width="2.28515625" style="108" customWidth="1"/>
    <col min="3" max="3" width="3.85546875" style="108" customWidth="1"/>
    <col min="4" max="4" width="35.7109375" style="945" customWidth="1"/>
    <col min="5" max="5" width="3.7109375" style="131" customWidth="1"/>
    <col min="6" max="6" width="9.7109375" style="769" customWidth="1"/>
    <col min="7" max="7" width="9.7109375" style="767" customWidth="1"/>
    <col min="8" max="8" width="12.7109375" style="51" customWidth="1"/>
    <col min="9" max="9" width="14.7109375" style="125" customWidth="1"/>
    <col min="10" max="10" width="20.7109375" style="1588" customWidth="1"/>
    <col min="11" max="11" width="9.85546875" style="894" customWidth="1"/>
    <col min="12" max="12" width="10.28515625" style="894" bestFit="1" customWidth="1"/>
    <col min="13" max="13" width="18.7109375" style="1193" customWidth="1"/>
    <col min="14" max="16384" width="9.140625" style="1193"/>
  </cols>
  <sheetData>
    <row r="1" spans="1:23" s="1530" customFormat="1" ht="9">
      <c r="A1" s="1069" t="s">
        <v>18</v>
      </c>
      <c r="B1" s="1069"/>
      <c r="C1" s="1070"/>
      <c r="D1" s="1449"/>
      <c r="E1" s="1446"/>
      <c r="F1" s="1071"/>
      <c r="G1" s="1071"/>
      <c r="H1" s="1072" t="s">
        <v>67</v>
      </c>
      <c r="I1" s="179"/>
      <c r="J1" s="1586"/>
    </row>
    <row r="2" spans="1:23" s="1531" customFormat="1" ht="13.35" customHeight="1">
      <c r="A2" s="1073" t="str">
        <f>naslovna!$A2</f>
        <v>03.2017.</v>
      </c>
      <c r="B2" s="1074"/>
      <c r="C2" s="1075"/>
      <c r="D2" s="1450" t="s">
        <v>3419</v>
      </c>
      <c r="E2" s="1447"/>
      <c r="F2" s="1076"/>
      <c r="G2" s="1076"/>
      <c r="H2" s="1518" t="str">
        <f>naslovna!$H2</f>
        <v>Modularni dječji vrtić</v>
      </c>
      <c r="I2" s="549"/>
      <c r="J2" s="1587"/>
    </row>
    <row r="3" spans="1:23" s="1531" customFormat="1" ht="13.35" customHeight="1">
      <c r="A3" s="1079"/>
      <c r="B3" s="1079"/>
      <c r="C3" s="1080"/>
      <c r="D3" s="1451" t="s">
        <v>17</v>
      </c>
      <c r="E3" s="1452"/>
      <c r="F3" s="1081"/>
      <c r="G3" s="2490"/>
      <c r="H3" s="1082" t="str">
        <f>naslovna!$H3</f>
        <v>k.č.218/8, k.o. Križ</v>
      </c>
      <c r="I3" s="1068"/>
      <c r="J3" s="1587"/>
    </row>
    <row r="4" spans="1:23" s="1169" customFormat="1" ht="13.35" customHeight="1">
      <c r="A4" s="1532"/>
      <c r="B4" s="1533"/>
      <c r="C4" s="1533"/>
      <c r="D4" s="1534"/>
      <c r="E4" s="1535"/>
      <c r="F4" s="772"/>
      <c r="G4" s="772"/>
      <c r="H4" s="1536"/>
      <c r="I4" s="145"/>
      <c r="J4" s="1588"/>
    </row>
    <row r="5" spans="1:23" s="1169" customFormat="1" ht="13.35" customHeight="1">
      <c r="A5" s="1571"/>
      <c r="B5" s="137"/>
      <c r="C5" s="137"/>
      <c r="D5" s="1572" t="s">
        <v>1787</v>
      </c>
      <c r="E5" s="1572"/>
      <c r="F5" s="1540"/>
      <c r="G5" s="1540"/>
      <c r="H5" s="1573"/>
      <c r="I5" s="548"/>
      <c r="J5" s="1588"/>
    </row>
    <row r="6" spans="1:23" s="1169" customFormat="1" ht="13.35" customHeight="1">
      <c r="A6" s="908"/>
      <c r="B6" s="135"/>
      <c r="C6" s="135"/>
      <c r="D6" s="908"/>
      <c r="E6" s="908"/>
      <c r="F6" s="1542"/>
      <c r="G6" s="1542"/>
      <c r="H6" s="1543"/>
      <c r="I6" s="533"/>
      <c r="J6" s="1588"/>
    </row>
    <row r="7" spans="1:23" s="1169" customFormat="1">
      <c r="A7" s="2615" t="s">
        <v>60</v>
      </c>
      <c r="B7" s="2615"/>
      <c r="C7" s="2615"/>
      <c r="D7" s="1099" t="s">
        <v>61</v>
      </c>
      <c r="E7" s="1100" t="s">
        <v>66</v>
      </c>
      <c r="F7" s="1519" t="s">
        <v>62</v>
      </c>
      <c r="G7" s="2509" t="s">
        <v>63</v>
      </c>
      <c r="H7" s="1574" t="s">
        <v>64</v>
      </c>
      <c r="I7" s="146" t="s">
        <v>65</v>
      </c>
      <c r="J7" s="1588"/>
    </row>
    <row r="8" spans="1:23" s="894" customFormat="1">
      <c r="A8" s="879"/>
      <c r="B8" s="879"/>
      <c r="C8" s="879"/>
      <c r="D8" s="879"/>
      <c r="E8" s="49"/>
      <c r="F8" s="1325"/>
      <c r="G8" s="1143"/>
      <c r="H8" s="1525"/>
      <c r="I8" s="547"/>
      <c r="J8" s="1588"/>
    </row>
    <row r="9" spans="1:23" s="894" customFormat="1">
      <c r="A9" s="90"/>
      <c r="B9" s="90"/>
      <c r="C9" s="90"/>
      <c r="D9" s="1485"/>
      <c r="E9" s="893"/>
      <c r="F9" s="769"/>
      <c r="G9" s="767"/>
      <c r="H9" s="51"/>
      <c r="I9" s="67"/>
      <c r="J9" s="1589"/>
      <c r="K9" s="696"/>
      <c r="L9" s="1590"/>
      <c r="M9" s="1590"/>
      <c r="N9" s="1590"/>
      <c r="O9" s="1590"/>
      <c r="P9" s="1590"/>
      <c r="Q9" s="1590"/>
      <c r="R9" s="1590"/>
      <c r="S9" s="1590"/>
      <c r="T9" s="1590"/>
      <c r="U9" s="1590"/>
      <c r="V9" s="1590"/>
      <c r="W9" s="1590"/>
    </row>
    <row r="10" spans="1:23" s="1590" customFormat="1">
      <c r="A10" s="5"/>
      <c r="B10" s="39"/>
      <c r="C10" s="39"/>
      <c r="D10" s="40" t="s">
        <v>34</v>
      </c>
      <c r="E10" s="41"/>
      <c r="F10" s="5"/>
      <c r="G10" s="2510"/>
      <c r="H10" s="2"/>
      <c r="I10" s="119"/>
      <c r="J10" s="1591"/>
    </row>
    <row r="11" spans="1:23" s="699" customFormat="1" ht="33.75">
      <c r="A11" s="26"/>
      <c r="B11" s="26"/>
      <c r="C11" s="26"/>
      <c r="D11" s="151" t="s">
        <v>85</v>
      </c>
      <c r="E11" s="1576"/>
      <c r="F11" s="1592"/>
      <c r="G11" s="770"/>
      <c r="H11" s="47"/>
      <c r="I11" s="344"/>
      <c r="J11" s="1591"/>
      <c r="K11" s="1590"/>
      <c r="L11" s="1590"/>
    </row>
    <row r="12" spans="1:23" s="699" customFormat="1" ht="56.25">
      <c r="A12" s="26"/>
      <c r="B12" s="26"/>
      <c r="C12" s="26"/>
      <c r="D12" s="151" t="s">
        <v>1592</v>
      </c>
      <c r="E12" s="1576"/>
      <c r="F12" s="1592"/>
      <c r="G12" s="770"/>
      <c r="H12" s="47"/>
      <c r="I12" s="344"/>
      <c r="J12" s="1591"/>
      <c r="K12" s="1590"/>
      <c r="L12" s="1590"/>
    </row>
    <row r="13" spans="1:23" s="699" customFormat="1" ht="67.5">
      <c r="A13" s="26"/>
      <c r="B13" s="26"/>
      <c r="C13" s="26"/>
      <c r="D13" s="151" t="s">
        <v>1393</v>
      </c>
      <c r="E13" s="1576"/>
      <c r="F13" s="1592"/>
      <c r="G13" s="770"/>
      <c r="H13" s="47"/>
      <c r="I13" s="344"/>
      <c r="J13" s="1591"/>
      <c r="K13" s="1590"/>
      <c r="L13" s="1590"/>
    </row>
    <row r="14" spans="1:23" s="699" customFormat="1" ht="67.5">
      <c r="A14" s="26"/>
      <c r="B14" s="26"/>
      <c r="C14" s="26"/>
      <c r="D14" s="151" t="s">
        <v>84</v>
      </c>
      <c r="E14" s="1576"/>
      <c r="F14" s="1592"/>
      <c r="G14" s="770"/>
      <c r="H14" s="47"/>
      <c r="I14" s="344"/>
      <c r="J14" s="1591"/>
      <c r="K14" s="1590"/>
      <c r="L14" s="1590"/>
    </row>
    <row r="15" spans="1:23" s="699" customFormat="1">
      <c r="A15" s="26"/>
      <c r="B15" s="26"/>
      <c r="C15" s="26"/>
      <c r="D15" s="151" t="s">
        <v>2147</v>
      </c>
      <c r="E15" s="1576"/>
      <c r="F15" s="1592"/>
      <c r="G15" s="770"/>
      <c r="H15" s="47"/>
      <c r="I15" s="344"/>
      <c r="J15" s="1591"/>
      <c r="K15" s="1590"/>
      <c r="L15" s="1590"/>
    </row>
    <row r="16" spans="1:23" s="699" customFormat="1" ht="33.75">
      <c r="A16" s="26"/>
      <c r="B16" s="26"/>
      <c r="C16" s="26"/>
      <c r="D16" s="151" t="s">
        <v>1809</v>
      </c>
      <c r="E16" s="1576"/>
      <c r="F16" s="1592"/>
      <c r="G16" s="770"/>
      <c r="H16" s="47"/>
      <c r="I16" s="344"/>
      <c r="J16" s="1591"/>
      <c r="K16" s="1590"/>
      <c r="L16" s="1590"/>
    </row>
    <row r="17" spans="1:12" s="699" customFormat="1" ht="45">
      <c r="A17" s="26"/>
      <c r="B17" s="26"/>
      <c r="C17" s="26"/>
      <c r="D17" s="151" t="s">
        <v>2033</v>
      </c>
      <c r="E17" s="1576"/>
      <c r="F17" s="1592"/>
      <c r="G17" s="770"/>
      <c r="H17" s="47"/>
      <c r="I17" s="344"/>
      <c r="J17" s="1591"/>
      <c r="K17" s="1590"/>
      <c r="L17" s="1590"/>
    </row>
    <row r="18" spans="1:12" s="699" customFormat="1">
      <c r="A18" s="26"/>
      <c r="B18" s="26"/>
      <c r="C18" s="26"/>
      <c r="D18" s="151" t="s">
        <v>2031</v>
      </c>
      <c r="E18" s="1576"/>
      <c r="F18" s="1592"/>
      <c r="G18" s="770"/>
      <c r="H18" s="47"/>
      <c r="I18" s="344"/>
      <c r="J18" s="1591"/>
      <c r="K18" s="1590"/>
      <c r="L18" s="1590"/>
    </row>
    <row r="19" spans="1:12" s="699" customFormat="1" ht="33.75">
      <c r="A19" s="26"/>
      <c r="B19" s="26"/>
      <c r="C19" s="26"/>
      <c r="D19" s="38" t="s">
        <v>3201</v>
      </c>
      <c r="E19" s="1576"/>
      <c r="F19" s="1592"/>
      <c r="G19" s="770"/>
      <c r="H19" s="47"/>
      <c r="I19" s="344"/>
      <c r="J19" s="1591"/>
      <c r="K19" s="1590"/>
      <c r="L19" s="1590"/>
    </row>
    <row r="20" spans="1:12" s="1590" customFormat="1" ht="33.75">
      <c r="A20" s="30"/>
      <c r="B20" s="30"/>
      <c r="C20" s="30"/>
      <c r="D20" s="38" t="s">
        <v>3202</v>
      </c>
      <c r="E20" s="41"/>
      <c r="F20" s="1592"/>
      <c r="G20" s="770"/>
      <c r="H20" s="47"/>
      <c r="I20" s="78"/>
      <c r="J20" s="1591"/>
    </row>
    <row r="21" spans="1:12" s="1590" customFormat="1">
      <c r="A21" s="30"/>
      <c r="B21" s="30"/>
      <c r="C21" s="30"/>
      <c r="D21" s="40"/>
      <c r="E21" s="41"/>
      <c r="F21" s="1592"/>
      <c r="G21" s="770"/>
      <c r="H21" s="47"/>
      <c r="I21" s="78"/>
      <c r="J21" s="1591"/>
    </row>
    <row r="22" spans="1:12" s="1590" customFormat="1">
      <c r="A22" s="30"/>
      <c r="B22" s="30"/>
      <c r="C22" s="30"/>
      <c r="D22" s="40" t="s">
        <v>2148</v>
      </c>
      <c r="E22" s="41"/>
      <c r="F22" s="1592"/>
      <c r="G22" s="770"/>
      <c r="H22" s="1593"/>
      <c r="I22" s="78"/>
      <c r="J22" s="1591"/>
    </row>
    <row r="23" spans="1:12" s="1590" customFormat="1" ht="67.5">
      <c r="A23" s="86" t="s">
        <v>22</v>
      </c>
      <c r="B23" s="86" t="s">
        <v>14</v>
      </c>
      <c r="C23" s="86">
        <f>1+C21</f>
        <v>1</v>
      </c>
      <c r="D23" s="433" t="s">
        <v>2754</v>
      </c>
      <c r="E23" s="41"/>
      <c r="F23" s="1592"/>
      <c r="G23" s="770"/>
      <c r="H23" s="47"/>
      <c r="I23" s="78"/>
      <c r="J23" s="1591"/>
    </row>
    <row r="24" spans="1:12" s="1590" customFormat="1">
      <c r="A24" s="30"/>
      <c r="B24" s="30"/>
      <c r="C24" s="30"/>
      <c r="D24" s="151" t="s">
        <v>2164</v>
      </c>
      <c r="E24" s="41"/>
      <c r="F24" s="1592"/>
      <c r="G24" s="770"/>
      <c r="H24" s="47"/>
      <c r="I24" s="78"/>
      <c r="J24" s="1591"/>
    </row>
    <row r="25" spans="1:12" s="1590" customFormat="1" ht="45">
      <c r="D25" s="151" t="s">
        <v>2150</v>
      </c>
      <c r="E25" s="41"/>
      <c r="F25" s="1592"/>
      <c r="G25" s="770"/>
      <c r="H25" s="47"/>
      <c r="I25" s="78"/>
      <c r="J25" s="1591"/>
    </row>
    <row r="26" spans="1:12" s="1590" customFormat="1" ht="22.5">
      <c r="D26" s="151" t="s">
        <v>2151</v>
      </c>
      <c r="E26" s="41"/>
      <c r="F26" s="1592"/>
      <c r="G26" s="770"/>
      <c r="H26" s="47"/>
      <c r="I26" s="78"/>
      <c r="J26" s="1591"/>
    </row>
    <row r="27" spans="1:12" s="1590" customFormat="1" ht="22.5">
      <c r="D27" s="151" t="s">
        <v>2152</v>
      </c>
      <c r="E27" s="41"/>
      <c r="F27" s="1592"/>
      <c r="G27" s="770"/>
      <c r="H27" s="47"/>
      <c r="I27" s="78"/>
      <c r="J27" s="1591"/>
    </row>
    <row r="28" spans="1:12" s="894" customFormat="1" ht="22.5">
      <c r="D28" s="176" t="s">
        <v>2153</v>
      </c>
      <c r="E28" s="49"/>
      <c r="F28" s="767"/>
      <c r="G28" s="767"/>
      <c r="H28" s="51"/>
      <c r="I28" s="149"/>
    </row>
    <row r="29" spans="1:12" s="1590" customFormat="1" ht="22.5">
      <c r="A29" s="30"/>
      <c r="B29" s="30"/>
      <c r="C29" s="30"/>
      <c r="D29" s="151" t="s">
        <v>2154</v>
      </c>
      <c r="E29" s="41"/>
      <c r="F29" s="1592"/>
      <c r="G29" s="770"/>
      <c r="H29" s="47"/>
      <c r="I29" s="78"/>
      <c r="J29" s="1591"/>
    </row>
    <row r="30" spans="1:12" s="1590" customFormat="1">
      <c r="D30" s="151" t="s">
        <v>2155</v>
      </c>
      <c r="E30" s="41"/>
      <c r="F30" s="1592"/>
      <c r="G30" s="770"/>
      <c r="H30" s="47"/>
      <c r="I30" s="78"/>
      <c r="J30" s="1591"/>
    </row>
    <row r="31" spans="1:12" s="1590" customFormat="1" ht="22.5">
      <c r="D31" s="151" t="s">
        <v>2156</v>
      </c>
      <c r="E31" s="41"/>
      <c r="F31" s="1592"/>
      <c r="G31" s="770"/>
      <c r="H31" s="47"/>
      <c r="I31" s="252"/>
      <c r="J31" s="1591"/>
    </row>
    <row r="32" spans="1:12">
      <c r="A32" s="147"/>
      <c r="B32" s="48"/>
      <c r="C32" s="48"/>
      <c r="D32" s="52" t="s">
        <v>2102</v>
      </c>
      <c r="E32" s="983"/>
      <c r="F32" s="767"/>
      <c r="H32" s="1329"/>
      <c r="I32" s="148"/>
      <c r="J32" s="1193"/>
      <c r="K32" s="1193"/>
      <c r="L32" s="1193"/>
    </row>
    <row r="33" spans="1:12">
      <c r="A33" s="147"/>
      <c r="B33" s="48"/>
      <c r="C33" s="48"/>
      <c r="D33" s="52" t="s">
        <v>2157</v>
      </c>
      <c r="E33" s="983"/>
      <c r="F33" s="767"/>
      <c r="H33" s="1329"/>
      <c r="I33" s="148"/>
      <c r="J33" s="1193"/>
      <c r="K33" s="1193"/>
      <c r="L33" s="1193"/>
    </row>
    <row r="34" spans="1:12">
      <c r="A34" s="147"/>
      <c r="B34" s="48"/>
      <c r="C34" s="48"/>
      <c r="D34" s="52" t="s">
        <v>2158</v>
      </c>
      <c r="E34" s="983"/>
      <c r="F34" s="767"/>
      <c r="H34" s="1329"/>
      <c r="I34" s="148"/>
      <c r="J34" s="1193"/>
      <c r="K34" s="1193"/>
      <c r="L34" s="1193"/>
    </row>
    <row r="35" spans="1:12">
      <c r="A35" s="147"/>
      <c r="B35" s="48"/>
      <c r="C35" s="48"/>
      <c r="D35" s="56" t="s">
        <v>2159</v>
      </c>
      <c r="E35" s="983"/>
      <c r="F35" s="767"/>
      <c r="H35" s="1329"/>
      <c r="I35" s="149"/>
      <c r="J35" s="1193"/>
      <c r="K35" s="1193"/>
      <c r="L35" s="1193"/>
    </row>
    <row r="36" spans="1:12" ht="22.5">
      <c r="A36" s="147"/>
      <c r="B36" s="48"/>
      <c r="C36" s="48"/>
      <c r="D36" s="52" t="s">
        <v>2160</v>
      </c>
      <c r="E36" s="983"/>
      <c r="F36" s="767"/>
      <c r="H36" s="1329"/>
      <c r="I36" s="148"/>
      <c r="J36" s="1193"/>
      <c r="K36" s="1193"/>
      <c r="L36" s="1193"/>
    </row>
    <row r="37" spans="1:12">
      <c r="A37" s="147"/>
      <c r="B37" s="48"/>
      <c r="C37" s="48"/>
      <c r="D37" s="151" t="s">
        <v>2161</v>
      </c>
      <c r="E37" s="983"/>
      <c r="F37" s="767"/>
      <c r="H37" s="1329"/>
      <c r="I37" s="148"/>
      <c r="J37" s="1193"/>
      <c r="K37" s="1193"/>
      <c r="L37" s="1193"/>
    </row>
    <row r="38" spans="1:12" s="894" customFormat="1" ht="22.5">
      <c r="A38" s="48"/>
      <c r="B38" s="48"/>
      <c r="C38" s="48"/>
      <c r="D38" s="150" t="s">
        <v>2106</v>
      </c>
      <c r="E38" s="49"/>
      <c r="F38" s="767"/>
      <c r="G38" s="767"/>
      <c r="H38" s="51"/>
      <c r="I38" s="149"/>
    </row>
    <row r="39" spans="1:12" s="894" customFormat="1" ht="22.5">
      <c r="A39" s="48"/>
      <c r="B39" s="48"/>
      <c r="C39" s="48"/>
      <c r="D39" s="52" t="s">
        <v>2162</v>
      </c>
      <c r="E39" s="49"/>
      <c r="F39" s="767"/>
      <c r="G39" s="767"/>
      <c r="H39" s="51"/>
      <c r="I39" s="149"/>
    </row>
    <row r="40" spans="1:12" ht="22.5">
      <c r="A40" s="147"/>
      <c r="B40" s="48"/>
      <c r="C40" s="48"/>
      <c r="D40" s="151" t="s">
        <v>2755</v>
      </c>
      <c r="E40" s="983"/>
      <c r="F40" s="767"/>
      <c r="H40" s="1329"/>
      <c r="I40" s="148"/>
      <c r="J40" s="1193"/>
      <c r="K40" s="1193"/>
      <c r="L40" s="1193"/>
    </row>
    <row r="41" spans="1:12" s="894" customFormat="1">
      <c r="A41" s="48"/>
      <c r="B41" s="48"/>
      <c r="C41" s="48"/>
      <c r="D41" s="150" t="s">
        <v>2163</v>
      </c>
      <c r="E41" s="49"/>
      <c r="F41" s="767"/>
      <c r="G41" s="767"/>
      <c r="H41" s="51"/>
      <c r="I41" s="149"/>
    </row>
    <row r="42" spans="1:12" s="894" customFormat="1">
      <c r="A42" s="48"/>
      <c r="B42" s="48"/>
      <c r="C42" s="48"/>
      <c r="D42" s="150" t="s">
        <v>6</v>
      </c>
      <c r="E42" s="983" t="s">
        <v>19</v>
      </c>
      <c r="F42" s="767">
        <v>2</v>
      </c>
      <c r="G42" s="767"/>
      <c r="H42" s="51">
        <f>+F42*G42</f>
        <v>0</v>
      </c>
      <c r="I42" s="149"/>
    </row>
    <row r="43" spans="1:12" s="1590" customFormat="1">
      <c r="A43" s="86"/>
      <c r="B43" s="86"/>
      <c r="C43" s="86"/>
      <c r="D43" s="40"/>
      <c r="E43" s="41"/>
      <c r="F43" s="1592"/>
      <c r="G43" s="770"/>
      <c r="H43" s="47"/>
      <c r="I43" s="78"/>
      <c r="J43" s="1591"/>
    </row>
    <row r="44" spans="1:12" s="1590" customFormat="1" ht="56.25">
      <c r="A44" s="86" t="s">
        <v>22</v>
      </c>
      <c r="B44" s="86" t="s">
        <v>14</v>
      </c>
      <c r="C44" s="86">
        <f>1+C23</f>
        <v>2</v>
      </c>
      <c r="D44" s="433" t="s">
        <v>2757</v>
      </c>
      <c r="E44" s="41"/>
      <c r="F44" s="1592"/>
      <c r="G44" s="770"/>
      <c r="H44" s="47"/>
      <c r="I44" s="78"/>
      <c r="J44" s="1591"/>
    </row>
    <row r="45" spans="1:12" s="1590" customFormat="1">
      <c r="A45" s="30"/>
      <c r="B45" s="30"/>
      <c r="C45" s="30"/>
      <c r="D45" s="151" t="s">
        <v>2149</v>
      </c>
      <c r="E45" s="41"/>
      <c r="F45" s="1592"/>
      <c r="G45" s="770"/>
      <c r="H45" s="47"/>
      <c r="I45" s="78"/>
      <c r="J45" s="1591"/>
    </row>
    <row r="46" spans="1:12" s="1590" customFormat="1" ht="45">
      <c r="A46" s="30"/>
      <c r="B46" s="30"/>
      <c r="C46" s="30"/>
      <c r="D46" s="151" t="s">
        <v>2150</v>
      </c>
      <c r="E46" s="41"/>
      <c r="F46" s="1592"/>
      <c r="G46" s="770"/>
      <c r="H46" s="47"/>
      <c r="I46" s="78"/>
      <c r="J46" s="1591"/>
    </row>
    <row r="47" spans="1:12" s="1590" customFormat="1" ht="22.5">
      <c r="A47" s="30"/>
      <c r="B47" s="30"/>
      <c r="C47" s="30"/>
      <c r="D47" s="151" t="s">
        <v>2151</v>
      </c>
      <c r="E47" s="41"/>
      <c r="F47" s="1592"/>
      <c r="G47" s="770"/>
      <c r="H47" s="47"/>
      <c r="I47" s="78"/>
      <c r="J47" s="1591"/>
    </row>
    <row r="48" spans="1:12" s="1590" customFormat="1" ht="22.5">
      <c r="A48" s="30"/>
      <c r="B48" s="30"/>
      <c r="C48" s="30"/>
      <c r="D48" s="151" t="s">
        <v>2152</v>
      </c>
      <c r="E48" s="41"/>
      <c r="F48" s="1592"/>
      <c r="G48" s="770"/>
      <c r="H48" s="47"/>
      <c r="I48" s="78"/>
      <c r="J48" s="1591"/>
    </row>
    <row r="49" spans="1:12" s="894" customFormat="1" ht="22.5">
      <c r="A49" s="48"/>
      <c r="B49" s="48"/>
      <c r="C49" s="48"/>
      <c r="D49" s="176" t="s">
        <v>2153</v>
      </c>
      <c r="E49" s="49"/>
      <c r="F49" s="767"/>
      <c r="G49" s="767"/>
      <c r="H49" s="51"/>
      <c r="I49" s="149"/>
    </row>
    <row r="50" spans="1:12" s="1590" customFormat="1">
      <c r="A50" s="30"/>
      <c r="B50" s="30"/>
      <c r="C50" s="30"/>
      <c r="D50" s="151" t="s">
        <v>2155</v>
      </c>
      <c r="E50" s="41"/>
      <c r="F50" s="1592"/>
      <c r="G50" s="770"/>
      <c r="H50" s="47"/>
      <c r="I50" s="149"/>
      <c r="J50" s="1591"/>
    </row>
    <row r="51" spans="1:12" s="1590" customFormat="1" ht="22.5">
      <c r="A51" s="86"/>
      <c r="B51" s="86"/>
      <c r="C51" s="86"/>
      <c r="D51" s="151" t="s">
        <v>2156</v>
      </c>
      <c r="E51" s="41"/>
      <c r="F51" s="1592"/>
      <c r="G51" s="770"/>
      <c r="H51" s="47"/>
      <c r="I51" s="149"/>
      <c r="J51" s="1591"/>
    </row>
    <row r="52" spans="1:12">
      <c r="A52" s="147"/>
      <c r="B52" s="48"/>
      <c r="C52" s="48"/>
      <c r="D52" s="52" t="s">
        <v>2102</v>
      </c>
      <c r="E52" s="983"/>
      <c r="F52" s="767"/>
      <c r="H52" s="1329"/>
      <c r="I52" s="149"/>
      <c r="J52" s="1193"/>
      <c r="K52" s="1193"/>
      <c r="L52" s="1193"/>
    </row>
    <row r="53" spans="1:12">
      <c r="A53" s="147"/>
      <c r="B53" s="48"/>
      <c r="C53" s="48"/>
      <c r="D53" s="52" t="s">
        <v>2157</v>
      </c>
      <c r="E53" s="983"/>
      <c r="F53" s="767"/>
      <c r="H53" s="1329"/>
      <c r="I53" s="149"/>
      <c r="J53" s="1193"/>
      <c r="K53" s="1193"/>
      <c r="L53" s="1193"/>
    </row>
    <row r="54" spans="1:12">
      <c r="A54" s="147"/>
      <c r="B54" s="48"/>
      <c r="C54" s="48"/>
      <c r="D54" s="52" t="s">
        <v>2104</v>
      </c>
      <c r="E54" s="983"/>
      <c r="F54" s="767"/>
      <c r="H54" s="1329"/>
      <c r="I54" s="149"/>
      <c r="J54" s="1193"/>
      <c r="K54" s="1193"/>
      <c r="L54" s="1193"/>
    </row>
    <row r="55" spans="1:12">
      <c r="A55" s="147"/>
      <c r="B55" s="48"/>
      <c r="C55" s="48"/>
      <c r="D55" s="56" t="s">
        <v>2159</v>
      </c>
      <c r="E55" s="983"/>
      <c r="F55" s="767"/>
      <c r="H55" s="1329"/>
      <c r="I55" s="149"/>
      <c r="J55" s="1193"/>
      <c r="K55" s="1193"/>
      <c r="L55" s="1193"/>
    </row>
    <row r="56" spans="1:12">
      <c r="A56" s="147"/>
      <c r="B56" s="48"/>
      <c r="C56" s="48"/>
      <c r="D56" s="56" t="s">
        <v>2165</v>
      </c>
      <c r="E56" s="983"/>
      <c r="F56" s="767"/>
      <c r="H56" s="1329"/>
      <c r="I56" s="149"/>
      <c r="J56" s="1193"/>
      <c r="K56" s="1193"/>
      <c r="L56" s="1193"/>
    </row>
    <row r="57" spans="1:12" s="894" customFormat="1" ht="22.5">
      <c r="A57" s="48"/>
      <c r="B57" s="48"/>
      <c r="C57" s="48"/>
      <c r="D57" s="150" t="s">
        <v>2106</v>
      </c>
      <c r="E57" s="49"/>
      <c r="F57" s="767"/>
      <c r="G57" s="767"/>
      <c r="H57" s="51"/>
      <c r="I57" s="149"/>
    </row>
    <row r="58" spans="1:12" s="894" customFormat="1" ht="22.5">
      <c r="A58" s="48"/>
      <c r="B58" s="48"/>
      <c r="C58" s="48"/>
      <c r="D58" s="52" t="s">
        <v>2162</v>
      </c>
      <c r="E58" s="49"/>
      <c r="F58" s="767"/>
      <c r="G58" s="767"/>
      <c r="H58" s="51"/>
      <c r="I58" s="149"/>
    </row>
    <row r="59" spans="1:12">
      <c r="A59" s="147"/>
      <c r="B59" s="48"/>
      <c r="C59" s="48"/>
      <c r="D59" s="151" t="s">
        <v>2756</v>
      </c>
      <c r="E59" s="983"/>
      <c r="F59" s="767"/>
      <c r="H59" s="1329"/>
      <c r="I59" s="148"/>
      <c r="J59" s="1193"/>
      <c r="K59" s="1193"/>
      <c r="L59" s="1193"/>
    </row>
    <row r="60" spans="1:12" s="894" customFormat="1">
      <c r="A60" s="48"/>
      <c r="B60" s="48"/>
      <c r="C60" s="48"/>
      <c r="D60" s="150" t="s">
        <v>2166</v>
      </c>
      <c r="E60" s="49"/>
      <c r="F60" s="767"/>
      <c r="G60" s="767"/>
      <c r="H60" s="51"/>
      <c r="I60" s="149"/>
    </row>
    <row r="61" spans="1:12" s="894" customFormat="1">
      <c r="A61" s="48"/>
      <c r="B61" s="48"/>
      <c r="C61" s="48"/>
      <c r="D61" s="150" t="s">
        <v>6</v>
      </c>
      <c r="E61" s="983" t="s">
        <v>19</v>
      </c>
      <c r="F61" s="767">
        <v>1</v>
      </c>
      <c r="G61" s="767"/>
      <c r="H61" s="51">
        <f>+F61*G61</f>
        <v>0</v>
      </c>
      <c r="I61" s="149"/>
    </row>
    <row r="62" spans="1:12" s="894" customFormat="1">
      <c r="A62" s="48"/>
      <c r="B62" s="48"/>
      <c r="C62" s="48"/>
      <c r="D62" s="150"/>
      <c r="E62" s="983"/>
      <c r="F62" s="767"/>
      <c r="G62" s="767"/>
      <c r="H62" s="51"/>
      <c r="I62" s="149"/>
    </row>
    <row r="63" spans="1:12" s="1590" customFormat="1">
      <c r="A63" s="86"/>
      <c r="B63" s="86"/>
      <c r="C63" s="86"/>
      <c r="D63" s="40"/>
      <c r="E63" s="41"/>
      <c r="F63" s="1592"/>
      <c r="G63" s="770"/>
      <c r="H63" s="47"/>
      <c r="I63" s="78"/>
      <c r="J63" s="1591"/>
    </row>
    <row r="64" spans="1:12" s="1590" customFormat="1" ht="56.25">
      <c r="A64" s="86" t="s">
        <v>22</v>
      </c>
      <c r="B64" s="86" t="s">
        <v>14</v>
      </c>
      <c r="C64" s="86">
        <f>1+C44</f>
        <v>3</v>
      </c>
      <c r="D64" s="433" t="s">
        <v>3200</v>
      </c>
      <c r="E64" s="41"/>
      <c r="F64" s="1592"/>
      <c r="G64" s="770"/>
      <c r="H64" s="47"/>
      <c r="I64" s="78"/>
      <c r="J64" s="1591"/>
    </row>
    <row r="65" spans="1:12" s="1590" customFormat="1">
      <c r="A65" s="30"/>
      <c r="B65" s="30"/>
      <c r="C65" s="30"/>
      <c r="D65" s="151" t="s">
        <v>2170</v>
      </c>
      <c r="E65" s="41"/>
      <c r="F65" s="1592"/>
      <c r="G65" s="770"/>
      <c r="H65" s="47"/>
      <c r="I65" s="78"/>
      <c r="J65" s="1591"/>
    </row>
    <row r="66" spans="1:12" s="1590" customFormat="1" ht="45">
      <c r="A66" s="30"/>
      <c r="B66" s="30"/>
      <c r="C66" s="30"/>
      <c r="D66" s="151" t="s">
        <v>2150</v>
      </c>
      <c r="E66" s="41"/>
      <c r="F66" s="1592"/>
      <c r="G66" s="770"/>
      <c r="H66" s="47"/>
      <c r="I66" s="78"/>
      <c r="J66" s="1591"/>
    </row>
    <row r="67" spans="1:12" s="1590" customFormat="1" ht="22.5">
      <c r="A67" s="30"/>
      <c r="B67" s="30"/>
      <c r="C67" s="30"/>
      <c r="D67" s="151" t="s">
        <v>2151</v>
      </c>
      <c r="E67" s="41"/>
      <c r="F67" s="1592"/>
      <c r="G67" s="770"/>
      <c r="H67" s="47"/>
      <c r="I67" s="78"/>
      <c r="J67" s="1591"/>
    </row>
    <row r="68" spans="1:12" s="1590" customFormat="1" ht="22.5">
      <c r="A68" s="30"/>
      <c r="B68" s="30"/>
      <c r="C68" s="30"/>
      <c r="D68" s="151" t="s">
        <v>2152</v>
      </c>
      <c r="E68" s="41"/>
      <c r="F68" s="1592"/>
      <c r="G68" s="770"/>
      <c r="H68" s="47"/>
      <c r="I68" s="78"/>
      <c r="J68" s="1591"/>
    </row>
    <row r="69" spans="1:12" s="894" customFormat="1" ht="22.5">
      <c r="A69" s="48"/>
      <c r="B69" s="48"/>
      <c r="C69" s="48"/>
      <c r="D69" s="176" t="s">
        <v>2153</v>
      </c>
      <c r="E69" s="49"/>
      <c r="F69" s="767"/>
      <c r="G69" s="767"/>
      <c r="H69" s="51"/>
      <c r="I69" s="149"/>
    </row>
    <row r="70" spans="1:12" s="1590" customFormat="1">
      <c r="A70" s="30"/>
      <c r="B70" s="30"/>
      <c r="C70" s="30"/>
      <c r="D70" s="151" t="s">
        <v>2155</v>
      </c>
      <c r="E70" s="41"/>
      <c r="F70" s="1592"/>
      <c r="G70" s="770"/>
      <c r="H70" s="47"/>
      <c r="I70" s="149"/>
      <c r="J70" s="1591"/>
    </row>
    <row r="71" spans="1:12" s="1590" customFormat="1" ht="22.5">
      <c r="A71" s="86"/>
      <c r="B71" s="86"/>
      <c r="C71" s="86"/>
      <c r="D71" s="151" t="s">
        <v>2156</v>
      </c>
      <c r="E71" s="41"/>
      <c r="F71" s="1592"/>
      <c r="G71" s="770"/>
      <c r="H71" s="47"/>
      <c r="I71" s="149"/>
      <c r="J71" s="1591"/>
    </row>
    <row r="72" spans="1:12">
      <c r="A72" s="147"/>
      <c r="B72" s="48"/>
      <c r="C72" s="48"/>
      <c r="D72" s="52" t="s">
        <v>2102</v>
      </c>
      <c r="E72" s="983"/>
      <c r="F72" s="767"/>
      <c r="H72" s="1329"/>
      <c r="I72" s="149"/>
      <c r="J72" s="1193"/>
      <c r="K72" s="1193"/>
      <c r="L72" s="1193"/>
    </row>
    <row r="73" spans="1:12">
      <c r="A73" s="147"/>
      <c r="B73" s="48"/>
      <c r="C73" s="48"/>
      <c r="D73" s="52" t="s">
        <v>2157</v>
      </c>
      <c r="E73" s="983"/>
      <c r="F73" s="767"/>
      <c r="H73" s="1329"/>
      <c r="I73" s="149"/>
      <c r="J73" s="1193"/>
      <c r="K73" s="1193"/>
      <c r="L73" s="1193"/>
    </row>
    <row r="74" spans="1:12">
      <c r="A74" s="147"/>
      <c r="B74" s="48"/>
      <c r="C74" s="48"/>
      <c r="D74" s="52" t="s">
        <v>2104</v>
      </c>
      <c r="E74" s="983"/>
      <c r="F74" s="767"/>
      <c r="H74" s="1329"/>
      <c r="I74" s="149"/>
      <c r="J74" s="1193"/>
      <c r="K74" s="1193"/>
      <c r="L74" s="1193"/>
    </row>
    <row r="75" spans="1:12">
      <c r="A75" s="147"/>
      <c r="B75" s="48"/>
      <c r="C75" s="48"/>
      <c r="D75" s="56" t="s">
        <v>2159</v>
      </c>
      <c r="E75" s="983"/>
      <c r="F75" s="767"/>
      <c r="H75" s="1329"/>
      <c r="I75" s="149"/>
      <c r="J75" s="1193"/>
      <c r="K75" s="1193"/>
      <c r="L75" s="1193"/>
    </row>
    <row r="76" spans="1:12" ht="22.5">
      <c r="A76" s="147"/>
      <c r="B76" s="48"/>
      <c r="C76" s="48"/>
      <c r="D76" s="56" t="s">
        <v>2758</v>
      </c>
      <c r="E76" s="983"/>
      <c r="F76" s="767"/>
      <c r="H76" s="1329"/>
      <c r="I76" s="149"/>
      <c r="J76" s="1193"/>
      <c r="K76" s="1193"/>
      <c r="L76" s="1193"/>
    </row>
    <row r="77" spans="1:12" ht="45">
      <c r="A77" s="147"/>
      <c r="B77" s="48"/>
      <c r="C77" s="48"/>
      <c r="D77" s="1153" t="s">
        <v>2746</v>
      </c>
      <c r="E77" s="983"/>
      <c r="F77" s="767"/>
      <c r="H77" s="1329"/>
      <c r="I77" s="149"/>
      <c r="J77" s="1594"/>
      <c r="K77" s="1193"/>
      <c r="L77" s="1193"/>
    </row>
    <row r="78" spans="1:12" s="894" customFormat="1" ht="22.5">
      <c r="A78" s="48"/>
      <c r="B78" s="48"/>
      <c r="C78" s="48"/>
      <c r="D78" s="150" t="s">
        <v>2106</v>
      </c>
      <c r="E78" s="49"/>
      <c r="F78" s="767"/>
      <c r="G78" s="767"/>
      <c r="H78" s="51"/>
      <c r="I78" s="149"/>
    </row>
    <row r="79" spans="1:12" s="894" customFormat="1" ht="22.5">
      <c r="A79" s="48"/>
      <c r="B79" s="48"/>
      <c r="C79" s="48"/>
      <c r="D79" s="52" t="s">
        <v>2162</v>
      </c>
      <c r="E79" s="49"/>
      <c r="F79" s="767"/>
      <c r="G79" s="767"/>
      <c r="H79" s="51"/>
      <c r="I79" s="149"/>
    </row>
    <row r="80" spans="1:12" ht="22.5">
      <c r="A80" s="147"/>
      <c r="B80" s="48"/>
      <c r="C80" s="48"/>
      <c r="D80" s="151" t="s">
        <v>2894</v>
      </c>
      <c r="E80" s="983"/>
      <c r="F80" s="767"/>
      <c r="H80" s="1329"/>
      <c r="I80" s="148"/>
      <c r="J80" s="1193"/>
      <c r="K80" s="1193"/>
      <c r="L80" s="1193"/>
    </row>
    <row r="81" spans="1:12" s="894" customFormat="1">
      <c r="A81" s="48"/>
      <c r="B81" s="48"/>
      <c r="C81" s="48"/>
      <c r="D81" s="150" t="s">
        <v>2167</v>
      </c>
      <c r="E81" s="49"/>
      <c r="F81" s="767"/>
      <c r="G81" s="767"/>
      <c r="H81" s="51"/>
      <c r="I81" s="149"/>
    </row>
    <row r="82" spans="1:12" s="894" customFormat="1">
      <c r="A82" s="48"/>
      <c r="B82" s="48"/>
      <c r="C82" s="48"/>
      <c r="D82" s="150" t="s">
        <v>6</v>
      </c>
      <c r="E82" s="983" t="s">
        <v>19</v>
      </c>
      <c r="F82" s="767">
        <v>6</v>
      </c>
      <c r="G82" s="767"/>
      <c r="H82" s="51">
        <f>+F82*G82</f>
        <v>0</v>
      </c>
      <c r="I82" s="149"/>
    </row>
    <row r="83" spans="1:12" s="1590" customFormat="1">
      <c r="A83" s="86"/>
      <c r="B83" s="86"/>
      <c r="C83" s="86"/>
      <c r="D83" s="40"/>
      <c r="E83" s="41"/>
      <c r="F83" s="1592"/>
      <c r="G83" s="770"/>
      <c r="H83" s="47"/>
      <c r="I83" s="78"/>
      <c r="J83" s="1591"/>
    </row>
    <row r="84" spans="1:12" s="1590" customFormat="1" ht="67.5">
      <c r="A84" s="86" t="s">
        <v>22</v>
      </c>
      <c r="B84" s="86" t="s">
        <v>14</v>
      </c>
      <c r="C84" s="86">
        <f>1+C64</f>
        <v>4</v>
      </c>
      <c r="D84" s="433" t="s">
        <v>2895</v>
      </c>
      <c r="E84" s="41"/>
      <c r="F84" s="1592"/>
      <c r="G84" s="770"/>
      <c r="H84" s="47"/>
      <c r="I84" s="78"/>
      <c r="J84" s="1591"/>
    </row>
    <row r="85" spans="1:12" s="1590" customFormat="1">
      <c r="A85" s="30"/>
      <c r="B85" s="30"/>
      <c r="C85" s="30"/>
      <c r="D85" s="52" t="s">
        <v>3364</v>
      </c>
      <c r="E85" s="41"/>
      <c r="F85" s="1592"/>
      <c r="G85" s="770"/>
      <c r="H85" s="47"/>
      <c r="I85" s="78"/>
      <c r="J85" s="1591"/>
    </row>
    <row r="86" spans="1:12" s="1590" customFormat="1" ht="45">
      <c r="A86" s="30"/>
      <c r="B86" s="30"/>
      <c r="C86" s="30"/>
      <c r="D86" s="151" t="s">
        <v>2150</v>
      </c>
      <c r="E86" s="41"/>
      <c r="F86" s="1592"/>
      <c r="G86" s="770"/>
      <c r="H86" s="47"/>
      <c r="I86" s="78"/>
      <c r="J86" s="1591"/>
    </row>
    <row r="87" spans="1:12" s="1590" customFormat="1" ht="22.5">
      <c r="A87" s="30"/>
      <c r="B87" s="30"/>
      <c r="C87" s="30"/>
      <c r="D87" s="151" t="s">
        <v>2151</v>
      </c>
      <c r="E87" s="41"/>
      <c r="F87" s="1592"/>
      <c r="G87" s="770"/>
      <c r="H87" s="47"/>
      <c r="I87" s="78"/>
      <c r="J87" s="1591"/>
    </row>
    <row r="88" spans="1:12" s="1590" customFormat="1" ht="22.5">
      <c r="A88" s="30"/>
      <c r="B88" s="30"/>
      <c r="C88" s="30"/>
      <c r="D88" s="151" t="s">
        <v>2152</v>
      </c>
      <c r="E88" s="41"/>
      <c r="F88" s="1592"/>
      <c r="G88" s="770"/>
      <c r="H88" s="47"/>
      <c r="I88" s="78"/>
      <c r="J88" s="1591"/>
    </row>
    <row r="89" spans="1:12" s="894" customFormat="1" ht="22.5">
      <c r="A89" s="48"/>
      <c r="B89" s="48"/>
      <c r="C89" s="48"/>
      <c r="D89" s="176" t="s">
        <v>2153</v>
      </c>
      <c r="E89" s="49"/>
      <c r="F89" s="767"/>
      <c r="G89" s="767"/>
      <c r="H89" s="51"/>
      <c r="I89" s="149"/>
    </row>
    <row r="90" spans="1:12" s="1590" customFormat="1">
      <c r="A90" s="30"/>
      <c r="B90" s="30"/>
      <c r="C90" s="30"/>
      <c r="D90" s="151" t="s">
        <v>2155</v>
      </c>
      <c r="E90" s="41"/>
      <c r="F90" s="1592"/>
      <c r="G90" s="770"/>
      <c r="H90" s="47"/>
      <c r="I90" s="149"/>
      <c r="J90" s="1591"/>
    </row>
    <row r="91" spans="1:12" s="1590" customFormat="1" ht="22.5">
      <c r="A91" s="86"/>
      <c r="B91" s="86"/>
      <c r="C91" s="86"/>
      <c r="D91" s="151" t="s">
        <v>2156</v>
      </c>
      <c r="E91" s="41"/>
      <c r="F91" s="1592"/>
      <c r="G91" s="770"/>
      <c r="H91" s="47"/>
      <c r="I91" s="149"/>
      <c r="J91" s="1591"/>
    </row>
    <row r="92" spans="1:12">
      <c r="A92" s="147"/>
      <c r="B92" s="48"/>
      <c r="C92" s="48"/>
      <c r="D92" s="52" t="s">
        <v>2102</v>
      </c>
      <c r="E92" s="983"/>
      <c r="F92" s="767"/>
      <c r="H92" s="1329"/>
      <c r="I92" s="149"/>
      <c r="J92" s="1193"/>
      <c r="K92" s="1193"/>
      <c r="L92" s="1193"/>
    </row>
    <row r="93" spans="1:12">
      <c r="A93" s="147"/>
      <c r="B93" s="48"/>
      <c r="C93" s="48"/>
      <c r="D93" s="52" t="s">
        <v>2157</v>
      </c>
      <c r="E93" s="983"/>
      <c r="F93" s="767"/>
      <c r="H93" s="1329"/>
      <c r="I93" s="149"/>
      <c r="J93" s="1193"/>
      <c r="K93" s="1193"/>
      <c r="L93" s="1193"/>
    </row>
    <row r="94" spans="1:12">
      <c r="A94" s="147"/>
      <c r="B94" s="48"/>
      <c r="C94" s="48"/>
      <c r="D94" s="52" t="s">
        <v>2104</v>
      </c>
      <c r="E94" s="983"/>
      <c r="F94" s="767"/>
      <c r="H94" s="1329"/>
      <c r="I94" s="149"/>
      <c r="J94" s="1193"/>
      <c r="K94" s="1193"/>
      <c r="L94" s="1193"/>
    </row>
    <row r="95" spans="1:12">
      <c r="A95" s="147"/>
      <c r="B95" s="48"/>
      <c r="C95" s="48"/>
      <c r="D95" s="56" t="s">
        <v>2159</v>
      </c>
      <c r="E95" s="983"/>
      <c r="F95" s="767"/>
      <c r="H95" s="1329"/>
      <c r="I95" s="149"/>
      <c r="J95" s="1193"/>
      <c r="K95" s="1193"/>
      <c r="L95" s="1193"/>
    </row>
    <row r="96" spans="1:12" ht="22.5">
      <c r="A96" s="147"/>
      <c r="B96" s="48"/>
      <c r="C96" s="48"/>
      <c r="D96" s="56" t="s">
        <v>2758</v>
      </c>
      <c r="E96" s="983"/>
      <c r="F96" s="767"/>
      <c r="H96" s="1329"/>
      <c r="I96" s="149"/>
      <c r="J96" s="1193"/>
      <c r="K96" s="1193"/>
      <c r="L96" s="1193"/>
    </row>
    <row r="97" spans="1:12" ht="45">
      <c r="A97" s="147"/>
      <c r="B97" s="48"/>
      <c r="C97" s="48"/>
      <c r="D97" s="1153" t="s">
        <v>2746</v>
      </c>
      <c r="E97" s="983"/>
      <c r="F97" s="767"/>
      <c r="H97" s="1329"/>
      <c r="I97" s="149"/>
      <c r="J97" s="1594"/>
      <c r="K97" s="1193"/>
      <c r="L97" s="1193"/>
    </row>
    <row r="98" spans="1:12" s="894" customFormat="1" ht="22.5">
      <c r="A98" s="48"/>
      <c r="B98" s="48"/>
      <c r="C98" s="48"/>
      <c r="D98" s="150" t="s">
        <v>2106</v>
      </c>
      <c r="E98" s="49"/>
      <c r="F98" s="767"/>
      <c r="G98" s="767"/>
      <c r="H98" s="51"/>
      <c r="I98" s="149"/>
    </row>
    <row r="99" spans="1:12" s="894" customFormat="1" ht="22.5">
      <c r="A99" s="48"/>
      <c r="B99" s="48"/>
      <c r="C99" s="48"/>
      <c r="D99" s="52" t="s">
        <v>2162</v>
      </c>
      <c r="E99" s="49"/>
      <c r="F99" s="767"/>
      <c r="G99" s="767"/>
      <c r="H99" s="51"/>
      <c r="I99" s="149"/>
    </row>
    <row r="100" spans="1:12">
      <c r="A100" s="147"/>
      <c r="B100" s="48"/>
      <c r="C100" s="48"/>
      <c r="D100" s="151" t="s">
        <v>2893</v>
      </c>
      <c r="E100" s="983"/>
      <c r="F100" s="767"/>
      <c r="H100" s="1329"/>
      <c r="I100" s="148"/>
      <c r="J100" s="1193"/>
      <c r="K100" s="1193"/>
      <c r="L100" s="1193"/>
    </row>
    <row r="101" spans="1:12" s="894" customFormat="1">
      <c r="A101" s="48"/>
      <c r="B101" s="48"/>
      <c r="C101" s="48"/>
      <c r="D101" s="150" t="s">
        <v>2892</v>
      </c>
      <c r="E101" s="49"/>
      <c r="F101" s="767"/>
      <c r="G101" s="767"/>
      <c r="H101" s="51"/>
      <c r="I101" s="149"/>
    </row>
    <row r="102" spans="1:12" s="894" customFormat="1">
      <c r="A102" s="48"/>
      <c r="B102" s="48"/>
      <c r="C102" s="48"/>
      <c r="D102" s="150" t="s">
        <v>6</v>
      </c>
      <c r="E102" s="983" t="s">
        <v>19</v>
      </c>
      <c r="F102" s="767">
        <v>1</v>
      </c>
      <c r="G102" s="767"/>
      <c r="H102" s="51">
        <f>+F102*G102</f>
        <v>0</v>
      </c>
      <c r="I102" s="149"/>
    </row>
    <row r="103" spans="1:12" s="894" customFormat="1">
      <c r="A103" s="48"/>
      <c r="B103" s="48"/>
      <c r="C103" s="48"/>
      <c r="D103" s="150"/>
      <c r="E103" s="983"/>
      <c r="F103" s="767"/>
      <c r="G103" s="767"/>
      <c r="H103" s="51"/>
      <c r="I103" s="149"/>
    </row>
    <row r="104" spans="1:12" s="1590" customFormat="1" ht="33.75">
      <c r="A104" s="86" t="s">
        <v>22</v>
      </c>
      <c r="B104" s="86" t="s">
        <v>14</v>
      </c>
      <c r="C104" s="86">
        <f>1+C84</f>
        <v>5</v>
      </c>
      <c r="D104" s="433" t="s">
        <v>2172</v>
      </c>
      <c r="E104" s="41"/>
      <c r="F104" s="1592"/>
      <c r="G104" s="770"/>
      <c r="H104" s="47"/>
      <c r="I104" s="78"/>
      <c r="J104" s="1591"/>
    </row>
    <row r="105" spans="1:12" s="1590" customFormat="1" ht="22.5">
      <c r="A105" s="30"/>
      <c r="B105" s="30"/>
      <c r="C105" s="30"/>
      <c r="D105" s="151" t="s">
        <v>2173</v>
      </c>
      <c r="E105" s="41"/>
      <c r="F105" s="1592"/>
      <c r="G105" s="770"/>
      <c r="H105" s="47"/>
      <c r="I105" s="78"/>
      <c r="J105" s="1591"/>
    </row>
    <row r="106" spans="1:12" s="1590" customFormat="1" ht="33.75">
      <c r="A106" s="30"/>
      <c r="B106" s="30"/>
      <c r="C106" s="30"/>
      <c r="D106" s="151" t="s">
        <v>2174</v>
      </c>
      <c r="E106" s="41"/>
      <c r="F106" s="1592"/>
      <c r="G106" s="770"/>
      <c r="H106" s="47"/>
      <c r="I106" s="78"/>
      <c r="J106" s="1591"/>
    </row>
    <row r="107" spans="1:12" s="1590" customFormat="1" ht="22.5">
      <c r="A107" s="30"/>
      <c r="B107" s="30"/>
      <c r="C107" s="30"/>
      <c r="D107" s="151" t="s">
        <v>2151</v>
      </c>
      <c r="E107" s="41"/>
      <c r="F107" s="1592"/>
      <c r="G107" s="770"/>
      <c r="H107" s="47"/>
      <c r="I107" s="78"/>
      <c r="J107" s="1591"/>
    </row>
    <row r="108" spans="1:12" s="1590" customFormat="1" ht="22.5">
      <c r="A108" s="30"/>
      <c r="B108" s="30"/>
      <c r="C108" s="30"/>
      <c r="D108" s="151" t="s">
        <v>2152</v>
      </c>
      <c r="E108" s="41"/>
      <c r="F108" s="1592"/>
      <c r="G108" s="770"/>
      <c r="H108" s="47"/>
      <c r="I108" s="78"/>
      <c r="J108" s="1591"/>
    </row>
    <row r="109" spans="1:12" s="894" customFormat="1" ht="22.5">
      <c r="A109" s="48"/>
      <c r="B109" s="48"/>
      <c r="C109" s="48"/>
      <c r="D109" s="176" t="s">
        <v>2175</v>
      </c>
      <c r="E109" s="49"/>
      <c r="F109" s="767"/>
      <c r="G109" s="767"/>
      <c r="H109" s="51"/>
      <c r="I109" s="149"/>
    </row>
    <row r="110" spans="1:12" s="1590" customFormat="1">
      <c r="A110" s="30"/>
      <c r="B110" s="30"/>
      <c r="C110" s="30"/>
      <c r="D110" s="151" t="s">
        <v>2155</v>
      </c>
      <c r="E110" s="41"/>
      <c r="F110" s="1592"/>
      <c r="G110" s="770"/>
      <c r="H110" s="47"/>
      <c r="I110" s="78"/>
      <c r="J110" s="1591"/>
    </row>
    <row r="111" spans="1:12" s="1590" customFormat="1" ht="22.5">
      <c r="A111" s="86"/>
      <c r="B111" s="86"/>
      <c r="C111" s="86"/>
      <c r="D111" s="151" t="s">
        <v>2156</v>
      </c>
      <c r="E111" s="41"/>
      <c r="F111" s="1592"/>
      <c r="G111" s="770"/>
      <c r="H111" s="47"/>
      <c r="I111" s="252"/>
      <c r="J111" s="1591"/>
    </row>
    <row r="112" spans="1:12">
      <c r="A112" s="147"/>
      <c r="B112" s="48"/>
      <c r="C112" s="48"/>
      <c r="D112" s="52" t="s">
        <v>2176</v>
      </c>
      <c r="E112" s="983"/>
      <c r="F112" s="767"/>
      <c r="H112" s="1329"/>
      <c r="I112" s="148"/>
      <c r="J112" s="1193"/>
      <c r="K112" s="1193"/>
      <c r="L112" s="1193"/>
    </row>
    <row r="113" spans="1:12">
      <c r="A113" s="147"/>
      <c r="B113" s="48"/>
      <c r="C113" s="48"/>
      <c r="D113" s="52" t="s">
        <v>2177</v>
      </c>
      <c r="E113" s="983"/>
      <c r="F113" s="767"/>
      <c r="H113" s="1329"/>
      <c r="I113" s="148"/>
      <c r="J113" s="1193"/>
      <c r="K113" s="1193"/>
      <c r="L113" s="1193"/>
    </row>
    <row r="114" spans="1:12">
      <c r="A114" s="147"/>
      <c r="B114" s="48"/>
      <c r="C114" s="48"/>
      <c r="D114" s="52" t="s">
        <v>2178</v>
      </c>
      <c r="E114" s="983"/>
      <c r="F114" s="767"/>
      <c r="H114" s="1329"/>
      <c r="I114" s="148"/>
      <c r="J114" s="1193"/>
      <c r="K114" s="1193"/>
      <c r="L114" s="1193"/>
    </row>
    <row r="115" spans="1:12">
      <c r="A115" s="147"/>
      <c r="B115" s="48"/>
      <c r="C115" s="48"/>
      <c r="D115" s="52" t="s">
        <v>2179</v>
      </c>
      <c r="E115" s="983"/>
      <c r="F115" s="767"/>
      <c r="H115" s="1329"/>
      <c r="I115" s="148"/>
      <c r="J115" s="1193"/>
      <c r="K115" s="1193"/>
      <c r="L115" s="1193"/>
    </row>
    <row r="116" spans="1:12" s="894" customFormat="1" ht="22.5">
      <c r="A116" s="48"/>
      <c r="B116" s="48"/>
      <c r="C116" s="48"/>
      <c r="D116" s="150" t="s">
        <v>2106</v>
      </c>
      <c r="E116" s="49"/>
      <c r="F116" s="767"/>
      <c r="G116" s="767"/>
      <c r="H116" s="51"/>
      <c r="I116" s="149"/>
    </row>
    <row r="117" spans="1:12" s="894" customFormat="1" ht="22.5">
      <c r="A117" s="48"/>
      <c r="B117" s="48"/>
      <c r="C117" s="48"/>
      <c r="D117" s="52" t="s">
        <v>2162</v>
      </c>
      <c r="E117" s="49"/>
      <c r="F117" s="767"/>
      <c r="G117" s="767"/>
      <c r="H117" s="51"/>
      <c r="I117" s="149"/>
    </row>
    <row r="118" spans="1:12" s="894" customFormat="1">
      <c r="A118" s="48"/>
      <c r="B118" s="48"/>
      <c r="C118" s="48" t="s">
        <v>57</v>
      </c>
      <c r="D118" s="52" t="s">
        <v>2180</v>
      </c>
      <c r="E118" s="49"/>
      <c r="F118" s="767"/>
      <c r="G118" s="767"/>
      <c r="H118" s="51"/>
      <c r="I118" s="149"/>
    </row>
    <row r="119" spans="1:12" ht="22.5">
      <c r="A119" s="147"/>
      <c r="B119" s="48"/>
      <c r="C119" s="1193"/>
      <c r="D119" s="151" t="s">
        <v>2760</v>
      </c>
      <c r="E119" s="983"/>
      <c r="F119" s="767"/>
      <c r="H119" s="1329"/>
      <c r="I119" s="148"/>
      <c r="J119" s="1193"/>
      <c r="K119" s="1193"/>
      <c r="L119" s="1193"/>
    </row>
    <row r="120" spans="1:12" s="894" customFormat="1">
      <c r="A120" s="48"/>
      <c r="B120" s="48"/>
      <c r="C120" s="48"/>
      <c r="D120" s="150" t="s">
        <v>2168</v>
      </c>
      <c r="E120" s="49"/>
      <c r="F120" s="767"/>
      <c r="G120" s="767"/>
      <c r="H120" s="51"/>
      <c r="I120" s="149"/>
    </row>
    <row r="121" spans="1:12" s="894" customFormat="1">
      <c r="A121" s="48"/>
      <c r="B121" s="48"/>
      <c r="C121" s="48"/>
      <c r="D121" s="150" t="s">
        <v>6</v>
      </c>
      <c r="E121" s="983" t="s">
        <v>19</v>
      </c>
      <c r="F121" s="767">
        <v>14</v>
      </c>
      <c r="G121" s="767"/>
      <c r="H121" s="51">
        <f>+F121*G121</f>
        <v>0</v>
      </c>
      <c r="I121" s="149"/>
    </row>
    <row r="122" spans="1:12" s="894" customFormat="1">
      <c r="A122" s="48"/>
      <c r="B122" s="48"/>
      <c r="C122" s="48" t="s">
        <v>58</v>
      </c>
      <c r="D122" s="150" t="s">
        <v>2181</v>
      </c>
      <c r="E122" s="983"/>
      <c r="F122" s="767"/>
      <c r="G122" s="767"/>
      <c r="H122" s="51"/>
      <c r="I122" s="149"/>
    </row>
    <row r="123" spans="1:12">
      <c r="A123" s="147"/>
      <c r="B123" s="48"/>
      <c r="C123" s="1193"/>
      <c r="D123" s="151" t="s">
        <v>2182</v>
      </c>
      <c r="E123" s="983"/>
      <c r="F123" s="767"/>
      <c r="H123" s="1329"/>
      <c r="I123" s="148"/>
      <c r="J123" s="1193"/>
      <c r="K123" s="1193"/>
      <c r="L123" s="1193"/>
    </row>
    <row r="124" spans="1:12" s="894" customFormat="1">
      <c r="A124" s="48"/>
      <c r="B124" s="48"/>
      <c r="C124" s="48"/>
      <c r="D124" s="150" t="s">
        <v>2759</v>
      </c>
      <c r="E124" s="49"/>
      <c r="F124" s="767"/>
      <c r="G124" s="767"/>
      <c r="H124" s="51"/>
      <c r="I124" s="149"/>
    </row>
    <row r="125" spans="1:12" s="894" customFormat="1">
      <c r="A125" s="48"/>
      <c r="B125" s="48"/>
      <c r="C125" s="48"/>
      <c r="D125" s="150" t="s">
        <v>6</v>
      </c>
      <c r="E125" s="983" t="s">
        <v>19</v>
      </c>
      <c r="F125" s="767">
        <v>4</v>
      </c>
      <c r="G125" s="767"/>
      <c r="H125" s="51">
        <f>+F125*G125</f>
        <v>0</v>
      </c>
      <c r="I125" s="149"/>
    </row>
    <row r="126" spans="1:12" s="1590" customFormat="1">
      <c r="A126" s="86"/>
      <c r="B126" s="86"/>
      <c r="C126" s="86"/>
      <c r="D126" s="40"/>
      <c r="E126" s="41"/>
      <c r="F126" s="1592"/>
      <c r="G126" s="770"/>
      <c r="H126" s="47"/>
      <c r="I126" s="78"/>
      <c r="J126" s="1591"/>
    </row>
    <row r="127" spans="1:12" s="1590" customFormat="1" ht="33.75">
      <c r="A127" s="86" t="s">
        <v>22</v>
      </c>
      <c r="B127" s="86" t="s">
        <v>14</v>
      </c>
      <c r="C127" s="86">
        <f>1+C104</f>
        <v>6</v>
      </c>
      <c r="D127" s="1595" t="s">
        <v>2187</v>
      </c>
      <c r="E127" s="41"/>
      <c r="F127" s="1592"/>
      <c r="G127" s="770"/>
      <c r="H127" s="47"/>
      <c r="I127" s="78"/>
      <c r="J127" s="1591"/>
    </row>
    <row r="128" spans="1:12" s="1590" customFormat="1" ht="33.75">
      <c r="A128" s="30"/>
      <c r="B128" s="30"/>
      <c r="C128" s="30"/>
      <c r="D128" s="151" t="s">
        <v>3203</v>
      </c>
      <c r="E128" s="41"/>
      <c r="F128" s="1592"/>
      <c r="G128" s="770"/>
      <c r="H128" s="47"/>
      <c r="I128" s="78"/>
      <c r="J128" s="1591"/>
    </row>
    <row r="129" spans="1:12" s="1590" customFormat="1" ht="33.75">
      <c r="A129" s="30"/>
      <c r="B129" s="30"/>
      <c r="C129" s="30"/>
      <c r="D129" s="151" t="s">
        <v>2174</v>
      </c>
      <c r="E129" s="41"/>
      <c r="F129" s="1592"/>
      <c r="G129" s="770"/>
      <c r="H129" s="47"/>
      <c r="I129" s="78"/>
      <c r="J129" s="1591"/>
    </row>
    <row r="130" spans="1:12" s="1590" customFormat="1" ht="22.5">
      <c r="A130" s="30"/>
      <c r="B130" s="30"/>
      <c r="C130" s="30"/>
      <c r="D130" s="151" t="s">
        <v>2151</v>
      </c>
      <c r="E130" s="41"/>
      <c r="F130" s="1592"/>
      <c r="G130" s="770"/>
      <c r="H130" s="47"/>
      <c r="I130" s="78"/>
      <c r="J130" s="1591"/>
    </row>
    <row r="131" spans="1:12" s="1590" customFormat="1" ht="22.5">
      <c r="A131" s="30"/>
      <c r="B131" s="30"/>
      <c r="C131" s="30"/>
      <c r="D131" s="151" t="s">
        <v>2152</v>
      </c>
      <c r="E131" s="41"/>
      <c r="F131" s="1592"/>
      <c r="G131" s="770"/>
      <c r="H131" s="47"/>
      <c r="I131" s="78"/>
      <c r="J131" s="1591"/>
    </row>
    <row r="132" spans="1:12" s="1590" customFormat="1">
      <c r="A132" s="30"/>
      <c r="B132" s="30"/>
      <c r="C132" s="30"/>
      <c r="D132" s="151" t="s">
        <v>2155</v>
      </c>
      <c r="E132" s="41"/>
      <c r="F132" s="1592"/>
      <c r="G132" s="770"/>
      <c r="H132" s="47"/>
      <c r="I132" s="78"/>
      <c r="J132" s="1591"/>
    </row>
    <row r="133" spans="1:12" s="1590" customFormat="1" ht="22.5">
      <c r="A133" s="86"/>
      <c r="B133" s="86"/>
      <c r="C133" s="86"/>
      <c r="D133" s="151" t="s">
        <v>2156</v>
      </c>
      <c r="E133" s="41"/>
      <c r="F133" s="1592"/>
      <c r="G133" s="770"/>
      <c r="H133" s="47"/>
      <c r="I133" s="252"/>
      <c r="J133" s="1591"/>
    </row>
    <row r="134" spans="1:12">
      <c r="A134" s="147"/>
      <c r="B134" s="48"/>
      <c r="C134" s="48"/>
      <c r="D134" s="52" t="s">
        <v>2176</v>
      </c>
      <c r="E134" s="983"/>
      <c r="F134" s="767"/>
      <c r="H134" s="1329"/>
      <c r="I134" s="148"/>
      <c r="J134" s="1193"/>
      <c r="K134" s="1193"/>
      <c r="L134" s="1193"/>
    </row>
    <row r="135" spans="1:12">
      <c r="A135" s="147"/>
      <c r="B135" s="48"/>
      <c r="C135" s="48"/>
      <c r="D135" s="52" t="s">
        <v>2177</v>
      </c>
      <c r="E135" s="983"/>
      <c r="F135" s="767"/>
      <c r="H135" s="1329"/>
      <c r="I135" s="148"/>
      <c r="J135" s="1193"/>
      <c r="K135" s="1193"/>
      <c r="L135" s="1193"/>
    </row>
    <row r="136" spans="1:12">
      <c r="A136" s="147"/>
      <c r="B136" s="48"/>
      <c r="C136" s="48"/>
      <c r="D136" s="52" t="s">
        <v>2178</v>
      </c>
      <c r="E136" s="983"/>
      <c r="F136" s="767"/>
      <c r="H136" s="1329"/>
      <c r="I136" s="148"/>
      <c r="J136" s="1193"/>
      <c r="K136" s="1193"/>
      <c r="L136" s="1193"/>
    </row>
    <row r="137" spans="1:12" s="894" customFormat="1" ht="22.5">
      <c r="A137" s="48"/>
      <c r="B137" s="48"/>
      <c r="C137" s="48"/>
      <c r="D137" s="150" t="s">
        <v>2106</v>
      </c>
      <c r="E137" s="49"/>
      <c r="F137" s="767"/>
      <c r="G137" s="767"/>
      <c r="H137" s="51"/>
      <c r="I137" s="149"/>
    </row>
    <row r="138" spans="1:12" s="894" customFormat="1" ht="22.5">
      <c r="A138" s="48"/>
      <c r="B138" s="48"/>
      <c r="C138" s="48"/>
      <c r="D138" s="52" t="s">
        <v>2162</v>
      </c>
      <c r="E138" s="49"/>
      <c r="F138" s="767"/>
      <c r="G138" s="767"/>
      <c r="H138" s="51"/>
      <c r="I138" s="149"/>
    </row>
    <row r="139" spans="1:12" ht="22.5">
      <c r="A139" s="147"/>
      <c r="B139" s="48"/>
      <c r="C139" s="1193"/>
      <c r="D139" s="151" t="s">
        <v>2761</v>
      </c>
      <c r="E139" s="983"/>
      <c r="F139" s="767"/>
      <c r="H139" s="1329"/>
      <c r="I139" s="148"/>
      <c r="J139" s="1193"/>
      <c r="K139" s="1193"/>
      <c r="L139" s="1193"/>
    </row>
    <row r="140" spans="1:12" s="894" customFormat="1">
      <c r="A140" s="48"/>
      <c r="B140" s="48"/>
      <c r="C140" s="48"/>
      <c r="D140" s="150" t="s">
        <v>2169</v>
      </c>
      <c r="E140" s="49"/>
      <c r="F140" s="767"/>
      <c r="G140" s="767"/>
      <c r="H140" s="51"/>
      <c r="I140" s="149"/>
    </row>
    <row r="141" spans="1:12" s="894" customFormat="1">
      <c r="A141" s="48"/>
      <c r="B141" s="48"/>
      <c r="C141" s="48"/>
      <c r="D141" s="150" t="s">
        <v>6</v>
      </c>
      <c r="E141" s="983" t="s">
        <v>19</v>
      </c>
      <c r="F141" s="767">
        <v>6</v>
      </c>
      <c r="G141" s="767"/>
      <c r="H141" s="51">
        <f>+F141*G141</f>
        <v>0</v>
      </c>
      <c r="I141" s="149"/>
    </row>
    <row r="142" spans="1:12" s="1590" customFormat="1">
      <c r="A142" s="86"/>
      <c r="B142" s="86"/>
      <c r="C142" s="86"/>
      <c r="D142" s="40"/>
      <c r="E142" s="41"/>
      <c r="F142" s="1592"/>
      <c r="G142" s="770"/>
      <c r="H142" s="47"/>
      <c r="I142" s="78"/>
      <c r="J142" s="1591"/>
    </row>
    <row r="143" spans="1:12" s="1590" customFormat="1" ht="33.75">
      <c r="A143" s="86" t="s">
        <v>22</v>
      </c>
      <c r="B143" s="86" t="s">
        <v>14</v>
      </c>
      <c r="C143" s="86">
        <f>1+C127</f>
        <v>7</v>
      </c>
      <c r="D143" s="1595" t="s">
        <v>2184</v>
      </c>
      <c r="E143" s="41"/>
      <c r="F143" s="1592"/>
      <c r="G143" s="770"/>
      <c r="H143" s="47"/>
      <c r="I143" s="78"/>
      <c r="J143" s="1591"/>
    </row>
    <row r="144" spans="1:12" s="1590" customFormat="1">
      <c r="A144" s="30"/>
      <c r="B144" s="30"/>
      <c r="C144" s="30"/>
      <c r="D144" s="151" t="s">
        <v>2185</v>
      </c>
      <c r="E144" s="41"/>
      <c r="F144" s="1592"/>
      <c r="G144" s="770"/>
      <c r="H144" s="47"/>
      <c r="I144" s="78"/>
      <c r="J144" s="1591"/>
    </row>
    <row r="145" spans="1:12" s="1590" customFormat="1" ht="33.75">
      <c r="A145" s="30"/>
      <c r="B145" s="30"/>
      <c r="C145" s="30"/>
      <c r="D145" s="151" t="s">
        <v>2174</v>
      </c>
      <c r="E145" s="41"/>
      <c r="F145" s="1592"/>
      <c r="G145" s="770"/>
      <c r="H145" s="47"/>
      <c r="I145" s="78"/>
      <c r="J145" s="1591"/>
    </row>
    <row r="146" spans="1:12" s="1590" customFormat="1" ht="22.5">
      <c r="A146" s="30"/>
      <c r="B146" s="30"/>
      <c r="C146" s="30"/>
      <c r="D146" s="151" t="s">
        <v>2151</v>
      </c>
      <c r="E146" s="41"/>
      <c r="F146" s="1592"/>
      <c r="G146" s="770"/>
      <c r="H146" s="47"/>
      <c r="I146" s="78"/>
      <c r="J146" s="1591"/>
    </row>
    <row r="147" spans="1:12" s="1590" customFormat="1" ht="22.5">
      <c r="A147" s="30"/>
      <c r="B147" s="30"/>
      <c r="C147" s="30"/>
      <c r="D147" s="151" t="s">
        <v>2152</v>
      </c>
      <c r="E147" s="41"/>
      <c r="F147" s="1592"/>
      <c r="G147" s="770"/>
      <c r="H147" s="47"/>
      <c r="I147" s="78"/>
      <c r="J147" s="1591"/>
    </row>
    <row r="148" spans="1:12" s="1590" customFormat="1">
      <c r="A148" s="30"/>
      <c r="B148" s="30"/>
      <c r="C148" s="30"/>
      <c r="D148" s="151" t="s">
        <v>2155</v>
      </c>
      <c r="E148" s="41"/>
      <c r="F148" s="1592"/>
      <c r="G148" s="770"/>
      <c r="H148" s="47"/>
      <c r="I148" s="78"/>
      <c r="J148" s="1591"/>
    </row>
    <row r="149" spans="1:12" s="1590" customFormat="1" ht="22.5">
      <c r="A149" s="86"/>
      <c r="B149" s="86"/>
      <c r="C149" s="86"/>
      <c r="D149" s="151" t="s">
        <v>2156</v>
      </c>
      <c r="E149" s="41"/>
      <c r="F149" s="1592"/>
      <c r="G149" s="770"/>
      <c r="H149" s="47"/>
      <c r="I149" s="252"/>
      <c r="J149" s="1591"/>
    </row>
    <row r="150" spans="1:12">
      <c r="A150" s="147"/>
      <c r="B150" s="48"/>
      <c r="C150" s="48"/>
      <c r="D150" s="52" t="s">
        <v>2176</v>
      </c>
      <c r="E150" s="983"/>
      <c r="F150" s="767"/>
      <c r="H150" s="1329"/>
      <c r="I150" s="148"/>
      <c r="J150" s="1193"/>
      <c r="K150" s="1193"/>
      <c r="L150" s="1193"/>
    </row>
    <row r="151" spans="1:12">
      <c r="A151" s="147"/>
      <c r="B151" s="48"/>
      <c r="C151" s="48"/>
      <c r="D151" s="52" t="s">
        <v>2177</v>
      </c>
      <c r="E151" s="983"/>
      <c r="F151" s="767"/>
      <c r="H151" s="1329"/>
      <c r="I151" s="148"/>
      <c r="J151" s="1193"/>
      <c r="K151" s="1193"/>
      <c r="L151" s="1193"/>
    </row>
    <row r="152" spans="1:12">
      <c r="A152" s="147"/>
      <c r="B152" s="48"/>
      <c r="C152" s="48"/>
      <c r="D152" s="52" t="s">
        <v>2178</v>
      </c>
      <c r="E152" s="983"/>
      <c r="F152" s="767"/>
      <c r="H152" s="1329"/>
      <c r="I152" s="148"/>
      <c r="J152" s="1193"/>
      <c r="K152" s="1193"/>
      <c r="L152" s="1193"/>
    </row>
    <row r="153" spans="1:12" s="894" customFormat="1" ht="22.5">
      <c r="A153" s="48"/>
      <c r="B153" s="48"/>
      <c r="C153" s="48"/>
      <c r="D153" s="150" t="s">
        <v>2106</v>
      </c>
      <c r="E153" s="49"/>
      <c r="F153" s="767"/>
      <c r="G153" s="767"/>
      <c r="H153" s="51"/>
      <c r="I153" s="149"/>
    </row>
    <row r="154" spans="1:12" s="894" customFormat="1" ht="22.5">
      <c r="A154" s="48"/>
      <c r="B154" s="48"/>
      <c r="C154" s="48"/>
      <c r="D154" s="52" t="s">
        <v>2162</v>
      </c>
      <c r="E154" s="49"/>
      <c r="F154" s="767"/>
      <c r="G154" s="767"/>
      <c r="H154" s="51"/>
      <c r="I154" s="149"/>
    </row>
    <row r="155" spans="1:12" ht="22.5">
      <c r="A155" s="147"/>
      <c r="B155" s="48"/>
      <c r="C155" s="1193"/>
      <c r="D155" s="151" t="s">
        <v>2762</v>
      </c>
      <c r="E155" s="983"/>
      <c r="F155" s="767"/>
      <c r="H155" s="1329"/>
      <c r="I155" s="148"/>
      <c r="J155" s="1193"/>
      <c r="K155" s="1193"/>
      <c r="L155" s="1193"/>
    </row>
    <row r="156" spans="1:12" s="894" customFormat="1">
      <c r="A156" s="48"/>
      <c r="B156" s="48"/>
      <c r="C156" s="48"/>
      <c r="D156" s="150" t="s">
        <v>2171</v>
      </c>
      <c r="E156" s="49"/>
      <c r="F156" s="767"/>
      <c r="G156" s="767"/>
      <c r="H156" s="51"/>
      <c r="I156" s="149"/>
    </row>
    <row r="157" spans="1:12" s="894" customFormat="1">
      <c r="A157" s="48"/>
      <c r="B157" s="48"/>
      <c r="C157" s="48"/>
      <c r="D157" s="150" t="s">
        <v>6</v>
      </c>
      <c r="E157" s="983" t="s">
        <v>19</v>
      </c>
      <c r="F157" s="767">
        <v>7</v>
      </c>
      <c r="G157" s="767"/>
      <c r="H157" s="51">
        <f>+F157*G157</f>
        <v>0</v>
      </c>
      <c r="I157" s="149"/>
    </row>
    <row r="158" spans="1:12" s="1590" customFormat="1">
      <c r="A158" s="86"/>
      <c r="B158" s="86"/>
      <c r="C158" s="86"/>
      <c r="D158" s="40"/>
      <c r="E158" s="41"/>
      <c r="F158" s="1592"/>
      <c r="G158" s="770"/>
      <c r="H158" s="47"/>
      <c r="I158" s="78"/>
      <c r="J158" s="1591"/>
    </row>
    <row r="159" spans="1:12" s="1590" customFormat="1" ht="33.75">
      <c r="A159" s="86" t="s">
        <v>22</v>
      </c>
      <c r="B159" s="86" t="s">
        <v>14</v>
      </c>
      <c r="C159" s="86">
        <f>1+C143</f>
        <v>8</v>
      </c>
      <c r="D159" s="433" t="s">
        <v>2188</v>
      </c>
      <c r="E159" s="983"/>
      <c r="F159" s="767"/>
      <c r="G159" s="767"/>
      <c r="H159" s="1329"/>
      <c r="I159" s="78"/>
      <c r="J159" s="1591"/>
    </row>
    <row r="160" spans="1:12">
      <c r="A160" s="147"/>
      <c r="B160" s="48"/>
      <c r="C160" s="48"/>
      <c r="D160" s="151" t="s">
        <v>2189</v>
      </c>
      <c r="E160" s="41"/>
      <c r="F160" s="1592"/>
      <c r="G160" s="770"/>
      <c r="H160" s="47"/>
      <c r="I160" s="148"/>
      <c r="J160" s="1193"/>
      <c r="K160" s="1193"/>
      <c r="L160" s="1193"/>
    </row>
    <row r="161" spans="1:12" s="1590" customFormat="1" ht="33.75">
      <c r="A161" s="30"/>
      <c r="B161" s="30"/>
      <c r="C161" s="30"/>
      <c r="D161" s="151" t="s">
        <v>2174</v>
      </c>
      <c r="E161" s="41"/>
      <c r="F161" s="1592"/>
      <c r="G161" s="770"/>
      <c r="H161" s="47"/>
      <c r="I161" s="78"/>
      <c r="J161" s="1591"/>
    </row>
    <row r="162" spans="1:12" s="1590" customFormat="1" ht="22.5">
      <c r="A162" s="30"/>
      <c r="B162" s="30"/>
      <c r="C162" s="30"/>
      <c r="D162" s="151" t="s">
        <v>2151</v>
      </c>
      <c r="E162" s="41"/>
      <c r="F162" s="1592"/>
      <c r="G162" s="770"/>
      <c r="H162" s="47"/>
      <c r="I162" s="78"/>
      <c r="J162" s="1591"/>
    </row>
    <row r="163" spans="1:12" s="1590" customFormat="1" ht="22.5">
      <c r="A163" s="30"/>
      <c r="B163" s="30"/>
      <c r="C163" s="30"/>
      <c r="D163" s="151" t="s">
        <v>2152</v>
      </c>
      <c r="E163" s="41"/>
      <c r="F163" s="1592"/>
      <c r="G163" s="770"/>
      <c r="H163" s="47"/>
      <c r="I163" s="78"/>
      <c r="J163" s="1591"/>
    </row>
    <row r="164" spans="1:12" s="1590" customFormat="1">
      <c r="A164" s="30"/>
      <c r="B164" s="30"/>
      <c r="C164" s="30"/>
      <c r="D164" s="151" t="s">
        <v>2155</v>
      </c>
      <c r="E164" s="41"/>
      <c r="F164" s="1592"/>
      <c r="G164" s="770"/>
      <c r="H164" s="47"/>
      <c r="I164" s="78"/>
      <c r="J164" s="1591"/>
    </row>
    <row r="165" spans="1:12" s="894" customFormat="1" ht="22.5">
      <c r="A165" s="48"/>
      <c r="B165" s="48"/>
      <c r="C165" s="48"/>
      <c r="D165" s="151" t="s">
        <v>2156</v>
      </c>
      <c r="E165" s="41"/>
      <c r="F165" s="1592"/>
      <c r="G165" s="770"/>
      <c r="H165" s="47"/>
      <c r="I165" s="149"/>
    </row>
    <row r="166" spans="1:12" s="1590" customFormat="1">
      <c r="A166" s="30"/>
      <c r="B166" s="30"/>
      <c r="C166" s="30"/>
      <c r="D166" s="52" t="s">
        <v>2176</v>
      </c>
      <c r="E166" s="983"/>
      <c r="F166" s="767"/>
      <c r="G166" s="767"/>
      <c r="H166" s="1329"/>
      <c r="I166" s="78"/>
      <c r="J166" s="1591"/>
    </row>
    <row r="167" spans="1:12" s="1590" customFormat="1">
      <c r="A167" s="30"/>
      <c r="B167" s="30"/>
      <c r="C167" s="30"/>
      <c r="D167" s="52" t="s">
        <v>2177</v>
      </c>
      <c r="E167" s="983"/>
      <c r="F167" s="767"/>
      <c r="G167" s="767"/>
      <c r="H167" s="1329"/>
      <c r="I167" s="78"/>
      <c r="J167" s="1591"/>
    </row>
    <row r="168" spans="1:12" s="1590" customFormat="1">
      <c r="A168" s="86"/>
      <c r="B168" s="86"/>
      <c r="C168" s="86"/>
      <c r="D168" s="52" t="s">
        <v>2178</v>
      </c>
      <c r="E168" s="983"/>
      <c r="F168" s="767"/>
      <c r="G168" s="767"/>
      <c r="H168" s="1329"/>
      <c r="I168" s="252"/>
      <c r="J168" s="1591"/>
    </row>
    <row r="169" spans="1:12" ht="22.5">
      <c r="A169" s="147"/>
      <c r="B169" s="48"/>
      <c r="C169" s="48"/>
      <c r="D169" s="150" t="s">
        <v>2106</v>
      </c>
      <c r="E169" s="49"/>
      <c r="F169" s="767"/>
      <c r="I169" s="148"/>
      <c r="J169" s="1193"/>
      <c r="K169" s="1193"/>
      <c r="L169" s="1193"/>
    </row>
    <row r="170" spans="1:12" ht="22.5">
      <c r="A170" s="147"/>
      <c r="B170" s="48"/>
      <c r="C170" s="48"/>
      <c r="D170" s="52" t="s">
        <v>2162</v>
      </c>
      <c r="E170" s="49"/>
      <c r="F170" s="767"/>
      <c r="I170" s="148"/>
      <c r="J170" s="1193"/>
      <c r="K170" s="1193"/>
      <c r="L170" s="1193"/>
    </row>
    <row r="171" spans="1:12" s="894" customFormat="1">
      <c r="A171" s="48"/>
      <c r="B171" s="48"/>
      <c r="C171" s="48"/>
      <c r="D171" s="151" t="s">
        <v>2764</v>
      </c>
      <c r="E171" s="983"/>
      <c r="F171" s="767"/>
      <c r="G171" s="767"/>
      <c r="H171" s="1329"/>
      <c r="I171" s="149"/>
    </row>
    <row r="172" spans="1:12" s="894" customFormat="1">
      <c r="A172" s="48"/>
      <c r="B172" s="48"/>
      <c r="C172" s="48"/>
      <c r="D172" s="150" t="s">
        <v>2763</v>
      </c>
      <c r="E172" s="49"/>
      <c r="F172" s="767"/>
      <c r="G172" s="767"/>
      <c r="H172" s="51"/>
      <c r="I172" s="149"/>
    </row>
    <row r="173" spans="1:12">
      <c r="A173" s="147"/>
      <c r="B173" s="48"/>
      <c r="C173" s="1193"/>
      <c r="D173" s="150" t="s">
        <v>6</v>
      </c>
      <c r="E173" s="983" t="s">
        <v>19</v>
      </c>
      <c r="F173" s="767">
        <v>2</v>
      </c>
      <c r="H173" s="51">
        <f>+F173*G173</f>
        <v>0</v>
      </c>
      <c r="I173" s="148"/>
      <c r="J173" s="1193"/>
      <c r="K173" s="1193"/>
      <c r="L173" s="1193"/>
    </row>
    <row r="174" spans="1:12">
      <c r="A174" s="147"/>
      <c r="B174" s="48"/>
      <c r="C174" s="48"/>
      <c r="D174" s="1193"/>
      <c r="E174" s="983"/>
      <c r="F174" s="767"/>
      <c r="H174" s="1329"/>
      <c r="I174" s="149"/>
      <c r="J174" s="1193"/>
      <c r="K174" s="1193"/>
      <c r="L174" s="1193"/>
    </row>
    <row r="175" spans="1:12" ht="22.5">
      <c r="A175" s="86" t="s">
        <v>22</v>
      </c>
      <c r="B175" s="86" t="s">
        <v>14</v>
      </c>
      <c r="C175" s="86">
        <f>1+C159</f>
        <v>9</v>
      </c>
      <c r="D175" s="433" t="s">
        <v>2765</v>
      </c>
      <c r="E175" s="983"/>
      <c r="F175" s="767"/>
      <c r="H175" s="1329"/>
      <c r="I175" s="149"/>
      <c r="J175" s="1193"/>
      <c r="K175" s="1193"/>
      <c r="L175" s="1193"/>
    </row>
    <row r="176" spans="1:12" s="1590" customFormat="1">
      <c r="A176" s="30"/>
      <c r="B176" s="30"/>
      <c r="C176" s="30"/>
      <c r="D176" s="151" t="s">
        <v>2768</v>
      </c>
      <c r="E176" s="41"/>
      <c r="F176" s="1592"/>
      <c r="G176" s="770"/>
      <c r="H176" s="47"/>
      <c r="I176" s="78"/>
      <c r="J176" s="1591"/>
    </row>
    <row r="177" spans="1:12" s="1590" customFormat="1" ht="33.75">
      <c r="A177" s="30"/>
      <c r="B177" s="30"/>
      <c r="C177" s="30"/>
      <c r="D177" s="151" t="s">
        <v>2174</v>
      </c>
      <c r="E177" s="41"/>
      <c r="F177" s="1592"/>
      <c r="G177" s="770"/>
      <c r="H177" s="47"/>
      <c r="I177" s="78"/>
      <c r="J177" s="1591"/>
    </row>
    <row r="178" spans="1:12" s="1590" customFormat="1" ht="22.5">
      <c r="A178" s="30"/>
      <c r="B178" s="30"/>
      <c r="C178" s="30"/>
      <c r="D178" s="151" t="s">
        <v>2151</v>
      </c>
      <c r="E178" s="41"/>
      <c r="F178" s="1592"/>
      <c r="G178" s="770"/>
      <c r="H178" s="47"/>
      <c r="I178" s="78"/>
      <c r="J178" s="1591"/>
    </row>
    <row r="179" spans="1:12" s="1590" customFormat="1" ht="22.5">
      <c r="A179" s="30"/>
      <c r="B179" s="30"/>
      <c r="C179" s="30"/>
      <c r="D179" s="151" t="s">
        <v>2152</v>
      </c>
      <c r="E179" s="41"/>
      <c r="F179" s="1592"/>
      <c r="G179" s="770"/>
      <c r="H179" s="47"/>
      <c r="I179" s="78"/>
      <c r="J179" s="1591"/>
    </row>
    <row r="180" spans="1:12" s="894" customFormat="1">
      <c r="A180" s="48"/>
      <c r="B180" s="48"/>
      <c r="C180" s="48"/>
      <c r="D180" s="151" t="s">
        <v>2155</v>
      </c>
      <c r="E180" s="41"/>
      <c r="F180" s="1592"/>
      <c r="G180" s="770"/>
      <c r="H180" s="47"/>
      <c r="I180" s="149"/>
    </row>
    <row r="181" spans="1:12" s="1590" customFormat="1" ht="22.5">
      <c r="A181" s="30"/>
      <c r="B181" s="30"/>
      <c r="C181" s="30"/>
      <c r="D181" s="151" t="s">
        <v>2156</v>
      </c>
      <c r="E181" s="41"/>
      <c r="F181" s="1592"/>
      <c r="G181" s="770"/>
      <c r="H181" s="47"/>
      <c r="I181" s="78"/>
      <c r="J181" s="1591"/>
    </row>
    <row r="182" spans="1:12" s="1590" customFormat="1">
      <c r="A182" s="30"/>
      <c r="B182" s="30"/>
      <c r="C182" s="30"/>
      <c r="D182" s="52" t="s">
        <v>2771</v>
      </c>
      <c r="E182" s="983"/>
      <c r="F182" s="767"/>
      <c r="G182" s="767"/>
      <c r="H182" s="1329"/>
      <c r="I182" s="78"/>
      <c r="J182" s="1591"/>
    </row>
    <row r="183" spans="1:12" s="1590" customFormat="1">
      <c r="A183" s="86"/>
      <c r="B183" s="86"/>
      <c r="C183" s="86"/>
      <c r="D183" s="52" t="s">
        <v>2177</v>
      </c>
      <c r="E183" s="983"/>
      <c r="F183" s="767"/>
      <c r="G183" s="767"/>
      <c r="H183" s="1329"/>
      <c r="I183" s="252"/>
      <c r="J183" s="1591"/>
    </row>
    <row r="184" spans="1:12">
      <c r="A184" s="147"/>
      <c r="B184" s="48"/>
      <c r="C184" s="48"/>
      <c r="D184" s="52" t="s">
        <v>2178</v>
      </c>
      <c r="E184" s="983"/>
      <c r="F184" s="767"/>
      <c r="H184" s="1329"/>
      <c r="I184" s="148"/>
      <c r="J184" s="1193"/>
      <c r="K184" s="1193"/>
      <c r="L184" s="1193"/>
    </row>
    <row r="185" spans="1:12" ht="22.5">
      <c r="A185" s="147"/>
      <c r="B185" s="48"/>
      <c r="C185" s="48"/>
      <c r="D185" s="150" t="s">
        <v>2106</v>
      </c>
      <c r="E185" s="49"/>
      <c r="F185" s="767"/>
      <c r="I185" s="148"/>
      <c r="J185" s="1193"/>
      <c r="K185" s="1193"/>
      <c r="L185" s="1193"/>
    </row>
    <row r="186" spans="1:12" ht="22.5">
      <c r="A186" s="147"/>
      <c r="B186" s="48"/>
      <c r="C186" s="48"/>
      <c r="D186" s="52" t="s">
        <v>2162</v>
      </c>
      <c r="E186" s="49"/>
      <c r="F186" s="767"/>
      <c r="I186" s="148"/>
      <c r="J186" s="1193"/>
      <c r="K186" s="1193"/>
      <c r="L186" s="1193"/>
    </row>
    <row r="187" spans="1:12" s="894" customFormat="1">
      <c r="A187" s="48"/>
      <c r="B187" s="48"/>
      <c r="C187" s="48"/>
      <c r="D187" s="151" t="s">
        <v>2767</v>
      </c>
      <c r="E187" s="983"/>
      <c r="F187" s="767"/>
      <c r="G187" s="767"/>
      <c r="H187" s="1329"/>
      <c r="I187" s="149"/>
    </row>
    <row r="188" spans="1:12" s="894" customFormat="1">
      <c r="A188" s="48"/>
      <c r="B188" s="48"/>
      <c r="C188" s="48"/>
      <c r="D188" s="150" t="s">
        <v>2766</v>
      </c>
      <c r="E188" s="49"/>
      <c r="F188" s="767"/>
      <c r="G188" s="767"/>
      <c r="H188" s="51"/>
      <c r="I188" s="149"/>
    </row>
    <row r="189" spans="1:12">
      <c r="A189" s="147"/>
      <c r="B189" s="48"/>
      <c r="C189" s="1193"/>
      <c r="D189" s="150" t="s">
        <v>6</v>
      </c>
      <c r="E189" s="983" t="s">
        <v>19</v>
      </c>
      <c r="F189" s="767">
        <v>2</v>
      </c>
      <c r="H189" s="51">
        <f>+F189*G189</f>
        <v>0</v>
      </c>
      <c r="I189" s="148"/>
      <c r="J189" s="1193"/>
      <c r="K189" s="1193"/>
      <c r="L189" s="1193"/>
    </row>
    <row r="190" spans="1:12">
      <c r="A190" s="147"/>
      <c r="B190" s="48"/>
      <c r="C190" s="48"/>
      <c r="D190" s="56"/>
      <c r="E190" s="983"/>
      <c r="F190" s="767"/>
      <c r="H190" s="1329"/>
      <c r="I190" s="149"/>
      <c r="J190" s="1193"/>
      <c r="K190" s="1193"/>
      <c r="L190" s="1193"/>
    </row>
    <row r="191" spans="1:12">
      <c r="A191" s="147"/>
      <c r="B191" s="48"/>
      <c r="C191" s="48"/>
      <c r="D191" s="56"/>
      <c r="E191" s="983"/>
      <c r="F191" s="767"/>
      <c r="H191" s="1329"/>
      <c r="I191" s="149"/>
      <c r="J191" s="1193"/>
      <c r="K191" s="1193"/>
      <c r="L191" s="1193"/>
    </row>
    <row r="192" spans="1:12" ht="22.5">
      <c r="A192" s="86" t="s">
        <v>22</v>
      </c>
      <c r="B192" s="86" t="s">
        <v>14</v>
      </c>
      <c r="C192" s="86">
        <f>1+C175</f>
        <v>10</v>
      </c>
      <c r="D192" s="1595" t="s">
        <v>2769</v>
      </c>
      <c r="E192" s="983"/>
      <c r="F192" s="767"/>
      <c r="H192" s="1329"/>
      <c r="I192" s="149"/>
      <c r="J192" s="1193"/>
      <c r="K192" s="1193"/>
      <c r="L192" s="1193"/>
    </row>
    <row r="193" spans="1:12" s="1590" customFormat="1">
      <c r="A193" s="30"/>
      <c r="B193" s="30"/>
      <c r="C193" s="30"/>
      <c r="D193" s="151" t="s">
        <v>2773</v>
      </c>
      <c r="E193" s="41"/>
      <c r="F193" s="1592"/>
      <c r="G193" s="770"/>
      <c r="H193" s="47"/>
      <c r="I193" s="78"/>
      <c r="J193" s="1591"/>
    </row>
    <row r="194" spans="1:12" s="1590" customFormat="1" ht="33.75">
      <c r="A194" s="30"/>
      <c r="B194" s="30"/>
      <c r="C194" s="30"/>
      <c r="D194" s="151" t="s">
        <v>2174</v>
      </c>
      <c r="E194" s="41"/>
      <c r="F194" s="1592"/>
      <c r="G194" s="770"/>
      <c r="H194" s="47"/>
      <c r="I194" s="78"/>
      <c r="J194" s="1591"/>
    </row>
    <row r="195" spans="1:12" s="1590" customFormat="1" ht="22.5">
      <c r="A195" s="30"/>
      <c r="B195" s="30"/>
      <c r="C195" s="30"/>
      <c r="D195" s="151" t="s">
        <v>2151</v>
      </c>
      <c r="E195" s="41"/>
      <c r="F195" s="1592"/>
      <c r="G195" s="770"/>
      <c r="H195" s="47"/>
      <c r="I195" s="78"/>
      <c r="J195" s="1591"/>
    </row>
    <row r="196" spans="1:12" s="1590" customFormat="1" ht="22.5">
      <c r="A196" s="30"/>
      <c r="B196" s="30"/>
      <c r="C196" s="30"/>
      <c r="D196" s="151" t="s">
        <v>2152</v>
      </c>
      <c r="E196" s="41"/>
      <c r="F196" s="1592"/>
      <c r="G196" s="770"/>
      <c r="H196" s="47"/>
      <c r="I196" s="78"/>
      <c r="J196" s="1591"/>
    </row>
    <row r="197" spans="1:12" s="1590" customFormat="1">
      <c r="A197" s="30"/>
      <c r="B197" s="30"/>
      <c r="C197" s="30"/>
      <c r="D197" s="151" t="s">
        <v>2155</v>
      </c>
      <c r="E197" s="41"/>
      <c r="F197" s="1592"/>
      <c r="G197" s="770"/>
      <c r="H197" s="47"/>
      <c r="I197" s="78"/>
      <c r="J197" s="1591"/>
    </row>
    <row r="198" spans="1:12" s="1590" customFormat="1" ht="22.5">
      <c r="A198" s="86"/>
      <c r="B198" s="86"/>
      <c r="C198" s="86"/>
      <c r="D198" s="151" t="s">
        <v>2156</v>
      </c>
      <c r="E198" s="41"/>
      <c r="F198" s="1592"/>
      <c r="G198" s="770"/>
      <c r="H198" s="47"/>
      <c r="I198" s="252"/>
      <c r="J198" s="1591"/>
    </row>
    <row r="199" spans="1:12">
      <c r="A199" s="147"/>
      <c r="B199" s="48"/>
      <c r="C199" s="48"/>
      <c r="D199" s="52" t="s">
        <v>2771</v>
      </c>
      <c r="E199" s="983"/>
      <c r="F199" s="767"/>
      <c r="H199" s="1329"/>
      <c r="I199" s="148"/>
      <c r="J199" s="1193"/>
      <c r="K199" s="1193"/>
      <c r="L199" s="1193"/>
    </row>
    <row r="200" spans="1:12" s="1596" customFormat="1">
      <c r="A200" s="147"/>
      <c r="B200" s="48"/>
      <c r="C200" s="48"/>
      <c r="D200" s="52" t="s">
        <v>2177</v>
      </c>
      <c r="E200" s="983"/>
      <c r="F200" s="767"/>
      <c r="G200" s="767"/>
      <c r="H200" s="1329"/>
      <c r="I200" s="438"/>
    </row>
    <row r="201" spans="1:12">
      <c r="A201" s="147"/>
      <c r="B201" s="48"/>
      <c r="C201" s="48"/>
      <c r="D201" s="52" t="s">
        <v>2178</v>
      </c>
      <c r="E201" s="983"/>
      <c r="F201" s="767"/>
      <c r="H201" s="1329"/>
      <c r="I201" s="148"/>
      <c r="J201" s="1193"/>
      <c r="K201" s="1193"/>
      <c r="L201" s="1193"/>
    </row>
    <row r="202" spans="1:12" s="894" customFormat="1" ht="22.5">
      <c r="A202" s="48"/>
      <c r="B202" s="48"/>
      <c r="C202" s="48"/>
      <c r="D202" s="150" t="s">
        <v>2106</v>
      </c>
      <c r="E202" s="49"/>
      <c r="F202" s="767"/>
      <c r="G202" s="767"/>
      <c r="H202" s="51"/>
      <c r="I202" s="149"/>
    </row>
    <row r="203" spans="1:12" s="894" customFormat="1" ht="22.5">
      <c r="A203" s="48"/>
      <c r="B203" s="48"/>
      <c r="C203" s="48"/>
      <c r="D203" s="52" t="s">
        <v>2162</v>
      </c>
      <c r="E203" s="49"/>
      <c r="F203" s="767"/>
      <c r="G203" s="767"/>
      <c r="H203" s="51"/>
      <c r="I203" s="149"/>
    </row>
    <row r="204" spans="1:12">
      <c r="A204" s="147"/>
      <c r="B204" s="48"/>
      <c r="C204" s="1193"/>
      <c r="D204" s="151" t="s">
        <v>2772</v>
      </c>
      <c r="E204" s="983"/>
      <c r="F204" s="767"/>
      <c r="H204" s="1329"/>
      <c r="I204" s="148"/>
      <c r="J204" s="1193"/>
      <c r="K204" s="1193"/>
      <c r="L204" s="1193"/>
    </row>
    <row r="205" spans="1:12" s="894" customFormat="1">
      <c r="A205" s="48"/>
      <c r="B205" s="48"/>
      <c r="C205" s="48"/>
      <c r="D205" s="150" t="s">
        <v>2770</v>
      </c>
      <c r="E205" s="49"/>
      <c r="F205" s="767"/>
      <c r="G205" s="767"/>
      <c r="H205" s="51"/>
      <c r="I205" s="149"/>
    </row>
    <row r="206" spans="1:12" s="894" customFormat="1">
      <c r="A206" s="48"/>
      <c r="B206" s="48"/>
      <c r="C206" s="48"/>
      <c r="D206" s="150" t="s">
        <v>6</v>
      </c>
      <c r="E206" s="983" t="s">
        <v>19</v>
      </c>
      <c r="F206" s="767">
        <v>1</v>
      </c>
      <c r="G206" s="767"/>
      <c r="H206" s="51">
        <f>+F206*G206</f>
        <v>0</v>
      </c>
      <c r="I206" s="149"/>
    </row>
    <row r="207" spans="1:12">
      <c r="A207" s="147"/>
      <c r="B207" s="48"/>
      <c r="C207" s="48"/>
      <c r="D207" s="56"/>
      <c r="E207" s="983"/>
      <c r="F207" s="767"/>
      <c r="H207" s="1329"/>
      <c r="I207" s="149"/>
      <c r="J207" s="1193"/>
      <c r="K207" s="1193"/>
      <c r="L207" s="1193"/>
    </row>
    <row r="208" spans="1:12">
      <c r="A208" s="147"/>
      <c r="B208" s="48"/>
      <c r="C208" s="48"/>
      <c r="D208" s="1597" t="s">
        <v>2520</v>
      </c>
      <c r="E208" s="983"/>
      <c r="F208" s="767"/>
      <c r="I208" s="148"/>
      <c r="J208" s="1193"/>
      <c r="K208" s="1193"/>
      <c r="L208" s="1193"/>
    </row>
    <row r="209" spans="1:12" ht="22.5">
      <c r="A209" s="86" t="s">
        <v>22</v>
      </c>
      <c r="B209" s="86" t="s">
        <v>14</v>
      </c>
      <c r="C209" s="86">
        <f>1+C192</f>
        <v>11</v>
      </c>
      <c r="D209" s="433" t="s">
        <v>2774</v>
      </c>
      <c r="E209" s="983"/>
      <c r="F209" s="767"/>
      <c r="H209" s="1329"/>
      <c r="I209" s="149"/>
      <c r="J209" s="1193"/>
      <c r="K209" s="1193"/>
      <c r="L209" s="1193"/>
    </row>
    <row r="210" spans="1:12" s="1590" customFormat="1">
      <c r="A210" s="30"/>
      <c r="B210" s="30"/>
      <c r="C210" s="30"/>
      <c r="D210" s="151" t="s">
        <v>2775</v>
      </c>
      <c r="E210" s="41"/>
      <c r="F210" s="1592"/>
      <c r="G210" s="770"/>
      <c r="H210" s="47"/>
      <c r="I210" s="78"/>
      <c r="J210" s="1591"/>
    </row>
    <row r="211" spans="1:12" s="1590" customFormat="1" ht="33.75">
      <c r="D211" s="151" t="s">
        <v>2776</v>
      </c>
      <c r="E211" s="41"/>
      <c r="F211" s="1592"/>
      <c r="G211" s="770"/>
      <c r="H211" s="47"/>
      <c r="I211" s="78"/>
      <c r="J211" s="1591"/>
    </row>
    <row r="212" spans="1:12" s="1590" customFormat="1" ht="22.5">
      <c r="D212" s="151" t="s">
        <v>2151</v>
      </c>
      <c r="E212" s="41"/>
      <c r="F212" s="1592"/>
      <c r="G212" s="770"/>
      <c r="H212" s="47"/>
      <c r="I212" s="78"/>
      <c r="J212" s="1591"/>
    </row>
    <row r="213" spans="1:12" s="1590" customFormat="1" ht="22.5">
      <c r="D213" s="151" t="s">
        <v>2152</v>
      </c>
      <c r="E213" s="41"/>
      <c r="F213" s="1592"/>
      <c r="G213" s="770"/>
      <c r="H213" s="47"/>
      <c r="I213" s="78"/>
      <c r="J213" s="1591"/>
    </row>
    <row r="214" spans="1:12" s="1590" customFormat="1">
      <c r="D214" s="151" t="s">
        <v>2155</v>
      </c>
      <c r="E214" s="41"/>
      <c r="F214" s="1592"/>
      <c r="G214" s="770"/>
      <c r="H214" s="47"/>
      <c r="I214" s="78"/>
      <c r="J214" s="1591"/>
    </row>
    <row r="215" spans="1:12" s="1590" customFormat="1" ht="22.5">
      <c r="D215" s="151" t="s">
        <v>2156</v>
      </c>
      <c r="E215" s="41"/>
      <c r="F215" s="1592"/>
      <c r="G215" s="770"/>
      <c r="H215" s="47"/>
      <c r="I215" s="252"/>
      <c r="J215" s="1591"/>
    </row>
    <row r="216" spans="1:12" s="894" customFormat="1" ht="22.5">
      <c r="A216" s="48"/>
      <c r="B216" s="48"/>
      <c r="C216" s="48"/>
      <c r="D216" s="150" t="s">
        <v>2106</v>
      </c>
      <c r="E216" s="49"/>
      <c r="F216" s="767"/>
      <c r="G216" s="767"/>
      <c r="H216" s="51"/>
      <c r="I216" s="149"/>
    </row>
    <row r="217" spans="1:12" s="894" customFormat="1" ht="22.5">
      <c r="A217" s="48"/>
      <c r="B217" s="48"/>
      <c r="C217" s="48"/>
      <c r="D217" s="52" t="s">
        <v>2162</v>
      </c>
      <c r="E217" s="49"/>
      <c r="F217" s="767"/>
      <c r="G217" s="767"/>
      <c r="H217" s="51"/>
      <c r="I217" s="149"/>
    </row>
    <row r="218" spans="1:12">
      <c r="A218" s="147"/>
      <c r="B218" s="48"/>
      <c r="C218" s="48"/>
      <c r="D218" s="151" t="s">
        <v>2782</v>
      </c>
      <c r="E218" s="983"/>
      <c r="F218" s="767"/>
      <c r="H218" s="1329"/>
      <c r="I218" s="148"/>
      <c r="J218" s="1193"/>
      <c r="K218" s="1193"/>
      <c r="L218" s="1193"/>
    </row>
    <row r="219" spans="1:12" s="894" customFormat="1">
      <c r="A219" s="48"/>
      <c r="B219" s="48"/>
      <c r="C219" s="48"/>
      <c r="D219" s="150" t="s">
        <v>2186</v>
      </c>
      <c r="E219" s="49"/>
      <c r="F219" s="767"/>
      <c r="G219" s="767"/>
      <c r="H219" s="51"/>
      <c r="I219" s="149"/>
    </row>
    <row r="220" spans="1:12" s="894" customFormat="1">
      <c r="A220" s="48"/>
      <c r="B220" s="48"/>
      <c r="C220" s="48"/>
      <c r="D220" s="150" t="s">
        <v>6</v>
      </c>
      <c r="E220" s="983" t="s">
        <v>19</v>
      </c>
      <c r="F220" s="767">
        <v>6</v>
      </c>
      <c r="G220" s="767"/>
      <c r="H220" s="51">
        <f>+F220*G220</f>
        <v>0</v>
      </c>
      <c r="I220" s="149"/>
    </row>
    <row r="221" spans="1:12">
      <c r="A221" s="147"/>
      <c r="B221" s="48"/>
      <c r="C221" s="48"/>
      <c r="D221" s="56"/>
      <c r="E221" s="983"/>
      <c r="F221" s="767"/>
      <c r="H221" s="1329"/>
      <c r="I221" s="149"/>
      <c r="J221" s="1193"/>
      <c r="K221" s="1193"/>
      <c r="L221" s="1193"/>
    </row>
    <row r="222" spans="1:12" ht="22.5">
      <c r="A222" s="86" t="s">
        <v>22</v>
      </c>
      <c r="B222" s="86" t="s">
        <v>14</v>
      </c>
      <c r="C222" s="86">
        <f>1+C209</f>
        <v>12</v>
      </c>
      <c r="D222" s="433" t="s">
        <v>2774</v>
      </c>
      <c r="E222" s="983"/>
      <c r="F222" s="767"/>
      <c r="H222" s="1329"/>
      <c r="I222" s="149"/>
      <c r="J222" s="1193"/>
      <c r="K222" s="1193"/>
      <c r="L222" s="1193"/>
    </row>
    <row r="223" spans="1:12" s="1590" customFormat="1">
      <c r="A223" s="30"/>
      <c r="B223" s="30"/>
      <c r="C223" s="30"/>
      <c r="D223" s="151" t="s">
        <v>2778</v>
      </c>
      <c r="E223" s="41"/>
      <c r="F223" s="1592"/>
      <c r="G223" s="770"/>
      <c r="H223" s="47"/>
      <c r="I223" s="78"/>
      <c r="J223" s="1591"/>
    </row>
    <row r="224" spans="1:12" s="1590" customFormat="1" ht="33.75">
      <c r="D224" s="151" t="s">
        <v>2776</v>
      </c>
      <c r="E224" s="41"/>
      <c r="F224" s="1592"/>
      <c r="G224" s="770"/>
      <c r="H224" s="47"/>
      <c r="I224" s="78"/>
      <c r="J224" s="1591"/>
    </row>
    <row r="225" spans="1:12" s="1590" customFormat="1" ht="22.5">
      <c r="D225" s="151" t="s">
        <v>2151</v>
      </c>
      <c r="E225" s="41"/>
      <c r="F225" s="1592"/>
      <c r="G225" s="770"/>
      <c r="H225" s="47"/>
      <c r="I225" s="78"/>
      <c r="J225" s="1591"/>
    </row>
    <row r="226" spans="1:12" s="1590" customFormat="1" ht="22.5">
      <c r="D226" s="151" t="s">
        <v>2152</v>
      </c>
      <c r="E226" s="41"/>
      <c r="F226" s="1592"/>
      <c r="G226" s="770"/>
      <c r="H226" s="47"/>
      <c r="I226" s="78"/>
      <c r="J226" s="1591"/>
    </row>
    <row r="227" spans="1:12" s="1590" customFormat="1">
      <c r="D227" s="151" t="s">
        <v>2155</v>
      </c>
      <c r="E227" s="41"/>
      <c r="F227" s="1592"/>
      <c r="G227" s="770"/>
      <c r="H227" s="47"/>
      <c r="I227" s="78"/>
      <c r="J227" s="1591"/>
    </row>
    <row r="228" spans="1:12" s="1590" customFormat="1" ht="22.5">
      <c r="D228" s="151" t="s">
        <v>2156</v>
      </c>
      <c r="E228" s="41"/>
      <c r="F228" s="1592"/>
      <c r="G228" s="770"/>
      <c r="H228" s="47"/>
      <c r="I228" s="252"/>
      <c r="J228" s="1591"/>
    </row>
    <row r="229" spans="1:12" s="894" customFormat="1" ht="22.5">
      <c r="A229" s="48"/>
      <c r="B229" s="48"/>
      <c r="C229" s="48"/>
      <c r="D229" s="150" t="s">
        <v>2106</v>
      </c>
      <c r="E229" s="49"/>
      <c r="F229" s="767"/>
      <c r="G229" s="767"/>
      <c r="H229" s="51"/>
      <c r="I229" s="149"/>
    </row>
    <row r="230" spans="1:12" s="894" customFormat="1" ht="22.5">
      <c r="A230" s="48"/>
      <c r="B230" s="48"/>
      <c r="C230" s="48"/>
      <c r="D230" s="52" t="s">
        <v>2162</v>
      </c>
      <c r="E230" s="49"/>
      <c r="F230" s="767"/>
      <c r="G230" s="767"/>
      <c r="H230" s="51"/>
      <c r="I230" s="149"/>
    </row>
    <row r="231" spans="1:12">
      <c r="A231" s="147"/>
      <c r="B231" s="48"/>
      <c r="C231" s="48"/>
      <c r="D231" s="151" t="s">
        <v>2782</v>
      </c>
      <c r="E231" s="983"/>
      <c r="F231" s="767"/>
      <c r="H231" s="1329"/>
      <c r="I231" s="148"/>
      <c r="J231" s="1193"/>
      <c r="K231" s="1193"/>
      <c r="L231" s="1193"/>
    </row>
    <row r="232" spans="1:12" s="894" customFormat="1">
      <c r="A232" s="48"/>
      <c r="B232" s="48"/>
      <c r="C232" s="48"/>
      <c r="D232" s="150" t="s">
        <v>2777</v>
      </c>
      <c r="E232" s="49"/>
      <c r="F232" s="767"/>
      <c r="G232" s="767"/>
      <c r="H232" s="51"/>
      <c r="I232" s="149"/>
    </row>
    <row r="233" spans="1:12" s="894" customFormat="1">
      <c r="A233" s="48"/>
      <c r="B233" s="48"/>
      <c r="C233" s="48"/>
      <c r="D233" s="150" t="s">
        <v>6</v>
      </c>
      <c r="E233" s="983" t="s">
        <v>19</v>
      </c>
      <c r="F233" s="767">
        <v>1</v>
      </c>
      <c r="G233" s="767"/>
      <c r="H233" s="51">
        <f>+F233*G233</f>
        <v>0</v>
      </c>
      <c r="I233" s="149"/>
    </row>
    <row r="234" spans="1:12" s="894" customFormat="1">
      <c r="A234" s="48"/>
      <c r="B234" s="48"/>
      <c r="C234" s="48"/>
      <c r="D234" s="150"/>
      <c r="E234" s="983"/>
      <c r="F234" s="767"/>
      <c r="G234" s="767"/>
      <c r="H234" s="51"/>
      <c r="I234" s="149"/>
    </row>
    <row r="235" spans="1:12" s="1590" customFormat="1">
      <c r="A235" s="30"/>
      <c r="B235" s="30"/>
      <c r="C235" s="30"/>
      <c r="D235" s="40" t="s">
        <v>2190</v>
      </c>
      <c r="E235" s="41"/>
      <c r="F235" s="1592"/>
      <c r="G235" s="770"/>
      <c r="H235" s="1593"/>
      <c r="I235" s="78"/>
      <c r="J235" s="1591"/>
    </row>
    <row r="236" spans="1:12" ht="45">
      <c r="A236" s="86" t="s">
        <v>22</v>
      </c>
      <c r="B236" s="86" t="s">
        <v>14</v>
      </c>
      <c r="C236" s="86">
        <f>1+C222</f>
        <v>13</v>
      </c>
      <c r="D236" s="433" t="s">
        <v>2201</v>
      </c>
      <c r="E236" s="983"/>
      <c r="F236" s="767"/>
      <c r="H236" s="1329"/>
      <c r="I236" s="149"/>
      <c r="J236" s="1193"/>
      <c r="K236" s="1193"/>
      <c r="L236" s="1193"/>
    </row>
    <row r="237" spans="1:12" s="1590" customFormat="1" ht="22.5">
      <c r="A237" s="30"/>
      <c r="B237" s="30"/>
      <c r="C237" s="30"/>
      <c r="D237" s="151" t="s">
        <v>2202</v>
      </c>
      <c r="E237" s="41"/>
      <c r="F237" s="1592"/>
      <c r="G237" s="770"/>
      <c r="H237" s="47"/>
      <c r="I237" s="78"/>
      <c r="J237" s="1591"/>
    </row>
    <row r="238" spans="1:12" s="1590" customFormat="1" ht="22.5">
      <c r="A238" s="30"/>
      <c r="B238" s="30"/>
      <c r="C238" s="30"/>
      <c r="D238" s="151" t="s">
        <v>2192</v>
      </c>
      <c r="E238" s="41"/>
      <c r="F238" s="1592"/>
      <c r="G238" s="770"/>
      <c r="H238" s="47"/>
      <c r="I238" s="78"/>
      <c r="J238" s="1591"/>
    </row>
    <row r="239" spans="1:12" s="1590" customFormat="1" ht="33.75">
      <c r="A239" s="30"/>
      <c r="B239" s="30"/>
      <c r="C239" s="30"/>
      <c r="D239" s="151" t="s">
        <v>2193</v>
      </c>
      <c r="E239" s="41"/>
      <c r="F239" s="1592"/>
      <c r="G239" s="770"/>
      <c r="H239" s="47"/>
      <c r="I239" s="78"/>
      <c r="J239" s="1591"/>
    </row>
    <row r="240" spans="1:12" s="1590" customFormat="1" ht="22.5">
      <c r="A240" s="30"/>
      <c r="B240" s="30"/>
      <c r="C240" s="30"/>
      <c r="D240" s="151" t="s">
        <v>2154</v>
      </c>
      <c r="E240" s="41"/>
      <c r="F240" s="1592"/>
      <c r="G240" s="770"/>
      <c r="H240" s="47"/>
      <c r="I240" s="78"/>
      <c r="J240" s="1591"/>
    </row>
    <row r="241" spans="1:12" s="1590" customFormat="1" ht="33.75">
      <c r="A241" s="30"/>
      <c r="B241" s="30"/>
      <c r="C241" s="30"/>
      <c r="D241" s="31" t="s">
        <v>2194</v>
      </c>
      <c r="E241" s="41"/>
      <c r="F241" s="1592"/>
      <c r="G241" s="770"/>
      <c r="H241" s="47"/>
      <c r="I241" s="78"/>
      <c r="J241" s="1591"/>
    </row>
    <row r="242" spans="1:12">
      <c r="A242" s="147"/>
      <c r="B242" s="48"/>
      <c r="C242" s="48"/>
      <c r="D242" s="52" t="s">
        <v>2102</v>
      </c>
      <c r="E242" s="983"/>
      <c r="F242" s="767"/>
      <c r="H242" s="1329"/>
      <c r="I242" s="148"/>
      <c r="J242" s="1193"/>
      <c r="K242" s="1193"/>
      <c r="L242" s="1193"/>
    </row>
    <row r="243" spans="1:12">
      <c r="A243" s="147"/>
      <c r="B243" s="48"/>
      <c r="C243" s="48"/>
      <c r="D243" s="52" t="s">
        <v>2157</v>
      </c>
      <c r="E243" s="983"/>
      <c r="F243" s="767"/>
      <c r="H243" s="1329"/>
      <c r="I243" s="148"/>
      <c r="J243" s="1193"/>
      <c r="K243" s="1193"/>
      <c r="L243" s="1193"/>
    </row>
    <row r="244" spans="1:12">
      <c r="A244" s="147"/>
      <c r="B244" s="48"/>
      <c r="C244" s="48"/>
      <c r="D244" s="52" t="s">
        <v>2104</v>
      </c>
      <c r="E244" s="983"/>
      <c r="F244" s="767"/>
      <c r="H244" s="1329"/>
      <c r="I244" s="148"/>
      <c r="J244" s="1193"/>
      <c r="K244" s="1193"/>
      <c r="L244" s="1193"/>
    </row>
    <row r="245" spans="1:12">
      <c r="A245" s="147"/>
      <c r="B245" s="48"/>
      <c r="C245" s="48"/>
      <c r="D245" s="56" t="s">
        <v>2159</v>
      </c>
      <c r="E245" s="983"/>
      <c r="F245" s="767"/>
      <c r="H245" s="1329"/>
      <c r="I245" s="149"/>
      <c r="J245" s="1193"/>
      <c r="K245" s="1193"/>
      <c r="L245" s="1193"/>
    </row>
    <row r="246" spans="1:12" s="894" customFormat="1" ht="22.5">
      <c r="A246" s="48"/>
      <c r="B246" s="48"/>
      <c r="C246" s="48"/>
      <c r="D246" s="150" t="s">
        <v>2195</v>
      </c>
      <c r="E246" s="49"/>
      <c r="F246" s="767"/>
      <c r="G246" s="767"/>
      <c r="H246" s="51"/>
      <c r="I246" s="149"/>
    </row>
    <row r="247" spans="1:12" s="894" customFormat="1" ht="22.5">
      <c r="A247" s="48"/>
      <c r="B247" s="48"/>
      <c r="C247" s="48"/>
      <c r="D247" s="52" t="s">
        <v>2196</v>
      </c>
      <c r="E247" s="49"/>
      <c r="F247" s="767"/>
      <c r="G247" s="767"/>
      <c r="H247" s="51"/>
      <c r="I247" s="149"/>
    </row>
    <row r="248" spans="1:12">
      <c r="A248" s="147"/>
      <c r="B248" s="48"/>
      <c r="C248" s="48"/>
      <c r="D248" s="151" t="s">
        <v>2951</v>
      </c>
      <c r="E248" s="983"/>
      <c r="F248" s="767"/>
      <c r="H248" s="1329"/>
      <c r="I248" s="148"/>
      <c r="J248" s="1193"/>
      <c r="K248" s="1193"/>
      <c r="L248" s="1193"/>
    </row>
    <row r="249" spans="1:12" s="894" customFormat="1">
      <c r="A249" s="48"/>
      <c r="B249" s="48"/>
      <c r="C249" s="48"/>
      <c r="D249" s="150" t="s">
        <v>2780</v>
      </c>
      <c r="E249" s="49"/>
      <c r="F249" s="767"/>
      <c r="G249" s="767"/>
      <c r="H249" s="51"/>
      <c r="I249" s="149"/>
    </row>
    <row r="250" spans="1:12" s="894" customFormat="1">
      <c r="A250" s="48"/>
      <c r="B250" s="48"/>
      <c r="C250" s="48"/>
      <c r="D250" s="150" t="s">
        <v>6</v>
      </c>
      <c r="E250" s="983" t="s">
        <v>19</v>
      </c>
      <c r="F250" s="767">
        <v>1</v>
      </c>
      <c r="G250" s="767"/>
      <c r="H250" s="51">
        <f>+F250*G250</f>
        <v>0</v>
      </c>
      <c r="I250" s="149"/>
    </row>
    <row r="251" spans="1:12" s="894" customFormat="1">
      <c r="A251" s="48"/>
      <c r="B251" s="48"/>
      <c r="C251" s="48"/>
      <c r="D251" s="150"/>
      <c r="E251" s="983"/>
      <c r="F251" s="767"/>
      <c r="G251" s="767"/>
      <c r="H251" s="51"/>
      <c r="I251" s="149"/>
    </row>
    <row r="252" spans="1:12" ht="56.25">
      <c r="A252" s="86" t="s">
        <v>22</v>
      </c>
      <c r="B252" s="86" t="s">
        <v>14</v>
      </c>
      <c r="C252" s="86">
        <f>1+C236</f>
        <v>14</v>
      </c>
      <c r="D252" s="433" t="s">
        <v>2197</v>
      </c>
      <c r="E252" s="983"/>
      <c r="F252" s="767"/>
      <c r="H252" s="1329"/>
      <c r="I252" s="149"/>
      <c r="J252" s="1193"/>
      <c r="K252" s="1193"/>
      <c r="L252" s="1193"/>
    </row>
    <row r="253" spans="1:12" s="1590" customFormat="1" ht="22.5">
      <c r="A253" s="30"/>
      <c r="B253" s="30"/>
      <c r="C253" s="30"/>
      <c r="D253" s="151" t="s">
        <v>2198</v>
      </c>
      <c r="E253" s="41"/>
      <c r="F253" s="1592"/>
      <c r="G253" s="770"/>
      <c r="H253" s="47"/>
      <c r="I253" s="78"/>
      <c r="J253" s="1591"/>
    </row>
    <row r="254" spans="1:12" s="1590" customFormat="1" ht="22.5">
      <c r="A254" s="30"/>
      <c r="B254" s="30"/>
      <c r="C254" s="30"/>
      <c r="D254" s="151" t="s">
        <v>2192</v>
      </c>
      <c r="E254" s="41"/>
      <c r="F254" s="1592"/>
      <c r="G254" s="770"/>
      <c r="H254" s="47"/>
      <c r="I254" s="78"/>
      <c r="J254" s="1591"/>
    </row>
    <row r="255" spans="1:12" s="1590" customFormat="1" ht="33.75">
      <c r="A255" s="30"/>
      <c r="B255" s="30"/>
      <c r="C255" s="30"/>
      <c r="D255" s="151" t="s">
        <v>2193</v>
      </c>
      <c r="E255" s="41"/>
      <c r="F255" s="1592"/>
      <c r="G255" s="770"/>
      <c r="H255" s="47"/>
      <c r="I255" s="78"/>
      <c r="J255" s="1591"/>
    </row>
    <row r="256" spans="1:12" s="1590" customFormat="1" ht="22.5">
      <c r="A256" s="30"/>
      <c r="B256" s="30"/>
      <c r="C256" s="30"/>
      <c r="D256" s="151" t="s">
        <v>2154</v>
      </c>
      <c r="E256" s="41"/>
      <c r="F256" s="1592"/>
      <c r="G256" s="770"/>
      <c r="H256" s="47"/>
      <c r="I256" s="78"/>
      <c r="J256" s="1591"/>
    </row>
    <row r="257" spans="1:12" s="1590" customFormat="1" ht="33.75">
      <c r="A257" s="30"/>
      <c r="B257" s="30"/>
      <c r="C257" s="30"/>
      <c r="D257" s="31" t="s">
        <v>2194</v>
      </c>
      <c r="E257" s="41"/>
      <c r="F257" s="1592"/>
      <c r="G257" s="770"/>
      <c r="H257" s="47"/>
      <c r="I257" s="78"/>
      <c r="J257" s="1591"/>
    </row>
    <row r="258" spans="1:12">
      <c r="A258" s="147"/>
      <c r="B258" s="48"/>
      <c r="C258" s="48"/>
      <c r="D258" s="52" t="s">
        <v>2102</v>
      </c>
      <c r="E258" s="983"/>
      <c r="F258" s="767"/>
      <c r="H258" s="1329"/>
      <c r="I258" s="148"/>
      <c r="J258" s="1193"/>
      <c r="K258" s="1193"/>
      <c r="L258" s="1193"/>
    </row>
    <row r="259" spans="1:12">
      <c r="A259" s="147"/>
      <c r="B259" s="48"/>
      <c r="C259" s="48"/>
      <c r="D259" s="52" t="s">
        <v>2157</v>
      </c>
      <c r="E259" s="983"/>
      <c r="F259" s="767"/>
      <c r="H259" s="1329"/>
      <c r="I259" s="148"/>
      <c r="J259" s="1193"/>
      <c r="K259" s="1193"/>
      <c r="L259" s="1193"/>
    </row>
    <row r="260" spans="1:12">
      <c r="A260" s="147"/>
      <c r="B260" s="48"/>
      <c r="C260" s="48"/>
      <c r="D260" s="52" t="s">
        <v>2779</v>
      </c>
      <c r="E260" s="983"/>
      <c r="F260" s="767"/>
      <c r="H260" s="1329"/>
      <c r="I260" s="148"/>
      <c r="J260" s="1193"/>
      <c r="K260" s="1193"/>
      <c r="L260" s="1193"/>
    </row>
    <row r="261" spans="1:12" ht="22.5">
      <c r="A261" s="147"/>
      <c r="B261" s="48"/>
      <c r="C261" s="48"/>
      <c r="D261" s="151" t="s">
        <v>2798</v>
      </c>
      <c r="E261" s="983"/>
      <c r="F261" s="767"/>
      <c r="H261" s="1329"/>
      <c r="I261" s="148"/>
      <c r="J261" s="1193"/>
      <c r="K261" s="1193"/>
      <c r="L261" s="1193"/>
    </row>
    <row r="262" spans="1:12">
      <c r="A262" s="147"/>
      <c r="B262" s="48"/>
      <c r="C262" s="48"/>
      <c r="D262" s="56" t="s">
        <v>2209</v>
      </c>
      <c r="E262" s="983"/>
      <c r="F262" s="767"/>
      <c r="H262" s="1329"/>
      <c r="I262" s="149"/>
      <c r="J262" s="1193"/>
      <c r="K262" s="1193"/>
      <c r="L262" s="1193"/>
    </row>
    <row r="263" spans="1:12" s="894" customFormat="1" ht="22.5">
      <c r="A263" s="48"/>
      <c r="B263" s="48"/>
      <c r="C263" s="48"/>
      <c r="D263" s="150" t="s">
        <v>2195</v>
      </c>
      <c r="E263" s="49"/>
      <c r="F263" s="767"/>
      <c r="G263" s="767"/>
      <c r="H263" s="51"/>
      <c r="I263" s="149"/>
    </row>
    <row r="264" spans="1:12" s="894" customFormat="1" ht="22.5">
      <c r="A264" s="48"/>
      <c r="B264" s="48"/>
      <c r="C264" s="48"/>
      <c r="D264" s="52" t="s">
        <v>2196</v>
      </c>
      <c r="E264" s="49"/>
      <c r="F264" s="767"/>
      <c r="G264" s="767"/>
      <c r="H264" s="51"/>
      <c r="I264" s="149"/>
    </row>
    <row r="265" spans="1:12">
      <c r="A265" s="147"/>
      <c r="B265" s="48"/>
      <c r="C265" s="48"/>
      <c r="D265" s="151" t="s">
        <v>2782</v>
      </c>
      <c r="E265" s="983"/>
      <c r="F265" s="767"/>
      <c r="H265" s="1329"/>
      <c r="I265" s="148"/>
      <c r="J265" s="1193"/>
      <c r="K265" s="1193"/>
      <c r="L265" s="1193"/>
    </row>
    <row r="266" spans="1:12" s="894" customFormat="1">
      <c r="A266" s="48"/>
      <c r="B266" s="48"/>
      <c r="C266" s="48"/>
      <c r="D266" s="150" t="s">
        <v>2781</v>
      </c>
      <c r="E266" s="49"/>
      <c r="F266" s="767"/>
      <c r="G266" s="767"/>
      <c r="H266" s="51"/>
      <c r="I266" s="149"/>
    </row>
    <row r="267" spans="1:12" s="894" customFormat="1">
      <c r="A267" s="48"/>
      <c r="B267" s="48"/>
      <c r="C267" s="48"/>
      <c r="D267" s="150" t="s">
        <v>6</v>
      </c>
      <c r="E267" s="983" t="s">
        <v>19</v>
      </c>
      <c r="F267" s="767">
        <v>2</v>
      </c>
      <c r="G267" s="767"/>
      <c r="H267" s="51">
        <f>+F267*G267</f>
        <v>0</v>
      </c>
      <c r="I267" s="149"/>
    </row>
    <row r="268" spans="1:12" s="894" customFormat="1">
      <c r="A268" s="48"/>
      <c r="B268" s="48"/>
      <c r="C268" s="48"/>
      <c r="D268" s="150"/>
      <c r="E268" s="983"/>
      <c r="F268" s="767"/>
      <c r="G268" s="767"/>
      <c r="H268" s="51"/>
      <c r="I268" s="149"/>
    </row>
    <row r="269" spans="1:12" ht="22.5">
      <c r="A269" s="86" t="s">
        <v>22</v>
      </c>
      <c r="B269" s="86" t="s">
        <v>14</v>
      </c>
      <c r="C269" s="86">
        <f>1+C252</f>
        <v>15</v>
      </c>
      <c r="D269" s="433" t="s">
        <v>2200</v>
      </c>
      <c r="E269" s="983"/>
      <c r="F269" s="767"/>
      <c r="H269" s="1329"/>
      <c r="I269" s="149"/>
      <c r="J269" s="1193"/>
      <c r="K269" s="1193"/>
      <c r="L269" s="1193"/>
    </row>
    <row r="270" spans="1:12" s="894" customFormat="1">
      <c r="A270" s="48"/>
      <c r="B270" s="48"/>
      <c r="C270" s="48"/>
      <c r="D270" s="151" t="s">
        <v>2783</v>
      </c>
      <c r="E270" s="49"/>
      <c r="F270" s="767"/>
      <c r="G270" s="767"/>
      <c r="H270" s="51"/>
      <c r="I270" s="149"/>
    </row>
    <row r="271" spans="1:12" s="1590" customFormat="1" ht="33.75">
      <c r="A271" s="30"/>
      <c r="B271" s="30"/>
      <c r="C271" s="30"/>
      <c r="D271" s="151" t="s">
        <v>2193</v>
      </c>
      <c r="E271" s="41"/>
      <c r="F271" s="1592"/>
      <c r="G271" s="770"/>
      <c r="H271" s="47"/>
      <c r="I271" s="78"/>
      <c r="J271" s="1591"/>
    </row>
    <row r="272" spans="1:12" s="1590" customFormat="1" ht="33.75">
      <c r="A272" s="30"/>
      <c r="B272" s="30"/>
      <c r="C272" s="30"/>
      <c r="D272" s="31" t="s">
        <v>2194</v>
      </c>
      <c r="E272" s="41"/>
      <c r="F272" s="1592"/>
      <c r="G272" s="770"/>
      <c r="H272" s="47"/>
      <c r="I272" s="78"/>
      <c r="J272" s="1591"/>
    </row>
    <row r="273" spans="1:12" s="894" customFormat="1" ht="22.5">
      <c r="A273" s="48"/>
      <c r="B273" s="48"/>
      <c r="C273" s="48"/>
      <c r="D273" s="150" t="s">
        <v>2199</v>
      </c>
      <c r="E273" s="49"/>
      <c r="F273" s="767"/>
      <c r="G273" s="767"/>
      <c r="H273" s="51"/>
      <c r="I273" s="149"/>
    </row>
    <row r="274" spans="1:12" s="894" customFormat="1" ht="22.5">
      <c r="A274" s="48"/>
      <c r="B274" s="48"/>
      <c r="C274" s="48"/>
      <c r="D274" s="52" t="s">
        <v>2196</v>
      </c>
      <c r="E274" s="49"/>
      <c r="F274" s="767"/>
      <c r="G274" s="767"/>
      <c r="H274" s="51"/>
      <c r="I274" s="149"/>
    </row>
    <row r="276" spans="1:12" ht="22.5">
      <c r="A276" s="147"/>
      <c r="B276" s="48"/>
      <c r="C276" s="48"/>
      <c r="D276" s="151" t="s">
        <v>2784</v>
      </c>
      <c r="E276" s="983"/>
      <c r="F276" s="767"/>
      <c r="H276" s="1329"/>
      <c r="I276" s="148"/>
      <c r="J276" s="1193"/>
      <c r="K276" s="1193"/>
      <c r="L276" s="1193"/>
    </row>
    <row r="277" spans="1:12" s="894" customFormat="1">
      <c r="A277" s="48"/>
      <c r="B277" s="48"/>
      <c r="C277" s="48"/>
      <c r="D277" s="150" t="s">
        <v>2183</v>
      </c>
      <c r="E277" s="49"/>
      <c r="F277" s="767"/>
      <c r="G277" s="767"/>
      <c r="H277" s="51"/>
      <c r="I277" s="149"/>
    </row>
    <row r="278" spans="1:12" s="894" customFormat="1">
      <c r="A278" s="48"/>
      <c r="B278" s="48"/>
      <c r="C278" s="48"/>
      <c r="D278" s="150" t="s">
        <v>6</v>
      </c>
      <c r="E278" s="983" t="s">
        <v>19</v>
      </c>
      <c r="F278" s="767">
        <v>17</v>
      </c>
      <c r="G278" s="767"/>
      <c r="H278" s="51">
        <f>+F278*G278</f>
        <v>0</v>
      </c>
      <c r="I278" s="149"/>
    </row>
    <row r="279" spans="1:12">
      <c r="A279" s="86"/>
      <c r="B279" s="86"/>
      <c r="C279" s="86"/>
      <c r="D279" s="56"/>
      <c r="E279" s="983"/>
      <c r="F279" s="767"/>
      <c r="H279" s="1329"/>
      <c r="I279" s="149"/>
      <c r="J279" s="1193"/>
      <c r="K279" s="1193"/>
      <c r="L279" s="1193"/>
    </row>
    <row r="280" spans="1:12" ht="22.5">
      <c r="A280" s="86" t="s">
        <v>22</v>
      </c>
      <c r="B280" s="86" t="s">
        <v>14</v>
      </c>
      <c r="C280" s="86">
        <f>1+C269</f>
        <v>16</v>
      </c>
      <c r="D280" s="433" t="s">
        <v>2785</v>
      </c>
      <c r="E280" s="983"/>
      <c r="F280" s="767"/>
      <c r="H280" s="1329"/>
      <c r="I280" s="149"/>
      <c r="J280" s="1193"/>
      <c r="K280" s="1193"/>
      <c r="L280" s="1193"/>
    </row>
    <row r="281" spans="1:12" s="894" customFormat="1">
      <c r="A281" s="48"/>
      <c r="B281" s="48"/>
      <c r="C281" s="48"/>
      <c r="D281" s="151" t="s">
        <v>2788</v>
      </c>
      <c r="E281" s="49"/>
      <c r="F281" s="767"/>
      <c r="G281" s="767"/>
      <c r="H281" s="51"/>
      <c r="I281" s="149"/>
    </row>
    <row r="282" spans="1:12" s="1590" customFormat="1" ht="33.75">
      <c r="A282" s="30"/>
      <c r="B282" s="30"/>
      <c r="C282" s="30"/>
      <c r="D282" s="151" t="s">
        <v>2193</v>
      </c>
      <c r="E282" s="41"/>
      <c r="F282" s="1592"/>
      <c r="G282" s="770"/>
      <c r="H282" s="47"/>
      <c r="I282" s="78"/>
      <c r="J282" s="1591"/>
    </row>
    <row r="283" spans="1:12" s="1590" customFormat="1" ht="33.75">
      <c r="A283" s="30"/>
      <c r="B283" s="30"/>
      <c r="C283" s="30"/>
      <c r="D283" s="31" t="s">
        <v>2194</v>
      </c>
      <c r="E283" s="41"/>
      <c r="F283" s="1592"/>
      <c r="G283" s="770"/>
      <c r="H283" s="47"/>
      <c r="I283" s="78"/>
      <c r="J283" s="1591"/>
    </row>
    <row r="284" spans="1:12" s="894" customFormat="1" ht="22.5">
      <c r="A284" s="48"/>
      <c r="B284" s="48"/>
      <c r="C284" s="48"/>
      <c r="D284" s="150" t="s">
        <v>2199</v>
      </c>
      <c r="E284" s="49"/>
      <c r="F284" s="767"/>
      <c r="G284" s="767"/>
      <c r="H284" s="51"/>
      <c r="I284" s="149"/>
    </row>
    <row r="285" spans="1:12" s="894" customFormat="1" ht="22.5">
      <c r="A285" s="48"/>
      <c r="B285" s="48"/>
      <c r="C285" s="48"/>
      <c r="D285" s="52" t="s">
        <v>2196</v>
      </c>
      <c r="E285" s="49"/>
      <c r="F285" s="767"/>
      <c r="G285" s="767"/>
      <c r="H285" s="51"/>
      <c r="I285" s="149"/>
    </row>
    <row r="287" spans="1:12" ht="22.5">
      <c r="A287" s="147"/>
      <c r="B287" s="48"/>
      <c r="C287" s="48"/>
      <c r="D287" s="151" t="s">
        <v>2787</v>
      </c>
      <c r="E287" s="983"/>
      <c r="F287" s="767"/>
      <c r="H287" s="1329"/>
      <c r="I287" s="148"/>
      <c r="J287" s="1193"/>
      <c r="K287" s="1193"/>
      <c r="L287" s="1193"/>
    </row>
    <row r="288" spans="1:12" s="894" customFormat="1">
      <c r="A288" s="48"/>
      <c r="B288" s="48"/>
      <c r="C288" s="48"/>
      <c r="D288" s="150" t="s">
        <v>2786</v>
      </c>
      <c r="E288" s="49"/>
      <c r="F288" s="767"/>
      <c r="G288" s="767"/>
      <c r="H288" s="51"/>
      <c r="I288" s="149"/>
    </row>
    <row r="289" spans="1:15" s="894" customFormat="1">
      <c r="A289" s="48"/>
      <c r="B289" s="48"/>
      <c r="C289" s="48"/>
      <c r="D289" s="150" t="s">
        <v>6</v>
      </c>
      <c r="E289" s="983" t="s">
        <v>19</v>
      </c>
      <c r="F289" s="767">
        <v>7</v>
      </c>
      <c r="G289" s="767"/>
      <c r="H289" s="51">
        <f>+F289*G289</f>
        <v>0</v>
      </c>
      <c r="I289" s="149"/>
    </row>
    <row r="290" spans="1:15" s="894" customFormat="1">
      <c r="A290" s="48"/>
      <c r="B290" s="48"/>
      <c r="C290" s="48"/>
      <c r="D290" s="150"/>
      <c r="E290" s="983"/>
      <c r="F290" s="767"/>
      <c r="G290" s="767"/>
      <c r="H290" s="51"/>
      <c r="I290" s="149"/>
    </row>
    <row r="291" spans="1:15" ht="22.5">
      <c r="A291" s="86" t="s">
        <v>22</v>
      </c>
      <c r="B291" s="86" t="s">
        <v>14</v>
      </c>
      <c r="C291" s="86">
        <f>1+C280</f>
        <v>17</v>
      </c>
      <c r="D291" s="433" t="s">
        <v>2191</v>
      </c>
      <c r="E291" s="983"/>
      <c r="F291" s="767"/>
      <c r="H291" s="1329"/>
      <c r="I291" s="149"/>
      <c r="J291" s="1193"/>
      <c r="K291" s="1193"/>
      <c r="L291" s="1193"/>
    </row>
    <row r="292" spans="1:15" s="1590" customFormat="1">
      <c r="A292" s="30"/>
      <c r="B292" s="30"/>
      <c r="C292" s="30"/>
      <c r="D292" s="151" t="s">
        <v>2789</v>
      </c>
      <c r="E292" s="41"/>
      <c r="F292" s="1592"/>
      <c r="G292" s="770"/>
      <c r="H292" s="47"/>
      <c r="I292" s="78"/>
      <c r="J292" s="1591"/>
    </row>
    <row r="293" spans="1:15" s="1590" customFormat="1" ht="22.5">
      <c r="A293" s="30"/>
      <c r="B293" s="30"/>
      <c r="C293" s="30"/>
      <c r="D293" s="151" t="s">
        <v>2192</v>
      </c>
      <c r="E293" s="41"/>
      <c r="F293" s="1592"/>
      <c r="G293" s="770"/>
      <c r="H293" s="47"/>
      <c r="I293" s="78"/>
      <c r="J293" s="1591"/>
    </row>
    <row r="294" spans="1:15" s="1590" customFormat="1" ht="33.75">
      <c r="A294" s="30"/>
      <c r="B294" s="30"/>
      <c r="C294" s="30"/>
      <c r="D294" s="151" t="s">
        <v>2193</v>
      </c>
      <c r="E294" s="41"/>
      <c r="F294" s="1592"/>
      <c r="G294" s="770"/>
      <c r="H294" s="47"/>
      <c r="I294" s="78"/>
      <c r="J294" s="1591"/>
    </row>
    <row r="295" spans="1:15" s="1590" customFormat="1" ht="22.5">
      <c r="A295" s="30"/>
      <c r="B295" s="30"/>
      <c r="C295" s="30"/>
      <c r="D295" s="151" t="s">
        <v>2154</v>
      </c>
      <c r="E295" s="41"/>
      <c r="F295" s="1592"/>
      <c r="G295" s="770"/>
      <c r="H295" s="47"/>
      <c r="I295" s="78"/>
      <c r="J295" s="1591"/>
    </row>
    <row r="296" spans="1:15" s="1590" customFormat="1" ht="33.75">
      <c r="A296" s="30"/>
      <c r="B296" s="30"/>
      <c r="C296" s="30"/>
      <c r="D296" s="31" t="s">
        <v>2194</v>
      </c>
      <c r="E296" s="41"/>
      <c r="F296" s="1592"/>
      <c r="G296" s="770"/>
      <c r="H296" s="47"/>
      <c r="I296" s="78"/>
      <c r="J296" s="1591"/>
    </row>
    <row r="297" spans="1:15" s="894" customFormat="1" ht="22.5">
      <c r="A297" s="48"/>
      <c r="B297" s="48"/>
      <c r="C297" s="48"/>
      <c r="D297" s="150" t="s">
        <v>2195</v>
      </c>
      <c r="E297" s="49"/>
      <c r="F297" s="767"/>
      <c r="G297" s="767"/>
      <c r="H297" s="51"/>
      <c r="I297" s="149"/>
    </row>
    <row r="298" spans="1:15" s="894" customFormat="1" ht="22.5">
      <c r="A298" s="48"/>
      <c r="B298" s="48"/>
      <c r="C298" s="48"/>
      <c r="D298" s="52" t="s">
        <v>2196</v>
      </c>
      <c r="E298" s="49"/>
      <c r="F298" s="767"/>
      <c r="G298" s="767"/>
      <c r="H298" s="51"/>
      <c r="I298" s="149"/>
    </row>
    <row r="299" spans="1:15" ht="22.5">
      <c r="A299" s="147"/>
      <c r="B299" s="48"/>
      <c r="C299" s="48"/>
      <c r="D299" s="151" t="s">
        <v>2952</v>
      </c>
      <c r="E299" s="983"/>
      <c r="F299" s="767"/>
      <c r="H299" s="1329"/>
      <c r="I299" s="148"/>
      <c r="J299" s="1193"/>
      <c r="K299" s="1193"/>
      <c r="L299" s="1193"/>
    </row>
    <row r="300" spans="1:15" s="894" customFormat="1">
      <c r="A300" s="48"/>
      <c r="B300" s="48"/>
      <c r="C300" s="48"/>
      <c r="D300" s="150" t="s">
        <v>2790</v>
      </c>
      <c r="E300" s="49"/>
      <c r="F300" s="767"/>
      <c r="G300" s="767"/>
      <c r="H300" s="51"/>
      <c r="I300" s="149"/>
    </row>
    <row r="301" spans="1:15" s="894" customFormat="1">
      <c r="A301" s="48"/>
      <c r="B301" s="48"/>
      <c r="C301" s="48"/>
      <c r="D301" s="150" t="s">
        <v>6</v>
      </c>
      <c r="E301" s="983" t="s">
        <v>19</v>
      </c>
      <c r="F301" s="767">
        <v>5</v>
      </c>
      <c r="G301" s="767"/>
      <c r="H301" s="51">
        <f>+F301*G301</f>
        <v>0</v>
      </c>
      <c r="I301" s="149"/>
    </row>
    <row r="302" spans="1:15" s="894" customFormat="1">
      <c r="A302" s="48"/>
      <c r="B302" s="48"/>
      <c r="C302" s="48"/>
      <c r="D302" s="150"/>
      <c r="E302" s="983"/>
      <c r="F302" s="767"/>
      <c r="G302" s="767"/>
      <c r="H302" s="51"/>
      <c r="I302" s="149"/>
    </row>
    <row r="303" spans="1:15">
      <c r="A303" s="1581" t="s">
        <v>22</v>
      </c>
      <c r="B303" s="54" t="s">
        <v>14</v>
      </c>
      <c r="C303" s="54"/>
      <c r="D303" s="1598" t="s">
        <v>1785</v>
      </c>
      <c r="E303" s="1599"/>
      <c r="F303" s="1600"/>
      <c r="G303" s="1584"/>
      <c r="H303" s="1564">
        <f>SUM(H22:H301)</f>
        <v>0</v>
      </c>
      <c r="I303" s="118"/>
      <c r="K303" s="1169"/>
      <c r="L303" s="1169"/>
      <c r="M303" s="1167"/>
      <c r="N303" s="1167"/>
      <c r="O303" s="1167"/>
    </row>
    <row r="304" spans="1:15">
      <c r="I304" s="280"/>
      <c r="K304" s="1169"/>
      <c r="L304" s="1169"/>
      <c r="M304" s="1167"/>
      <c r="N304" s="1167"/>
      <c r="O304" s="1167"/>
    </row>
    <row r="305" spans="11:15">
      <c r="K305" s="1169"/>
      <c r="L305" s="1169"/>
      <c r="M305" s="1167"/>
      <c r="N305" s="1167"/>
      <c r="O305" s="1167"/>
    </row>
    <row r="306" spans="11:15">
      <c r="K306" s="1169"/>
      <c r="L306" s="1169"/>
      <c r="M306" s="1167"/>
      <c r="N306" s="1167"/>
      <c r="O306" s="1167"/>
    </row>
    <row r="307" spans="11:15">
      <c r="K307" s="1169"/>
      <c r="L307" s="1169"/>
      <c r="M307" s="1167"/>
      <c r="N307" s="1167"/>
      <c r="O307" s="1167"/>
    </row>
  </sheetData>
  <sheetProtection password="CC69" sheet="1" objects="1" scenarios="1" selectLockedCells="1"/>
  <mergeCells count="1">
    <mergeCell ref="A7:C7"/>
  </mergeCells>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worksheet>
</file>

<file path=xl/worksheets/sheet2.xml><?xml version="1.0" encoding="utf-8"?>
<worksheet xmlns="http://schemas.openxmlformats.org/spreadsheetml/2006/main" xmlns:r="http://schemas.openxmlformats.org/officeDocument/2006/relationships">
  <sheetPr codeName="Sheet2">
    <pageSetUpPr fitToPage="1"/>
  </sheetPr>
  <dimension ref="A1:N8806"/>
  <sheetViews>
    <sheetView view="pageBreakPreview" zoomScale="115" zoomScaleNormal="125" zoomScaleSheetLayoutView="115" zoomScalePageLayoutView="125" workbookViewId="0">
      <selection activeCell="I25" sqref="I25"/>
    </sheetView>
  </sheetViews>
  <sheetFormatPr defaultRowHeight="12.75"/>
  <cols>
    <col min="1" max="2" width="2.28515625" style="972" customWidth="1"/>
    <col min="3" max="3" width="3.85546875" style="972" customWidth="1"/>
    <col min="4" max="4" width="35.7109375" style="973" customWidth="1"/>
    <col min="5" max="5" width="3.7109375" style="974" customWidth="1"/>
    <col min="6" max="6" width="9.7109375" style="975" customWidth="1"/>
    <col min="7" max="7" width="9.7109375" style="979" customWidth="1"/>
    <col min="8" max="8" width="12.7109375" style="980" customWidth="1"/>
    <col min="9" max="9" width="14.7109375" style="978" customWidth="1"/>
    <col min="10" max="10" width="3.42578125" style="902" customWidth="1"/>
    <col min="11" max="11" width="20.7109375" style="1189" customWidth="1"/>
    <col min="12" max="12" width="8" style="1190" customWidth="1"/>
    <col min="13" max="13" width="18.85546875" style="902" customWidth="1"/>
    <col min="14" max="14" width="30.28515625" style="902" customWidth="1"/>
    <col min="15" max="15" width="18.7109375" style="902" customWidth="1"/>
    <col min="16" max="16384" width="9.140625" style="902"/>
  </cols>
  <sheetData>
    <row r="1" spans="1:13" s="908" customFormat="1" ht="11.25">
      <c r="A1" s="135" t="s">
        <v>18</v>
      </c>
      <c r="B1" s="135"/>
      <c r="C1" s="858"/>
      <c r="D1" s="903"/>
      <c r="E1" s="904"/>
      <c r="F1" s="859"/>
      <c r="G1" s="905"/>
      <c r="H1" s="906" t="s">
        <v>67</v>
      </c>
      <c r="I1" s="907"/>
    </row>
    <row r="2" spans="1:13" s="863" customFormat="1" ht="11.25">
      <c r="A2" s="862" t="str">
        <f>naslovna!$A2</f>
        <v>03.2017.</v>
      </c>
      <c r="C2" s="864"/>
      <c r="D2" s="2463" t="s">
        <v>3419</v>
      </c>
      <c r="E2" s="910"/>
      <c r="F2" s="131"/>
      <c r="G2" s="911"/>
      <c r="H2" s="912" t="str">
        <f>naslovna!$H2</f>
        <v>Modularni dječji vrtić</v>
      </c>
      <c r="I2" s="913"/>
      <c r="J2" s="914"/>
      <c r="K2" s="859"/>
      <c r="L2" s="1172"/>
    </row>
    <row r="3" spans="1:13" s="863" customFormat="1" ht="11.25">
      <c r="A3" s="866"/>
      <c r="B3" s="866"/>
      <c r="C3" s="867"/>
      <c r="D3" s="915" t="s">
        <v>1170</v>
      </c>
      <c r="E3" s="916"/>
      <c r="F3" s="869"/>
      <c r="G3" s="870"/>
      <c r="H3" s="917" t="str">
        <f>naslovna!$H3</f>
        <v>k.č.218/8, k.o. Križ</v>
      </c>
      <c r="I3" s="918"/>
      <c r="J3" s="919"/>
      <c r="K3" s="124"/>
      <c r="L3" s="862"/>
      <c r="M3" s="1173"/>
    </row>
    <row r="4" spans="1:13" s="873" customFormat="1" ht="11.25">
      <c r="C4" s="920"/>
      <c r="D4" s="875"/>
      <c r="E4" s="876"/>
      <c r="G4" s="529"/>
      <c r="H4" s="921"/>
      <c r="I4" s="875"/>
      <c r="J4" s="922"/>
      <c r="K4" s="1174"/>
    </row>
    <row r="5" spans="1:13" s="873" customFormat="1" ht="11.25">
      <c r="C5" s="920"/>
      <c r="D5" s="875"/>
      <c r="E5" s="876"/>
      <c r="G5" s="529"/>
      <c r="H5" s="921"/>
      <c r="I5" s="875"/>
      <c r="J5" s="922"/>
      <c r="K5" s="50"/>
      <c r="L5" s="876"/>
    </row>
    <row r="6" spans="1:13" s="873" customFormat="1" ht="11.25">
      <c r="C6" s="920"/>
      <c r="D6" s="875"/>
      <c r="E6" s="876"/>
      <c r="G6" s="529"/>
      <c r="H6" s="921"/>
      <c r="I6" s="875"/>
      <c r="J6" s="922"/>
      <c r="K6" s="50"/>
    </row>
    <row r="7" spans="1:13" s="873" customFormat="1" ht="11.25">
      <c r="C7" s="920"/>
      <c r="D7" s="875"/>
      <c r="E7" s="876"/>
      <c r="G7" s="529"/>
      <c r="H7" s="921"/>
      <c r="I7" s="875"/>
    </row>
    <row r="8" spans="1:13" s="873" customFormat="1">
      <c r="C8" s="920"/>
      <c r="D8" s="2464" t="s">
        <v>91</v>
      </c>
      <c r="E8" s="876"/>
      <c r="G8" s="529"/>
      <c r="H8" s="921"/>
      <c r="I8" s="875"/>
      <c r="J8" s="922"/>
      <c r="K8" s="50"/>
      <c r="L8" s="1175"/>
    </row>
    <row r="9" spans="1:13" s="873" customFormat="1" ht="51">
      <c r="C9" s="920"/>
      <c r="D9" s="2465" t="s">
        <v>3420</v>
      </c>
      <c r="E9" s="876"/>
      <c r="G9" s="529"/>
      <c r="H9" s="921"/>
      <c r="I9" s="875"/>
      <c r="J9" s="922"/>
      <c r="K9" s="1176"/>
      <c r="L9" s="1172"/>
    </row>
    <row r="10" spans="1:13" s="873" customFormat="1" ht="11.25">
      <c r="C10" s="920"/>
      <c r="D10" s="875"/>
      <c r="E10" s="876"/>
      <c r="G10" s="529"/>
      <c r="H10" s="921"/>
      <c r="I10" s="875"/>
      <c r="J10" s="922"/>
      <c r="K10" s="50"/>
      <c r="L10" s="1175"/>
      <c r="M10" s="1177"/>
    </row>
    <row r="11" spans="1:13" s="873" customFormat="1" ht="11.25">
      <c r="A11" s="924" t="s">
        <v>3414</v>
      </c>
      <c r="C11" s="920"/>
      <c r="D11" s="2469" t="s">
        <v>3422</v>
      </c>
      <c r="E11" s="876"/>
      <c r="G11" s="926"/>
      <c r="H11" s="921"/>
      <c r="I11" s="927">
        <f>'rekapitulacija GO'!I47</f>
        <v>0</v>
      </c>
      <c r="J11" s="928"/>
      <c r="K11" s="106"/>
      <c r="L11" s="1175"/>
      <c r="M11" s="1178"/>
    </row>
    <row r="12" spans="1:13" s="873" customFormat="1" ht="11.25">
      <c r="C12" s="920"/>
      <c r="D12" s="925"/>
      <c r="E12" s="876"/>
      <c r="G12" s="529"/>
      <c r="H12" s="921"/>
      <c r="I12" s="875"/>
      <c r="J12" s="922"/>
      <c r="K12" s="106"/>
      <c r="L12" s="1175"/>
      <c r="M12" s="1178"/>
    </row>
    <row r="13" spans="1:13" s="873" customFormat="1" ht="11.25">
      <c r="C13" s="920"/>
      <c r="D13" s="2469" t="s">
        <v>3426</v>
      </c>
      <c r="E13" s="876"/>
      <c r="G13" s="926"/>
      <c r="H13" s="921"/>
      <c r="I13" s="927">
        <f>'C_VIK '!H356</f>
        <v>0</v>
      </c>
      <c r="J13" s="928"/>
      <c r="K13" s="106"/>
      <c r="L13" s="1175"/>
      <c r="M13" s="1178"/>
    </row>
    <row r="14" spans="1:13" s="873" customFormat="1" ht="11.25">
      <c r="C14" s="920"/>
      <c r="D14" s="925"/>
      <c r="E14" s="876"/>
      <c r="G14" s="529"/>
      <c r="H14" s="921"/>
      <c r="I14" s="927"/>
      <c r="J14" s="928"/>
      <c r="K14" s="106"/>
      <c r="L14" s="1175"/>
      <c r="M14" s="1178"/>
    </row>
    <row r="15" spans="1:13" s="873" customFormat="1" ht="11.25">
      <c r="C15" s="920"/>
      <c r="D15" s="2469" t="s">
        <v>3425</v>
      </c>
      <c r="E15" s="876"/>
      <c r="G15" s="529"/>
      <c r="H15" s="921"/>
      <c r="I15" s="927">
        <f>E_ELEKTROTEHNIČKI!H388</f>
        <v>0</v>
      </c>
      <c r="J15" s="928"/>
      <c r="K15" s="106"/>
      <c r="L15" s="1175"/>
      <c r="M15" s="1178"/>
    </row>
    <row r="16" spans="1:13" s="873" customFormat="1" ht="11.25">
      <c r="C16" s="920"/>
      <c r="D16" s="925"/>
      <c r="E16" s="876"/>
      <c r="G16" s="529"/>
      <c r="H16" s="921"/>
      <c r="I16" s="927"/>
      <c r="J16" s="928"/>
      <c r="K16" s="106"/>
      <c r="L16" s="1175"/>
      <c r="M16" s="1178"/>
    </row>
    <row r="17" spans="1:14" s="873" customFormat="1" ht="11.25">
      <c r="C17" s="920"/>
      <c r="D17" s="2469" t="s">
        <v>3423</v>
      </c>
      <c r="E17" s="876"/>
      <c r="G17" s="529"/>
      <c r="H17" s="929"/>
      <c r="I17" s="927">
        <f>F_VATRODOJAVA!H63</f>
        <v>0</v>
      </c>
      <c r="J17" s="928"/>
      <c r="K17" s="106"/>
      <c r="L17" s="1175"/>
      <c r="M17" s="1178"/>
    </row>
    <row r="18" spans="1:14" s="873" customFormat="1" ht="11.25">
      <c r="C18" s="920"/>
      <c r="D18" s="925"/>
      <c r="E18" s="876"/>
      <c r="G18" s="529"/>
      <c r="H18" s="930"/>
      <c r="I18" s="927"/>
      <c r="J18" s="928"/>
      <c r="K18" s="106"/>
      <c r="L18" s="1175"/>
      <c r="M18" s="1178"/>
    </row>
    <row r="19" spans="1:14" s="873" customFormat="1" ht="11.25">
      <c r="C19" s="920"/>
      <c r="D19" s="2469" t="s">
        <v>3424</v>
      </c>
      <c r="E19" s="876"/>
      <c r="G19" s="529"/>
      <c r="H19" s="930"/>
      <c r="I19" s="927">
        <f>G_STROJARSTVO!H563</f>
        <v>0</v>
      </c>
      <c r="J19" s="928"/>
      <c r="K19" s="106"/>
      <c r="L19" s="1175"/>
      <c r="M19" s="1178"/>
    </row>
    <row r="20" spans="1:14" s="873" customFormat="1" ht="11.25">
      <c r="C20" s="920"/>
      <c r="D20" s="925"/>
      <c r="E20" s="876"/>
      <c r="G20" s="529"/>
      <c r="H20" s="930"/>
      <c r="I20" s="927"/>
      <c r="J20" s="928"/>
      <c r="K20" s="106"/>
      <c r="L20" s="1175"/>
      <c r="M20" s="1178"/>
    </row>
    <row r="21" spans="1:14" s="873" customFormat="1" ht="11.25">
      <c r="C21" s="920"/>
      <c r="D21" s="893" t="s">
        <v>3417</v>
      </c>
      <c r="E21" s="876"/>
      <c r="G21" s="529"/>
      <c r="H21" s="930"/>
      <c r="I21" s="927">
        <f>I11+I13+I15+I17+I19</f>
        <v>0</v>
      </c>
      <c r="J21" s="928"/>
      <c r="K21" s="106"/>
      <c r="L21" s="1175"/>
      <c r="M21" s="1178"/>
    </row>
    <row r="22" spans="1:14" s="873" customFormat="1" ht="11.25">
      <c r="C22" s="920"/>
      <c r="D22" s="925"/>
      <c r="E22" s="876"/>
      <c r="G22" s="529"/>
      <c r="H22" s="930"/>
      <c r="I22" s="927"/>
      <c r="J22" s="928"/>
      <c r="K22" s="106"/>
      <c r="L22" s="1175"/>
      <c r="M22" s="1178"/>
    </row>
    <row r="23" spans="1:14" s="873" customFormat="1" ht="11.25">
      <c r="A23" s="924" t="s">
        <v>3415</v>
      </c>
      <c r="C23" s="920"/>
      <c r="D23" s="2469" t="s">
        <v>3427</v>
      </c>
      <c r="E23" s="876"/>
      <c r="G23" s="529"/>
      <c r="H23" s="930"/>
      <c r="I23" s="927">
        <f>'rekapitulacija OPREMA'!I23</f>
        <v>0</v>
      </c>
      <c r="J23" s="928"/>
      <c r="K23" s="106"/>
      <c r="L23" s="1175"/>
      <c r="M23" s="1178"/>
    </row>
    <row r="24" spans="1:14" s="873" customFormat="1" ht="11.25">
      <c r="C24" s="920"/>
      <c r="E24" s="876"/>
      <c r="G24" s="529"/>
      <c r="H24" s="921"/>
      <c r="I24" s="927"/>
      <c r="J24" s="928"/>
      <c r="K24" s="106"/>
      <c r="L24" s="1175"/>
      <c r="M24" s="1179"/>
    </row>
    <row r="25" spans="1:14" s="966" customFormat="1">
      <c r="A25" s="931"/>
      <c r="B25" s="932"/>
      <c r="C25" s="932"/>
      <c r="D25" s="933" t="s">
        <v>3416</v>
      </c>
      <c r="E25" s="934"/>
      <c r="F25" s="935"/>
      <c r="G25" s="936" t="s">
        <v>47</v>
      </c>
      <c r="H25" s="937"/>
      <c r="I25" s="2489"/>
      <c r="J25" s="938"/>
      <c r="K25" s="1180"/>
      <c r="L25" s="1181"/>
      <c r="M25" s="1182"/>
    </row>
    <row r="26" spans="1:14" s="966" customFormat="1">
      <c r="A26" s="939"/>
      <c r="B26" s="939"/>
      <c r="C26" s="939"/>
      <c r="D26" s="940"/>
      <c r="E26" s="941"/>
      <c r="F26" s="942"/>
      <c r="G26" s="926"/>
      <c r="H26" s="943"/>
      <c r="I26" s="944"/>
      <c r="J26" s="944"/>
      <c r="K26" s="1183"/>
      <c r="L26" s="1181"/>
    </row>
    <row r="27" spans="1:14" s="966" customFormat="1">
      <c r="A27" s="939"/>
      <c r="B27" s="939"/>
      <c r="C27" s="939"/>
      <c r="D27" s="940"/>
      <c r="E27" s="941"/>
      <c r="F27" s="942"/>
      <c r="G27" s="926"/>
      <c r="H27" s="943"/>
      <c r="I27" s="944"/>
      <c r="J27" s="944"/>
      <c r="K27" s="1183"/>
      <c r="L27" s="1181"/>
    </row>
    <row r="28" spans="1:14" s="966" customFormat="1">
      <c r="A28" s="108"/>
      <c r="B28" s="108"/>
      <c r="C28" s="108"/>
      <c r="D28" s="945"/>
      <c r="E28" s="131"/>
      <c r="F28" s="132"/>
      <c r="G28" s="133"/>
      <c r="H28" s="943"/>
      <c r="I28" s="946"/>
      <c r="J28" s="946"/>
      <c r="K28" s="1183"/>
      <c r="L28" s="1181"/>
    </row>
    <row r="29" spans="1:14" s="966" customFormat="1">
      <c r="A29" s="931"/>
      <c r="B29" s="932"/>
      <c r="C29" s="932"/>
      <c r="D29" s="947" t="s">
        <v>51</v>
      </c>
      <c r="E29" s="934"/>
      <c r="F29" s="935"/>
      <c r="G29" s="936"/>
      <c r="H29" s="948"/>
      <c r="I29" s="949">
        <f>I25*0.25</f>
        <v>0</v>
      </c>
      <c r="J29" s="950"/>
      <c r="K29" s="1183"/>
      <c r="L29" s="1181"/>
    </row>
    <row r="30" spans="1:14" s="966" customFormat="1">
      <c r="A30" s="951"/>
      <c r="B30" s="951"/>
      <c r="C30" s="951"/>
      <c r="D30" s="952"/>
      <c r="E30" s="941"/>
      <c r="F30" s="942"/>
      <c r="G30" s="953"/>
      <c r="H30" s="943"/>
      <c r="I30" s="944"/>
      <c r="J30" s="944"/>
      <c r="K30" s="1183"/>
      <c r="L30" s="1181"/>
    </row>
    <row r="31" spans="1:14" s="966" customFormat="1">
      <c r="A31" s="931"/>
      <c r="B31" s="932"/>
      <c r="C31" s="932"/>
      <c r="D31" s="933" t="s">
        <v>3418</v>
      </c>
      <c r="E31" s="934"/>
      <c r="F31" s="935"/>
      <c r="G31" s="936" t="s">
        <v>47</v>
      </c>
      <c r="H31" s="948"/>
      <c r="I31" s="949">
        <f>I25+I29</f>
        <v>0</v>
      </c>
      <c r="J31" s="950"/>
      <c r="K31" s="1180"/>
      <c r="L31" s="1184"/>
      <c r="M31" s="1185"/>
      <c r="N31" s="1186"/>
    </row>
    <row r="32" spans="1:14" s="966" customFormat="1">
      <c r="A32" s="108"/>
      <c r="B32" s="108"/>
      <c r="C32" s="108"/>
      <c r="D32" s="945"/>
      <c r="E32" s="131"/>
      <c r="F32" s="132"/>
      <c r="G32" s="865"/>
      <c r="H32" s="943"/>
      <c r="I32" s="946"/>
      <c r="J32" s="946"/>
      <c r="K32" s="1187"/>
      <c r="L32" s="1181"/>
      <c r="M32" s="1188"/>
    </row>
    <row r="33" spans="1:12" s="966" customFormat="1">
      <c r="A33" s="134"/>
      <c r="B33" s="135"/>
      <c r="C33" s="135"/>
      <c r="D33" s="954"/>
      <c r="E33" s="131"/>
      <c r="F33" s="132"/>
      <c r="G33" s="865"/>
      <c r="H33" s="943"/>
      <c r="I33" s="955"/>
      <c r="J33" s="956"/>
      <c r="K33" s="1187"/>
      <c r="L33" s="1181"/>
    </row>
    <row r="34" spans="1:12" s="966" customFormat="1">
      <c r="A34" s="957"/>
      <c r="B34" s="958"/>
      <c r="C34" s="958"/>
      <c r="D34" s="959"/>
      <c r="E34" s="960"/>
      <c r="F34" s="961"/>
      <c r="G34" s="962"/>
      <c r="H34" s="963"/>
      <c r="I34" s="955"/>
      <c r="J34" s="956"/>
      <c r="K34" s="1187"/>
      <c r="L34" s="1181"/>
    </row>
    <row r="35" spans="1:12" s="966" customFormat="1">
      <c r="A35" s="958"/>
      <c r="B35" s="958"/>
      <c r="C35" s="958"/>
      <c r="D35" s="964"/>
      <c r="E35" s="960"/>
      <c r="F35" s="961"/>
      <c r="G35" s="962"/>
      <c r="H35" s="963"/>
      <c r="I35" s="965"/>
      <c r="K35" s="1187"/>
      <c r="L35" s="1181"/>
    </row>
    <row r="36" spans="1:12" s="966" customFormat="1">
      <c r="A36" s="958"/>
      <c r="B36" s="958"/>
      <c r="C36" s="958"/>
      <c r="D36" s="964"/>
      <c r="E36" s="960"/>
      <c r="F36" s="961"/>
      <c r="G36" s="967"/>
      <c r="H36" s="963"/>
      <c r="I36" s="955"/>
      <c r="J36" s="956"/>
      <c r="K36" s="1187"/>
      <c r="L36" s="1181"/>
    </row>
    <row r="37" spans="1:12" s="966" customFormat="1">
      <c r="A37" s="958"/>
      <c r="B37" s="958"/>
      <c r="C37" s="958"/>
      <c r="D37" s="968"/>
      <c r="E37" s="960"/>
      <c r="F37" s="197"/>
      <c r="G37" s="969"/>
      <c r="H37" s="970"/>
      <c r="I37" s="965"/>
      <c r="K37" s="1187"/>
      <c r="L37" s="1181"/>
    </row>
    <row r="38" spans="1:12" s="966" customFormat="1">
      <c r="A38" s="958"/>
      <c r="B38" s="958"/>
      <c r="C38" s="958"/>
      <c r="D38" s="968"/>
      <c r="E38" s="960"/>
      <c r="F38" s="197"/>
      <c r="G38" s="969"/>
      <c r="H38" s="971"/>
      <c r="I38" s="965"/>
      <c r="K38" s="1187"/>
      <c r="L38" s="1181"/>
    </row>
    <row r="39" spans="1:12" s="966" customFormat="1">
      <c r="A39" s="958"/>
      <c r="B39" s="958"/>
      <c r="C39" s="958"/>
      <c r="D39" s="968"/>
      <c r="E39" s="960"/>
      <c r="F39" s="197"/>
      <c r="G39" s="969"/>
      <c r="H39" s="970"/>
      <c r="I39" s="965"/>
      <c r="K39" s="1187"/>
      <c r="L39" s="1181"/>
    </row>
    <row r="40" spans="1:12" s="966" customFormat="1">
      <c r="A40" s="958"/>
      <c r="B40" s="958"/>
      <c r="C40" s="958"/>
      <c r="D40" s="968"/>
      <c r="E40" s="960"/>
      <c r="F40" s="197"/>
      <c r="G40" s="969"/>
      <c r="H40" s="971"/>
      <c r="I40" s="965"/>
      <c r="K40" s="1187"/>
      <c r="L40" s="1181"/>
    </row>
    <row r="41" spans="1:12" s="966" customFormat="1">
      <c r="A41" s="958"/>
      <c r="B41" s="958"/>
      <c r="C41" s="958"/>
      <c r="D41" s="968"/>
      <c r="E41" s="960"/>
      <c r="F41" s="197"/>
      <c r="G41" s="969"/>
      <c r="H41" s="970"/>
      <c r="I41" s="965"/>
      <c r="K41" s="1187"/>
      <c r="L41" s="1181"/>
    </row>
    <row r="42" spans="1:12" s="966" customFormat="1">
      <c r="A42" s="958"/>
      <c r="B42" s="958"/>
      <c r="C42" s="958"/>
      <c r="D42" s="968"/>
      <c r="E42" s="960"/>
      <c r="F42" s="197"/>
      <c r="G42" s="969"/>
      <c r="H42" s="970"/>
      <c r="I42" s="965"/>
      <c r="K42" s="1187"/>
      <c r="L42" s="1181"/>
    </row>
    <row r="43" spans="1:12" s="966" customFormat="1">
      <c r="A43" s="958"/>
      <c r="B43" s="958"/>
      <c r="C43" s="958"/>
      <c r="D43" s="968"/>
      <c r="E43" s="960"/>
      <c r="F43" s="197"/>
      <c r="G43" s="969"/>
      <c r="H43" s="970"/>
      <c r="I43" s="965"/>
      <c r="K43" s="1187"/>
      <c r="L43" s="1181"/>
    </row>
    <row r="44" spans="1:12" s="966" customFormat="1">
      <c r="A44" s="958"/>
      <c r="B44" s="958"/>
      <c r="C44" s="958"/>
      <c r="D44" s="968"/>
      <c r="E44" s="960"/>
      <c r="F44" s="197"/>
      <c r="G44" s="969"/>
      <c r="H44" s="970"/>
      <c r="I44" s="965"/>
      <c r="K44" s="1187"/>
      <c r="L44" s="1181"/>
    </row>
    <row r="45" spans="1:12" s="966" customFormat="1">
      <c r="A45" s="958"/>
      <c r="B45" s="958"/>
      <c r="C45" s="958"/>
      <c r="D45" s="968"/>
      <c r="E45" s="960"/>
      <c r="F45" s="197"/>
      <c r="G45" s="969"/>
      <c r="H45" s="970"/>
      <c r="I45" s="965"/>
      <c r="K45" s="1187"/>
      <c r="L45" s="1181"/>
    </row>
    <row r="46" spans="1:12" s="966" customFormat="1">
      <c r="A46" s="958"/>
      <c r="B46" s="958"/>
      <c r="C46" s="958"/>
      <c r="D46" s="968"/>
      <c r="E46" s="960"/>
      <c r="F46" s="197"/>
      <c r="G46" s="969"/>
      <c r="H46" s="970"/>
      <c r="I46" s="965"/>
      <c r="K46" s="1187"/>
      <c r="L46" s="1181"/>
    </row>
    <row r="47" spans="1:12" s="966" customFormat="1">
      <c r="A47" s="958"/>
      <c r="B47" s="958"/>
      <c r="C47" s="958"/>
      <c r="D47" s="968"/>
      <c r="E47" s="960"/>
      <c r="F47" s="197"/>
      <c r="G47" s="969"/>
      <c r="H47" s="970"/>
      <c r="I47" s="965"/>
      <c r="K47" s="1187"/>
      <c r="L47" s="1181"/>
    </row>
    <row r="48" spans="1:12" s="966" customFormat="1">
      <c r="A48" s="958"/>
      <c r="B48" s="958"/>
      <c r="C48" s="958"/>
      <c r="D48" s="968"/>
      <c r="E48" s="960"/>
      <c r="F48" s="197"/>
      <c r="G48" s="969"/>
      <c r="H48" s="970"/>
      <c r="I48" s="965"/>
      <c r="K48" s="1187"/>
      <c r="L48" s="1181"/>
    </row>
    <row r="49" spans="1:12" s="966" customFormat="1">
      <c r="A49" s="958"/>
      <c r="B49" s="958"/>
      <c r="C49" s="958"/>
      <c r="D49" s="968"/>
      <c r="E49" s="960"/>
      <c r="F49" s="197"/>
      <c r="G49" s="969"/>
      <c r="H49" s="970"/>
      <c r="I49" s="965"/>
      <c r="K49" s="1187"/>
      <c r="L49" s="1181"/>
    </row>
    <row r="50" spans="1:12" s="966" customFormat="1">
      <c r="A50" s="958"/>
      <c r="B50" s="958"/>
      <c r="C50" s="958"/>
      <c r="D50" s="968"/>
      <c r="E50" s="960"/>
      <c r="F50" s="197"/>
      <c r="G50" s="969"/>
      <c r="H50" s="970"/>
      <c r="I50" s="965"/>
      <c r="K50" s="1187"/>
      <c r="L50" s="1181"/>
    </row>
    <row r="51" spans="1:12" s="966" customFormat="1">
      <c r="A51" s="958"/>
      <c r="B51" s="958"/>
      <c r="C51" s="958"/>
      <c r="D51" s="968"/>
      <c r="E51" s="960"/>
      <c r="F51" s="197"/>
      <c r="G51" s="969"/>
      <c r="H51" s="970"/>
      <c r="I51" s="965"/>
      <c r="K51" s="1187"/>
      <c r="L51" s="1181"/>
    </row>
    <row r="52" spans="1:12" s="966" customFormat="1">
      <c r="A52" s="958"/>
      <c r="B52" s="958"/>
      <c r="C52" s="958"/>
      <c r="D52" s="968"/>
      <c r="E52" s="960"/>
      <c r="F52" s="197"/>
      <c r="G52" s="969"/>
      <c r="H52" s="970"/>
      <c r="I52" s="965"/>
      <c r="K52" s="1187"/>
      <c r="L52" s="1181"/>
    </row>
    <row r="53" spans="1:12" s="966" customFormat="1">
      <c r="A53" s="958"/>
      <c r="B53" s="958"/>
      <c r="C53" s="958"/>
      <c r="D53" s="968"/>
      <c r="E53" s="960"/>
      <c r="F53" s="197"/>
      <c r="G53" s="969"/>
      <c r="H53" s="970"/>
      <c r="I53" s="965"/>
      <c r="K53" s="1187"/>
      <c r="L53" s="1181"/>
    </row>
    <row r="54" spans="1:12" s="966" customFormat="1">
      <c r="A54" s="958"/>
      <c r="B54" s="958"/>
      <c r="C54" s="958"/>
      <c r="D54" s="968"/>
      <c r="E54" s="960"/>
      <c r="F54" s="197"/>
      <c r="G54" s="969"/>
      <c r="H54" s="970"/>
      <c r="I54" s="965"/>
      <c r="K54" s="1187"/>
      <c r="L54" s="1181"/>
    </row>
    <row r="55" spans="1:12" s="966" customFormat="1">
      <c r="A55" s="958"/>
      <c r="B55" s="958"/>
      <c r="C55" s="958"/>
      <c r="D55" s="968"/>
      <c r="E55" s="960"/>
      <c r="F55" s="197"/>
      <c r="G55" s="969"/>
      <c r="H55" s="970"/>
      <c r="I55" s="965"/>
      <c r="K55" s="1187"/>
      <c r="L55" s="1181"/>
    </row>
    <row r="56" spans="1:12" s="966" customFormat="1">
      <c r="A56" s="958"/>
      <c r="B56" s="958"/>
      <c r="C56" s="958"/>
      <c r="D56" s="968"/>
      <c r="E56" s="960"/>
      <c r="F56" s="197"/>
      <c r="G56" s="969"/>
      <c r="H56" s="970"/>
      <c r="I56" s="965"/>
      <c r="K56" s="1187"/>
      <c r="L56" s="1181"/>
    </row>
    <row r="57" spans="1:12" s="966" customFormat="1">
      <c r="A57" s="958"/>
      <c r="B57" s="958"/>
      <c r="C57" s="958"/>
      <c r="D57" s="968"/>
      <c r="E57" s="960"/>
      <c r="F57" s="197"/>
      <c r="G57" s="969"/>
      <c r="H57" s="970"/>
      <c r="I57" s="965"/>
      <c r="K57" s="1187"/>
      <c r="L57" s="1181"/>
    </row>
    <row r="58" spans="1:12" s="966" customFormat="1">
      <c r="A58" s="958"/>
      <c r="B58" s="958"/>
      <c r="C58" s="958"/>
      <c r="D58" s="968"/>
      <c r="E58" s="960"/>
      <c r="F58" s="197"/>
      <c r="G58" s="969"/>
      <c r="H58" s="970"/>
      <c r="I58" s="965"/>
      <c r="K58" s="1187"/>
      <c r="L58" s="1181"/>
    </row>
    <row r="59" spans="1:12" s="966" customFormat="1">
      <c r="A59" s="958"/>
      <c r="B59" s="958"/>
      <c r="C59" s="958"/>
      <c r="D59" s="968"/>
      <c r="E59" s="960"/>
      <c r="F59" s="197"/>
      <c r="G59" s="969"/>
      <c r="H59" s="970"/>
      <c r="I59" s="965"/>
      <c r="K59" s="1187"/>
      <c r="L59" s="1181"/>
    </row>
    <row r="60" spans="1:12" s="966" customFormat="1">
      <c r="A60" s="958"/>
      <c r="B60" s="958"/>
      <c r="C60" s="958"/>
      <c r="D60" s="968"/>
      <c r="E60" s="960"/>
      <c r="F60" s="197"/>
      <c r="G60" s="969"/>
      <c r="H60" s="970"/>
      <c r="I60" s="965"/>
      <c r="K60" s="1187"/>
      <c r="L60" s="1181"/>
    </row>
    <row r="61" spans="1:12" s="966" customFormat="1">
      <c r="A61" s="958"/>
      <c r="B61" s="958"/>
      <c r="C61" s="958"/>
      <c r="D61" s="968"/>
      <c r="E61" s="960"/>
      <c r="F61" s="197"/>
      <c r="G61" s="969"/>
      <c r="H61" s="970"/>
      <c r="I61" s="965"/>
      <c r="K61" s="1187"/>
      <c r="L61" s="1181"/>
    </row>
    <row r="62" spans="1:12" s="966" customFormat="1">
      <c r="A62" s="958"/>
      <c r="B62" s="958"/>
      <c r="C62" s="958"/>
      <c r="D62" s="968"/>
      <c r="E62" s="960"/>
      <c r="F62" s="197"/>
      <c r="G62" s="969"/>
      <c r="H62" s="970"/>
      <c r="I62" s="965"/>
      <c r="K62" s="1187"/>
      <c r="L62" s="1181"/>
    </row>
    <row r="63" spans="1:12" s="966" customFormat="1">
      <c r="A63" s="958"/>
      <c r="B63" s="958"/>
      <c r="C63" s="958"/>
      <c r="D63" s="968"/>
      <c r="E63" s="960"/>
      <c r="F63" s="197"/>
      <c r="G63" s="969"/>
      <c r="H63" s="970"/>
      <c r="I63" s="965"/>
      <c r="K63" s="1187"/>
      <c r="L63" s="1181"/>
    </row>
    <row r="64" spans="1:12" s="966" customFormat="1">
      <c r="A64" s="958"/>
      <c r="B64" s="958"/>
      <c r="C64" s="958"/>
      <c r="D64" s="968"/>
      <c r="E64" s="960"/>
      <c r="F64" s="197"/>
      <c r="G64" s="969"/>
      <c r="H64" s="970"/>
      <c r="I64" s="965"/>
      <c r="K64" s="1187"/>
      <c r="L64" s="1181"/>
    </row>
    <row r="65" spans="1:12" s="966" customFormat="1">
      <c r="A65" s="958"/>
      <c r="B65" s="958"/>
      <c r="C65" s="958"/>
      <c r="D65" s="968"/>
      <c r="E65" s="960"/>
      <c r="F65" s="197"/>
      <c r="G65" s="969"/>
      <c r="H65" s="970"/>
      <c r="I65" s="965"/>
      <c r="K65" s="1187"/>
      <c r="L65" s="1181"/>
    </row>
    <row r="66" spans="1:12" s="966" customFormat="1">
      <c r="A66" s="958"/>
      <c r="B66" s="958"/>
      <c r="C66" s="958"/>
      <c r="D66" s="968"/>
      <c r="E66" s="960"/>
      <c r="F66" s="197"/>
      <c r="G66" s="969"/>
      <c r="H66" s="970"/>
      <c r="I66" s="965"/>
      <c r="K66" s="1187"/>
      <c r="L66" s="1181"/>
    </row>
    <row r="67" spans="1:12" s="966" customFormat="1">
      <c r="A67" s="958"/>
      <c r="B67" s="958"/>
      <c r="C67" s="958"/>
      <c r="D67" s="968"/>
      <c r="E67" s="960"/>
      <c r="F67" s="197"/>
      <c r="G67" s="969"/>
      <c r="H67" s="970"/>
      <c r="I67" s="965"/>
      <c r="K67" s="1187"/>
      <c r="L67" s="1181"/>
    </row>
    <row r="68" spans="1:12" s="966" customFormat="1">
      <c r="A68" s="958"/>
      <c r="B68" s="958"/>
      <c r="C68" s="958"/>
      <c r="D68" s="968"/>
      <c r="E68" s="960"/>
      <c r="F68" s="197"/>
      <c r="G68" s="969"/>
      <c r="H68" s="970"/>
      <c r="I68" s="965"/>
      <c r="K68" s="1187"/>
      <c r="L68" s="1181"/>
    </row>
    <row r="69" spans="1:12" s="966" customFormat="1">
      <c r="A69" s="958"/>
      <c r="B69" s="958"/>
      <c r="C69" s="958"/>
      <c r="D69" s="968"/>
      <c r="E69" s="960"/>
      <c r="F69" s="197"/>
      <c r="G69" s="969"/>
      <c r="H69" s="970"/>
      <c r="I69" s="965"/>
      <c r="K69" s="1187"/>
      <c r="L69" s="1181"/>
    </row>
    <row r="70" spans="1:12" s="966" customFormat="1">
      <c r="A70" s="958"/>
      <c r="B70" s="958"/>
      <c r="C70" s="958"/>
      <c r="D70" s="968"/>
      <c r="E70" s="960"/>
      <c r="F70" s="197"/>
      <c r="G70" s="969"/>
      <c r="H70" s="970"/>
      <c r="I70" s="965"/>
      <c r="K70" s="1187"/>
      <c r="L70" s="1181"/>
    </row>
    <row r="71" spans="1:12" s="966" customFormat="1">
      <c r="A71" s="958"/>
      <c r="B71" s="958"/>
      <c r="C71" s="958"/>
      <c r="D71" s="968"/>
      <c r="E71" s="960"/>
      <c r="F71" s="197"/>
      <c r="G71" s="969"/>
      <c r="H71" s="970"/>
      <c r="I71" s="965"/>
      <c r="K71" s="1187"/>
      <c r="L71" s="1181"/>
    </row>
    <row r="72" spans="1:12" s="966" customFormat="1">
      <c r="A72" s="958"/>
      <c r="B72" s="958"/>
      <c r="C72" s="958"/>
      <c r="D72" s="968"/>
      <c r="E72" s="960"/>
      <c r="F72" s="197"/>
      <c r="G72" s="969"/>
      <c r="H72" s="970"/>
      <c r="I72" s="965"/>
      <c r="K72" s="1187"/>
      <c r="L72" s="1181"/>
    </row>
    <row r="73" spans="1:12" s="966" customFormat="1">
      <c r="A73" s="958"/>
      <c r="B73" s="958"/>
      <c r="C73" s="958"/>
      <c r="D73" s="968"/>
      <c r="E73" s="960"/>
      <c r="F73" s="197"/>
      <c r="G73" s="969"/>
      <c r="H73" s="970"/>
      <c r="I73" s="965"/>
      <c r="K73" s="1187"/>
      <c r="L73" s="1181"/>
    </row>
    <row r="74" spans="1:12" s="966" customFormat="1">
      <c r="A74" s="958"/>
      <c r="B74" s="958"/>
      <c r="C74" s="958"/>
      <c r="D74" s="968"/>
      <c r="E74" s="960"/>
      <c r="F74" s="197"/>
      <c r="G74" s="969"/>
      <c r="H74" s="970"/>
      <c r="I74" s="965"/>
      <c r="K74" s="1187"/>
      <c r="L74" s="1181"/>
    </row>
    <row r="75" spans="1:12" s="966" customFormat="1">
      <c r="A75" s="958"/>
      <c r="B75" s="958"/>
      <c r="C75" s="958"/>
      <c r="D75" s="968"/>
      <c r="E75" s="960"/>
      <c r="F75" s="197"/>
      <c r="G75" s="969"/>
      <c r="H75" s="970"/>
      <c r="I75" s="965"/>
      <c r="K75" s="1187"/>
      <c r="L75" s="1181"/>
    </row>
    <row r="76" spans="1:12" s="966" customFormat="1">
      <c r="A76" s="958"/>
      <c r="B76" s="958"/>
      <c r="C76" s="958"/>
      <c r="D76" s="968"/>
      <c r="E76" s="960"/>
      <c r="F76" s="197"/>
      <c r="G76" s="969"/>
      <c r="H76" s="970"/>
      <c r="I76" s="965"/>
      <c r="K76" s="1187"/>
      <c r="L76" s="1181"/>
    </row>
    <row r="77" spans="1:12" s="966" customFormat="1">
      <c r="A77" s="958"/>
      <c r="B77" s="958"/>
      <c r="C77" s="958"/>
      <c r="D77" s="968"/>
      <c r="E77" s="960"/>
      <c r="F77" s="197"/>
      <c r="G77" s="969"/>
      <c r="H77" s="970"/>
      <c r="I77" s="965"/>
      <c r="K77" s="1187"/>
      <c r="L77" s="1181"/>
    </row>
    <row r="78" spans="1:12" s="966" customFormat="1">
      <c r="A78" s="958"/>
      <c r="B78" s="958"/>
      <c r="C78" s="958"/>
      <c r="D78" s="968"/>
      <c r="E78" s="960"/>
      <c r="F78" s="197"/>
      <c r="G78" s="969"/>
      <c r="H78" s="970"/>
      <c r="I78" s="965"/>
      <c r="K78" s="1187"/>
      <c r="L78" s="1181"/>
    </row>
    <row r="79" spans="1:12" s="966" customFormat="1">
      <c r="A79" s="958"/>
      <c r="B79" s="958"/>
      <c r="C79" s="958"/>
      <c r="D79" s="968"/>
      <c r="E79" s="960"/>
      <c r="F79" s="197"/>
      <c r="G79" s="969"/>
      <c r="H79" s="970"/>
      <c r="I79" s="965"/>
      <c r="K79" s="1187"/>
      <c r="L79" s="1181"/>
    </row>
    <row r="80" spans="1:12" s="966" customFormat="1">
      <c r="A80" s="958"/>
      <c r="B80" s="958"/>
      <c r="C80" s="958"/>
      <c r="D80" s="968"/>
      <c r="E80" s="960"/>
      <c r="F80" s="197"/>
      <c r="G80" s="969"/>
      <c r="H80" s="970"/>
      <c r="I80" s="965"/>
      <c r="K80" s="1187"/>
      <c r="L80" s="1181"/>
    </row>
    <row r="81" spans="1:12" s="966" customFormat="1">
      <c r="A81" s="958"/>
      <c r="B81" s="958"/>
      <c r="C81" s="958"/>
      <c r="D81" s="968"/>
      <c r="E81" s="960"/>
      <c r="F81" s="197"/>
      <c r="G81" s="969"/>
      <c r="H81" s="970"/>
      <c r="I81" s="965"/>
      <c r="K81" s="1187"/>
      <c r="L81" s="1181"/>
    </row>
    <row r="82" spans="1:12" s="966" customFormat="1">
      <c r="A82" s="958"/>
      <c r="B82" s="958"/>
      <c r="C82" s="958"/>
      <c r="D82" s="968"/>
      <c r="E82" s="960"/>
      <c r="F82" s="197"/>
      <c r="G82" s="969"/>
      <c r="H82" s="970"/>
      <c r="I82" s="965"/>
      <c r="K82" s="1187"/>
      <c r="L82" s="1181"/>
    </row>
    <row r="83" spans="1:12" s="966" customFormat="1">
      <c r="A83" s="958"/>
      <c r="B83" s="958"/>
      <c r="C83" s="958"/>
      <c r="D83" s="968"/>
      <c r="E83" s="960"/>
      <c r="F83" s="197"/>
      <c r="G83" s="969"/>
      <c r="H83" s="970"/>
      <c r="I83" s="965"/>
      <c r="K83" s="1187"/>
      <c r="L83" s="1181"/>
    </row>
    <row r="84" spans="1:12" s="966" customFormat="1">
      <c r="A84" s="958"/>
      <c r="B84" s="958"/>
      <c r="C84" s="958"/>
      <c r="D84" s="968"/>
      <c r="E84" s="960"/>
      <c r="F84" s="197"/>
      <c r="G84" s="969"/>
      <c r="H84" s="970"/>
      <c r="I84" s="965"/>
      <c r="K84" s="1187"/>
      <c r="L84" s="1181"/>
    </row>
    <row r="85" spans="1:12" s="966" customFormat="1">
      <c r="A85" s="958"/>
      <c r="B85" s="958"/>
      <c r="C85" s="958"/>
      <c r="D85" s="968"/>
      <c r="E85" s="960"/>
      <c r="F85" s="197"/>
      <c r="G85" s="969"/>
      <c r="H85" s="970"/>
      <c r="I85" s="965"/>
      <c r="K85" s="1187"/>
      <c r="L85" s="1181"/>
    </row>
    <row r="86" spans="1:12" s="966" customFormat="1">
      <c r="A86" s="958"/>
      <c r="B86" s="958"/>
      <c r="C86" s="958"/>
      <c r="D86" s="968"/>
      <c r="E86" s="960"/>
      <c r="F86" s="197"/>
      <c r="G86" s="969"/>
      <c r="H86" s="970"/>
      <c r="I86" s="965"/>
      <c r="K86" s="1187"/>
      <c r="L86" s="1181"/>
    </row>
    <row r="87" spans="1:12" s="966" customFormat="1">
      <c r="A87" s="958"/>
      <c r="B87" s="958"/>
      <c r="C87" s="958"/>
      <c r="D87" s="968"/>
      <c r="E87" s="960"/>
      <c r="F87" s="197"/>
      <c r="G87" s="969"/>
      <c r="H87" s="970"/>
      <c r="I87" s="965"/>
      <c r="K87" s="1187"/>
      <c r="L87" s="1181"/>
    </row>
    <row r="88" spans="1:12" s="966" customFormat="1">
      <c r="A88" s="958"/>
      <c r="B88" s="958"/>
      <c r="C88" s="958"/>
      <c r="D88" s="968"/>
      <c r="E88" s="960"/>
      <c r="F88" s="197"/>
      <c r="G88" s="969"/>
      <c r="H88" s="970"/>
      <c r="I88" s="965"/>
      <c r="K88" s="1187"/>
      <c r="L88" s="1181"/>
    </row>
    <row r="89" spans="1:12" s="966" customFormat="1">
      <c r="A89" s="958"/>
      <c r="B89" s="958"/>
      <c r="C89" s="958"/>
      <c r="D89" s="968"/>
      <c r="E89" s="960"/>
      <c r="F89" s="197"/>
      <c r="G89" s="969"/>
      <c r="H89" s="970"/>
      <c r="I89" s="965"/>
      <c r="K89" s="1187"/>
      <c r="L89" s="1181"/>
    </row>
    <row r="90" spans="1:12" s="966" customFormat="1">
      <c r="A90" s="958"/>
      <c r="B90" s="958"/>
      <c r="C90" s="958"/>
      <c r="D90" s="968"/>
      <c r="E90" s="960"/>
      <c r="F90" s="197"/>
      <c r="G90" s="969"/>
      <c r="H90" s="970"/>
      <c r="I90" s="965"/>
      <c r="K90" s="1187"/>
      <c r="L90" s="1181"/>
    </row>
    <row r="91" spans="1:12" s="966" customFormat="1">
      <c r="A91" s="958"/>
      <c r="B91" s="958"/>
      <c r="C91" s="958"/>
      <c r="D91" s="968"/>
      <c r="E91" s="960"/>
      <c r="F91" s="197"/>
      <c r="G91" s="969"/>
      <c r="H91" s="970"/>
      <c r="I91" s="965"/>
      <c r="K91" s="1187"/>
      <c r="L91" s="1181"/>
    </row>
    <row r="92" spans="1:12" s="966" customFormat="1">
      <c r="A92" s="958"/>
      <c r="B92" s="958"/>
      <c r="C92" s="958"/>
      <c r="D92" s="968"/>
      <c r="E92" s="960"/>
      <c r="F92" s="197"/>
      <c r="G92" s="969"/>
      <c r="H92" s="970"/>
      <c r="I92" s="965"/>
      <c r="K92" s="1187"/>
      <c r="L92" s="1181"/>
    </row>
    <row r="93" spans="1:12" s="966" customFormat="1">
      <c r="A93" s="958"/>
      <c r="B93" s="958"/>
      <c r="C93" s="958"/>
      <c r="D93" s="968"/>
      <c r="E93" s="960"/>
      <c r="F93" s="197"/>
      <c r="G93" s="969"/>
      <c r="H93" s="970"/>
      <c r="I93" s="965"/>
      <c r="K93" s="1187"/>
      <c r="L93" s="1181"/>
    </row>
    <row r="94" spans="1:12" s="966" customFormat="1">
      <c r="A94" s="958"/>
      <c r="B94" s="958"/>
      <c r="C94" s="958"/>
      <c r="D94" s="968"/>
      <c r="E94" s="960"/>
      <c r="F94" s="197"/>
      <c r="G94" s="969"/>
      <c r="H94" s="970"/>
      <c r="I94" s="965"/>
      <c r="K94" s="1187"/>
      <c r="L94" s="1181"/>
    </row>
    <row r="95" spans="1:12" s="966" customFormat="1">
      <c r="A95" s="958"/>
      <c r="B95" s="958"/>
      <c r="C95" s="958"/>
      <c r="D95" s="968"/>
      <c r="E95" s="960"/>
      <c r="F95" s="197"/>
      <c r="G95" s="969"/>
      <c r="H95" s="970"/>
      <c r="I95" s="965"/>
      <c r="K95" s="1187"/>
      <c r="L95" s="1181"/>
    </row>
    <row r="96" spans="1:12" s="966" customFormat="1">
      <c r="A96" s="958"/>
      <c r="B96" s="958"/>
      <c r="C96" s="958"/>
      <c r="D96" s="968"/>
      <c r="E96" s="960"/>
      <c r="F96" s="197"/>
      <c r="G96" s="969"/>
      <c r="H96" s="970"/>
      <c r="I96" s="965"/>
      <c r="K96" s="1187"/>
      <c r="L96" s="1181"/>
    </row>
    <row r="97" spans="1:12" s="966" customFormat="1">
      <c r="A97" s="958"/>
      <c r="B97" s="958"/>
      <c r="C97" s="958"/>
      <c r="D97" s="968"/>
      <c r="E97" s="960"/>
      <c r="F97" s="197"/>
      <c r="G97" s="969"/>
      <c r="H97" s="970"/>
      <c r="I97" s="965"/>
      <c r="K97" s="1187"/>
      <c r="L97" s="1181"/>
    </row>
    <row r="98" spans="1:12" s="966" customFormat="1">
      <c r="A98" s="958"/>
      <c r="B98" s="958"/>
      <c r="C98" s="958"/>
      <c r="D98" s="968"/>
      <c r="E98" s="960"/>
      <c r="F98" s="197"/>
      <c r="G98" s="969"/>
      <c r="H98" s="970"/>
      <c r="I98" s="965"/>
      <c r="K98" s="1187"/>
      <c r="L98" s="1181"/>
    </row>
    <row r="99" spans="1:12" s="966" customFormat="1">
      <c r="A99" s="958"/>
      <c r="B99" s="958"/>
      <c r="C99" s="958"/>
      <c r="D99" s="968"/>
      <c r="E99" s="960"/>
      <c r="F99" s="197"/>
      <c r="G99" s="969"/>
      <c r="H99" s="970"/>
      <c r="I99" s="965"/>
      <c r="K99" s="1187"/>
      <c r="L99" s="1181"/>
    </row>
    <row r="100" spans="1:12" s="966" customFormat="1">
      <c r="A100" s="958"/>
      <c r="B100" s="958"/>
      <c r="C100" s="958"/>
      <c r="D100" s="968"/>
      <c r="E100" s="960"/>
      <c r="F100" s="197"/>
      <c r="G100" s="969"/>
      <c r="H100" s="970"/>
      <c r="I100" s="965"/>
      <c r="K100" s="1187"/>
      <c r="L100" s="1181"/>
    </row>
    <row r="101" spans="1:12" s="966" customFormat="1">
      <c r="A101" s="958"/>
      <c r="B101" s="958"/>
      <c r="C101" s="958"/>
      <c r="D101" s="968"/>
      <c r="E101" s="960"/>
      <c r="F101" s="197"/>
      <c r="G101" s="969"/>
      <c r="H101" s="970"/>
      <c r="I101" s="965"/>
      <c r="K101" s="1187"/>
      <c r="L101" s="1181"/>
    </row>
    <row r="102" spans="1:12" s="966" customFormat="1">
      <c r="A102" s="958"/>
      <c r="B102" s="958"/>
      <c r="C102" s="958"/>
      <c r="D102" s="968"/>
      <c r="E102" s="960"/>
      <c r="F102" s="197"/>
      <c r="G102" s="969"/>
      <c r="H102" s="970"/>
      <c r="I102" s="965"/>
      <c r="K102" s="1187"/>
      <c r="L102" s="1181"/>
    </row>
    <row r="103" spans="1:12" s="966" customFormat="1">
      <c r="A103" s="958"/>
      <c r="B103" s="958"/>
      <c r="C103" s="958"/>
      <c r="D103" s="968"/>
      <c r="E103" s="960"/>
      <c r="F103" s="197"/>
      <c r="G103" s="969"/>
      <c r="H103" s="970"/>
      <c r="I103" s="965"/>
      <c r="K103" s="1187"/>
      <c r="L103" s="1181"/>
    </row>
    <row r="104" spans="1:12" s="966" customFormat="1">
      <c r="A104" s="958"/>
      <c r="B104" s="958"/>
      <c r="C104" s="958"/>
      <c r="D104" s="968"/>
      <c r="E104" s="960"/>
      <c r="F104" s="197"/>
      <c r="G104" s="969"/>
      <c r="H104" s="970"/>
      <c r="I104" s="965"/>
      <c r="K104" s="1187"/>
      <c r="L104" s="1181"/>
    </row>
    <row r="105" spans="1:12" s="966" customFormat="1">
      <c r="A105" s="958"/>
      <c r="B105" s="958"/>
      <c r="C105" s="958"/>
      <c r="D105" s="968"/>
      <c r="E105" s="960"/>
      <c r="F105" s="197"/>
      <c r="G105" s="969"/>
      <c r="H105" s="970"/>
      <c r="I105" s="965"/>
      <c r="K105" s="1187"/>
      <c r="L105" s="1181"/>
    </row>
    <row r="106" spans="1:12" s="966" customFormat="1">
      <c r="A106" s="958"/>
      <c r="B106" s="958"/>
      <c r="C106" s="958"/>
      <c r="D106" s="968"/>
      <c r="E106" s="960"/>
      <c r="F106" s="197"/>
      <c r="G106" s="969"/>
      <c r="H106" s="970"/>
      <c r="I106" s="965"/>
      <c r="K106" s="1187"/>
      <c r="L106" s="1181"/>
    </row>
    <row r="107" spans="1:12" s="966" customFormat="1">
      <c r="A107" s="958"/>
      <c r="B107" s="958"/>
      <c r="C107" s="958"/>
      <c r="D107" s="968"/>
      <c r="E107" s="960"/>
      <c r="F107" s="197"/>
      <c r="G107" s="969"/>
      <c r="H107" s="970"/>
      <c r="I107" s="965"/>
      <c r="K107" s="1187"/>
      <c r="L107" s="1181"/>
    </row>
    <row r="108" spans="1:12" s="966" customFormat="1">
      <c r="A108" s="958"/>
      <c r="B108" s="958"/>
      <c r="C108" s="958"/>
      <c r="D108" s="968"/>
      <c r="E108" s="960"/>
      <c r="F108" s="197"/>
      <c r="G108" s="969"/>
      <c r="H108" s="970"/>
      <c r="I108" s="965"/>
      <c r="K108" s="1187"/>
      <c r="L108" s="1181"/>
    </row>
    <row r="109" spans="1:12" s="966" customFormat="1">
      <c r="A109" s="958"/>
      <c r="B109" s="958"/>
      <c r="C109" s="958"/>
      <c r="D109" s="968"/>
      <c r="E109" s="960"/>
      <c r="F109" s="197"/>
      <c r="G109" s="969"/>
      <c r="H109" s="970"/>
      <c r="I109" s="965"/>
      <c r="K109" s="1187"/>
      <c r="L109" s="1181"/>
    </row>
    <row r="110" spans="1:12" s="966" customFormat="1">
      <c r="A110" s="958"/>
      <c r="B110" s="958"/>
      <c r="C110" s="958"/>
      <c r="D110" s="968"/>
      <c r="E110" s="960"/>
      <c r="F110" s="197"/>
      <c r="G110" s="969"/>
      <c r="H110" s="970"/>
      <c r="I110" s="965"/>
      <c r="K110" s="1187"/>
      <c r="L110" s="1181"/>
    </row>
    <row r="111" spans="1:12" s="966" customFormat="1">
      <c r="A111" s="958"/>
      <c r="B111" s="958"/>
      <c r="C111" s="958"/>
      <c r="D111" s="968"/>
      <c r="E111" s="960"/>
      <c r="F111" s="197"/>
      <c r="G111" s="969"/>
      <c r="H111" s="970"/>
      <c r="I111" s="965"/>
      <c r="K111" s="1187"/>
      <c r="L111" s="1181"/>
    </row>
    <row r="112" spans="1:12" s="966" customFormat="1">
      <c r="A112" s="958"/>
      <c r="B112" s="958"/>
      <c r="C112" s="958"/>
      <c r="D112" s="968"/>
      <c r="E112" s="960"/>
      <c r="F112" s="197"/>
      <c r="G112" s="969"/>
      <c r="H112" s="970"/>
      <c r="I112" s="965"/>
      <c r="K112" s="1187"/>
      <c r="L112" s="1181"/>
    </row>
    <row r="113" spans="1:12" s="966" customFormat="1">
      <c r="A113" s="958"/>
      <c r="B113" s="958"/>
      <c r="C113" s="958"/>
      <c r="D113" s="968"/>
      <c r="E113" s="960"/>
      <c r="F113" s="197"/>
      <c r="G113" s="969"/>
      <c r="H113" s="970"/>
      <c r="I113" s="965"/>
      <c r="K113" s="1187"/>
      <c r="L113" s="1181"/>
    </row>
    <row r="114" spans="1:12" s="966" customFormat="1">
      <c r="A114" s="958"/>
      <c r="B114" s="958"/>
      <c r="C114" s="958"/>
      <c r="D114" s="968"/>
      <c r="E114" s="960"/>
      <c r="F114" s="197"/>
      <c r="G114" s="969"/>
      <c r="H114" s="970"/>
      <c r="I114" s="965"/>
      <c r="K114" s="1187"/>
      <c r="L114" s="1181"/>
    </row>
    <row r="115" spans="1:12" s="966" customFormat="1">
      <c r="A115" s="958"/>
      <c r="B115" s="958"/>
      <c r="C115" s="958"/>
      <c r="D115" s="968"/>
      <c r="E115" s="960"/>
      <c r="F115" s="197"/>
      <c r="G115" s="969"/>
      <c r="H115" s="970"/>
      <c r="I115" s="965"/>
      <c r="K115" s="1187"/>
      <c r="L115" s="1181"/>
    </row>
    <row r="116" spans="1:12" s="966" customFormat="1">
      <c r="A116" s="958"/>
      <c r="B116" s="958"/>
      <c r="C116" s="958"/>
      <c r="D116" s="968"/>
      <c r="E116" s="960"/>
      <c r="F116" s="197"/>
      <c r="G116" s="969"/>
      <c r="H116" s="970"/>
      <c r="I116" s="965"/>
      <c r="K116" s="1187"/>
      <c r="L116" s="1181"/>
    </row>
    <row r="117" spans="1:12" s="966" customFormat="1">
      <c r="A117" s="958"/>
      <c r="B117" s="958"/>
      <c r="C117" s="958"/>
      <c r="D117" s="968"/>
      <c r="E117" s="960"/>
      <c r="F117" s="197"/>
      <c r="G117" s="969"/>
      <c r="H117" s="970"/>
      <c r="I117" s="965"/>
      <c r="K117" s="1187"/>
      <c r="L117" s="1181"/>
    </row>
    <row r="118" spans="1:12" s="966" customFormat="1">
      <c r="A118" s="958"/>
      <c r="B118" s="958"/>
      <c r="C118" s="958"/>
      <c r="D118" s="968"/>
      <c r="E118" s="960"/>
      <c r="F118" s="197"/>
      <c r="G118" s="969"/>
      <c r="H118" s="970"/>
      <c r="I118" s="965"/>
      <c r="K118" s="1187"/>
      <c r="L118" s="1181"/>
    </row>
    <row r="119" spans="1:12" s="966" customFormat="1">
      <c r="A119" s="958"/>
      <c r="B119" s="958"/>
      <c r="C119" s="958"/>
      <c r="D119" s="968"/>
      <c r="E119" s="960"/>
      <c r="F119" s="197"/>
      <c r="G119" s="969"/>
      <c r="H119" s="970"/>
      <c r="I119" s="965"/>
      <c r="K119" s="1187"/>
      <c r="L119" s="1181"/>
    </row>
    <row r="120" spans="1:12" s="966" customFormat="1">
      <c r="A120" s="958"/>
      <c r="B120" s="958"/>
      <c r="C120" s="958"/>
      <c r="D120" s="968"/>
      <c r="E120" s="960"/>
      <c r="F120" s="197"/>
      <c r="G120" s="969"/>
      <c r="H120" s="970"/>
      <c r="I120" s="965"/>
      <c r="K120" s="1187"/>
      <c r="L120" s="1181"/>
    </row>
    <row r="121" spans="1:12" s="966" customFormat="1">
      <c r="A121" s="958"/>
      <c r="B121" s="958"/>
      <c r="C121" s="958"/>
      <c r="D121" s="968"/>
      <c r="E121" s="960"/>
      <c r="F121" s="197"/>
      <c r="G121" s="969"/>
      <c r="H121" s="970"/>
      <c r="I121" s="965"/>
      <c r="K121" s="1187"/>
      <c r="L121" s="1181"/>
    </row>
    <row r="122" spans="1:12" s="966" customFormat="1">
      <c r="A122" s="958"/>
      <c r="B122" s="958"/>
      <c r="C122" s="958"/>
      <c r="D122" s="968"/>
      <c r="E122" s="960"/>
      <c r="F122" s="197"/>
      <c r="G122" s="969"/>
      <c r="H122" s="970"/>
      <c r="I122" s="965"/>
      <c r="K122" s="1187"/>
      <c r="L122" s="1181"/>
    </row>
    <row r="123" spans="1:12" s="966" customFormat="1">
      <c r="A123" s="958"/>
      <c r="B123" s="958"/>
      <c r="C123" s="958"/>
      <c r="D123" s="968"/>
      <c r="E123" s="960"/>
      <c r="F123" s="197"/>
      <c r="G123" s="969"/>
      <c r="H123" s="970"/>
      <c r="I123" s="965"/>
      <c r="K123" s="1187"/>
      <c r="L123" s="1181"/>
    </row>
    <row r="124" spans="1:12" s="966" customFormat="1">
      <c r="A124" s="958"/>
      <c r="B124" s="958"/>
      <c r="C124" s="958"/>
      <c r="D124" s="968"/>
      <c r="E124" s="960"/>
      <c r="F124" s="197"/>
      <c r="G124" s="969"/>
      <c r="H124" s="970"/>
      <c r="I124" s="965"/>
      <c r="K124" s="1187"/>
      <c r="L124" s="1181"/>
    </row>
    <row r="125" spans="1:12" s="966" customFormat="1">
      <c r="A125" s="958"/>
      <c r="B125" s="958"/>
      <c r="C125" s="958"/>
      <c r="D125" s="968"/>
      <c r="E125" s="960"/>
      <c r="F125" s="197"/>
      <c r="G125" s="969"/>
      <c r="H125" s="970"/>
      <c r="I125" s="965"/>
      <c r="K125" s="1187"/>
      <c r="L125" s="1181"/>
    </row>
    <row r="126" spans="1:12" s="966" customFormat="1">
      <c r="A126" s="958"/>
      <c r="B126" s="958"/>
      <c r="C126" s="958"/>
      <c r="D126" s="968"/>
      <c r="E126" s="960"/>
      <c r="F126" s="197"/>
      <c r="G126" s="969"/>
      <c r="H126" s="970"/>
      <c r="I126" s="965"/>
      <c r="K126" s="1187"/>
      <c r="L126" s="1181"/>
    </row>
    <row r="127" spans="1:12" s="966" customFormat="1">
      <c r="A127" s="958"/>
      <c r="B127" s="958"/>
      <c r="C127" s="958"/>
      <c r="D127" s="968"/>
      <c r="E127" s="960"/>
      <c r="F127" s="197"/>
      <c r="G127" s="969"/>
      <c r="H127" s="970"/>
      <c r="I127" s="965"/>
      <c r="K127" s="1187"/>
      <c r="L127" s="1181"/>
    </row>
    <row r="128" spans="1:12" s="966" customFormat="1">
      <c r="A128" s="958"/>
      <c r="B128" s="958"/>
      <c r="C128" s="958"/>
      <c r="D128" s="968"/>
      <c r="E128" s="960"/>
      <c r="F128" s="197"/>
      <c r="G128" s="969"/>
      <c r="H128" s="970"/>
      <c r="I128" s="965"/>
      <c r="K128" s="1187"/>
      <c r="L128" s="1181"/>
    </row>
    <row r="129" spans="1:12" s="966" customFormat="1">
      <c r="A129" s="958"/>
      <c r="B129" s="958"/>
      <c r="C129" s="958"/>
      <c r="D129" s="968"/>
      <c r="E129" s="960"/>
      <c r="F129" s="197"/>
      <c r="G129" s="969"/>
      <c r="H129" s="970"/>
      <c r="I129" s="965"/>
      <c r="K129" s="1187"/>
      <c r="L129" s="1181"/>
    </row>
    <row r="130" spans="1:12" s="966" customFormat="1">
      <c r="A130" s="958"/>
      <c r="B130" s="958"/>
      <c r="C130" s="958"/>
      <c r="D130" s="968"/>
      <c r="E130" s="960"/>
      <c r="F130" s="197"/>
      <c r="G130" s="969"/>
      <c r="H130" s="970"/>
      <c r="I130" s="965"/>
      <c r="K130" s="1187"/>
      <c r="L130" s="1181"/>
    </row>
    <row r="131" spans="1:12" s="966" customFormat="1">
      <c r="A131" s="958"/>
      <c r="B131" s="958"/>
      <c r="C131" s="958"/>
      <c r="D131" s="968"/>
      <c r="E131" s="960"/>
      <c r="F131" s="197"/>
      <c r="G131" s="969"/>
      <c r="H131" s="970"/>
      <c r="I131" s="965"/>
      <c r="K131" s="1187"/>
      <c r="L131" s="1181"/>
    </row>
    <row r="132" spans="1:12" s="966" customFormat="1">
      <c r="A132" s="958"/>
      <c r="B132" s="958"/>
      <c r="C132" s="958"/>
      <c r="D132" s="968"/>
      <c r="E132" s="960"/>
      <c r="F132" s="197"/>
      <c r="G132" s="969"/>
      <c r="H132" s="970"/>
      <c r="I132" s="965"/>
      <c r="K132" s="1187"/>
      <c r="L132" s="1181"/>
    </row>
    <row r="133" spans="1:12" s="966" customFormat="1">
      <c r="A133" s="958"/>
      <c r="B133" s="958"/>
      <c r="C133" s="958"/>
      <c r="D133" s="968"/>
      <c r="E133" s="960"/>
      <c r="F133" s="197"/>
      <c r="G133" s="969"/>
      <c r="H133" s="970"/>
      <c r="I133" s="965"/>
      <c r="K133" s="1187"/>
      <c r="L133" s="1181"/>
    </row>
    <row r="134" spans="1:12" s="966" customFormat="1">
      <c r="A134" s="958"/>
      <c r="B134" s="958"/>
      <c r="C134" s="958"/>
      <c r="D134" s="968"/>
      <c r="E134" s="960"/>
      <c r="F134" s="197"/>
      <c r="G134" s="969"/>
      <c r="H134" s="970"/>
      <c r="I134" s="965"/>
      <c r="K134" s="1187"/>
      <c r="L134" s="1181"/>
    </row>
    <row r="135" spans="1:12" s="966" customFormat="1">
      <c r="A135" s="958"/>
      <c r="B135" s="958"/>
      <c r="C135" s="958"/>
      <c r="D135" s="968"/>
      <c r="E135" s="960"/>
      <c r="F135" s="197"/>
      <c r="G135" s="969"/>
      <c r="H135" s="970"/>
      <c r="I135" s="965"/>
      <c r="K135" s="1187"/>
      <c r="L135" s="1181"/>
    </row>
    <row r="136" spans="1:12" s="966" customFormat="1">
      <c r="A136" s="958"/>
      <c r="B136" s="958"/>
      <c r="C136" s="958"/>
      <c r="D136" s="968"/>
      <c r="E136" s="960"/>
      <c r="F136" s="197"/>
      <c r="G136" s="969"/>
      <c r="H136" s="970"/>
      <c r="I136" s="965"/>
      <c r="K136" s="1187"/>
      <c r="L136" s="1181"/>
    </row>
    <row r="137" spans="1:12" s="966" customFormat="1">
      <c r="A137" s="958"/>
      <c r="B137" s="958"/>
      <c r="C137" s="958"/>
      <c r="D137" s="968"/>
      <c r="E137" s="960"/>
      <c r="F137" s="197"/>
      <c r="G137" s="969"/>
      <c r="H137" s="970"/>
      <c r="I137" s="965"/>
      <c r="K137" s="1187"/>
      <c r="L137" s="1181"/>
    </row>
    <row r="138" spans="1:12" s="966" customFormat="1">
      <c r="A138" s="958"/>
      <c r="B138" s="958"/>
      <c r="C138" s="958"/>
      <c r="D138" s="968"/>
      <c r="E138" s="960"/>
      <c r="F138" s="197"/>
      <c r="G138" s="969"/>
      <c r="H138" s="970"/>
      <c r="I138" s="965"/>
      <c r="K138" s="1187"/>
      <c r="L138" s="1181"/>
    </row>
    <row r="139" spans="1:12" s="966" customFormat="1">
      <c r="A139" s="958"/>
      <c r="B139" s="958"/>
      <c r="C139" s="958"/>
      <c r="D139" s="968"/>
      <c r="E139" s="960"/>
      <c r="F139" s="197"/>
      <c r="G139" s="969"/>
      <c r="H139" s="970"/>
      <c r="I139" s="965"/>
      <c r="K139" s="1187"/>
      <c r="L139" s="1181"/>
    </row>
    <row r="140" spans="1:12" s="966" customFormat="1">
      <c r="A140" s="958"/>
      <c r="B140" s="958"/>
      <c r="C140" s="958"/>
      <c r="D140" s="968"/>
      <c r="E140" s="960"/>
      <c r="F140" s="197"/>
      <c r="G140" s="969"/>
      <c r="H140" s="970"/>
      <c r="I140" s="965"/>
      <c r="K140" s="1187"/>
      <c r="L140" s="1181"/>
    </row>
    <row r="141" spans="1:12" s="966" customFormat="1">
      <c r="A141" s="958"/>
      <c r="B141" s="958"/>
      <c r="C141" s="958"/>
      <c r="D141" s="968"/>
      <c r="E141" s="960"/>
      <c r="F141" s="197"/>
      <c r="G141" s="969"/>
      <c r="H141" s="970"/>
      <c r="I141" s="965"/>
      <c r="K141" s="1187"/>
      <c r="L141" s="1181"/>
    </row>
    <row r="142" spans="1:12" s="966" customFormat="1">
      <c r="A142" s="958"/>
      <c r="B142" s="958"/>
      <c r="C142" s="958"/>
      <c r="D142" s="968"/>
      <c r="E142" s="960"/>
      <c r="F142" s="197"/>
      <c r="G142" s="969"/>
      <c r="H142" s="970"/>
      <c r="I142" s="965"/>
      <c r="K142" s="1187"/>
      <c r="L142" s="1181"/>
    </row>
    <row r="143" spans="1:12" s="966" customFormat="1">
      <c r="A143" s="958"/>
      <c r="B143" s="958"/>
      <c r="C143" s="958"/>
      <c r="D143" s="968"/>
      <c r="E143" s="960"/>
      <c r="F143" s="197"/>
      <c r="G143" s="969"/>
      <c r="H143" s="970"/>
      <c r="I143" s="965"/>
      <c r="K143" s="1187"/>
      <c r="L143" s="1181"/>
    </row>
    <row r="144" spans="1:12" s="966" customFormat="1">
      <c r="A144" s="958"/>
      <c r="B144" s="958"/>
      <c r="C144" s="958"/>
      <c r="D144" s="968"/>
      <c r="E144" s="960"/>
      <c r="F144" s="197"/>
      <c r="G144" s="969"/>
      <c r="H144" s="970"/>
      <c r="I144" s="965"/>
      <c r="K144" s="1187"/>
      <c r="L144" s="1181"/>
    </row>
    <row r="145" spans="1:12" s="966" customFormat="1">
      <c r="A145" s="958"/>
      <c r="B145" s="958"/>
      <c r="C145" s="958"/>
      <c r="D145" s="968"/>
      <c r="E145" s="960"/>
      <c r="F145" s="197"/>
      <c r="G145" s="969"/>
      <c r="H145" s="970"/>
      <c r="I145" s="965"/>
      <c r="K145" s="1187"/>
      <c r="L145" s="1181"/>
    </row>
    <row r="146" spans="1:12" s="966" customFormat="1">
      <c r="A146" s="958"/>
      <c r="B146" s="958"/>
      <c r="C146" s="958"/>
      <c r="D146" s="968"/>
      <c r="E146" s="960"/>
      <c r="F146" s="197"/>
      <c r="G146" s="969"/>
      <c r="H146" s="970"/>
      <c r="I146" s="965"/>
      <c r="K146" s="1187"/>
      <c r="L146" s="1181"/>
    </row>
    <row r="147" spans="1:12" s="966" customFormat="1">
      <c r="A147" s="958"/>
      <c r="B147" s="958"/>
      <c r="C147" s="958"/>
      <c r="D147" s="968"/>
      <c r="E147" s="960"/>
      <c r="F147" s="197"/>
      <c r="G147" s="969"/>
      <c r="H147" s="970"/>
      <c r="I147" s="965"/>
      <c r="K147" s="1187"/>
      <c r="L147" s="1181"/>
    </row>
    <row r="148" spans="1:12" s="966" customFormat="1">
      <c r="A148" s="958"/>
      <c r="B148" s="958"/>
      <c r="C148" s="958"/>
      <c r="D148" s="968"/>
      <c r="E148" s="960"/>
      <c r="F148" s="197"/>
      <c r="G148" s="969"/>
      <c r="H148" s="970"/>
      <c r="I148" s="965"/>
      <c r="K148" s="1187"/>
      <c r="L148" s="1181"/>
    </row>
    <row r="149" spans="1:12" s="966" customFormat="1">
      <c r="A149" s="958"/>
      <c r="B149" s="958"/>
      <c r="C149" s="958"/>
      <c r="D149" s="968"/>
      <c r="E149" s="960"/>
      <c r="F149" s="197"/>
      <c r="G149" s="969"/>
      <c r="H149" s="970"/>
      <c r="I149" s="965"/>
      <c r="K149" s="1187"/>
      <c r="L149" s="1181"/>
    </row>
    <row r="150" spans="1:12" s="966" customFormat="1">
      <c r="A150" s="958"/>
      <c r="B150" s="958"/>
      <c r="C150" s="958"/>
      <c r="D150" s="968"/>
      <c r="E150" s="960"/>
      <c r="F150" s="197"/>
      <c r="G150" s="969"/>
      <c r="H150" s="970"/>
      <c r="I150" s="965"/>
      <c r="K150" s="1187"/>
      <c r="L150" s="1181"/>
    </row>
    <row r="151" spans="1:12" s="966" customFormat="1">
      <c r="A151" s="958"/>
      <c r="B151" s="958"/>
      <c r="C151" s="958"/>
      <c r="D151" s="968"/>
      <c r="E151" s="960"/>
      <c r="F151" s="197"/>
      <c r="G151" s="969"/>
      <c r="H151" s="970"/>
      <c r="I151" s="965"/>
      <c r="K151" s="1187"/>
      <c r="L151" s="1181"/>
    </row>
    <row r="152" spans="1:12" s="966" customFormat="1">
      <c r="A152" s="958"/>
      <c r="B152" s="958"/>
      <c r="C152" s="958"/>
      <c r="D152" s="968"/>
      <c r="E152" s="960"/>
      <c r="F152" s="197"/>
      <c r="G152" s="969"/>
      <c r="H152" s="970"/>
      <c r="I152" s="965"/>
      <c r="K152" s="1187"/>
      <c r="L152" s="1181"/>
    </row>
    <row r="153" spans="1:12" s="966" customFormat="1">
      <c r="A153" s="958"/>
      <c r="B153" s="958"/>
      <c r="C153" s="958"/>
      <c r="D153" s="968"/>
      <c r="E153" s="960"/>
      <c r="F153" s="197"/>
      <c r="G153" s="969"/>
      <c r="H153" s="970"/>
      <c r="I153" s="965"/>
      <c r="K153" s="1187"/>
      <c r="L153" s="1181"/>
    </row>
    <row r="154" spans="1:12" s="966" customFormat="1">
      <c r="A154" s="958"/>
      <c r="B154" s="958"/>
      <c r="C154" s="958"/>
      <c r="D154" s="968"/>
      <c r="E154" s="960"/>
      <c r="F154" s="197"/>
      <c r="G154" s="969"/>
      <c r="H154" s="970"/>
      <c r="I154" s="965"/>
      <c r="K154" s="1187"/>
      <c r="L154" s="1181"/>
    </row>
    <row r="155" spans="1:12" s="966" customFormat="1">
      <c r="A155" s="958"/>
      <c r="B155" s="958"/>
      <c r="C155" s="958"/>
      <c r="D155" s="968"/>
      <c r="E155" s="960"/>
      <c r="F155" s="197"/>
      <c r="G155" s="969"/>
      <c r="H155" s="970"/>
      <c r="I155" s="965"/>
      <c r="K155" s="1187"/>
      <c r="L155" s="1181"/>
    </row>
    <row r="156" spans="1:12" s="966" customFormat="1">
      <c r="A156" s="958"/>
      <c r="B156" s="958"/>
      <c r="C156" s="958"/>
      <c r="D156" s="968"/>
      <c r="E156" s="960"/>
      <c r="F156" s="197"/>
      <c r="G156" s="969"/>
      <c r="H156" s="970"/>
      <c r="I156" s="965"/>
      <c r="K156" s="1187"/>
      <c r="L156" s="1181"/>
    </row>
    <row r="157" spans="1:12" s="966" customFormat="1">
      <c r="A157" s="958"/>
      <c r="B157" s="958"/>
      <c r="C157" s="958"/>
      <c r="D157" s="968"/>
      <c r="E157" s="960"/>
      <c r="F157" s="197"/>
      <c r="G157" s="969"/>
      <c r="H157" s="970"/>
      <c r="I157" s="965"/>
      <c r="K157" s="1187"/>
      <c r="L157" s="1181"/>
    </row>
    <row r="158" spans="1:12" s="966" customFormat="1">
      <c r="A158" s="958"/>
      <c r="B158" s="958"/>
      <c r="C158" s="958"/>
      <c r="D158" s="968"/>
      <c r="E158" s="960"/>
      <c r="F158" s="197"/>
      <c r="G158" s="969"/>
      <c r="H158" s="970"/>
      <c r="I158" s="965"/>
      <c r="K158" s="1187"/>
      <c r="L158" s="1181"/>
    </row>
    <row r="159" spans="1:12" s="966" customFormat="1">
      <c r="A159" s="958"/>
      <c r="B159" s="958"/>
      <c r="C159" s="958"/>
      <c r="D159" s="968"/>
      <c r="E159" s="960"/>
      <c r="F159" s="197"/>
      <c r="G159" s="969"/>
      <c r="H159" s="970"/>
      <c r="I159" s="965"/>
      <c r="K159" s="1187"/>
      <c r="L159" s="1181"/>
    </row>
    <row r="160" spans="1:12" s="966" customFormat="1">
      <c r="A160" s="958"/>
      <c r="B160" s="958"/>
      <c r="C160" s="958"/>
      <c r="D160" s="968"/>
      <c r="E160" s="960"/>
      <c r="F160" s="197"/>
      <c r="G160" s="969"/>
      <c r="H160" s="970"/>
      <c r="I160" s="965"/>
      <c r="K160" s="1187"/>
      <c r="L160" s="1181"/>
    </row>
    <row r="161" spans="1:12" s="966" customFormat="1">
      <c r="A161" s="958"/>
      <c r="B161" s="958"/>
      <c r="C161" s="958"/>
      <c r="D161" s="968"/>
      <c r="E161" s="960"/>
      <c r="F161" s="197"/>
      <c r="G161" s="969"/>
      <c r="H161" s="970"/>
      <c r="I161" s="965"/>
      <c r="K161" s="1187"/>
      <c r="L161" s="1181"/>
    </row>
    <row r="162" spans="1:12" s="966" customFormat="1">
      <c r="A162" s="958"/>
      <c r="B162" s="958"/>
      <c r="C162" s="958"/>
      <c r="D162" s="968"/>
      <c r="E162" s="960"/>
      <c r="F162" s="197"/>
      <c r="G162" s="969"/>
      <c r="H162" s="970"/>
      <c r="I162" s="965"/>
      <c r="K162" s="1187"/>
      <c r="L162" s="1181"/>
    </row>
    <row r="163" spans="1:12" s="966" customFormat="1">
      <c r="A163" s="958"/>
      <c r="B163" s="958"/>
      <c r="C163" s="958"/>
      <c r="D163" s="968"/>
      <c r="E163" s="960"/>
      <c r="F163" s="197"/>
      <c r="G163" s="969"/>
      <c r="H163" s="970"/>
      <c r="I163" s="965"/>
      <c r="K163" s="1187"/>
      <c r="L163" s="1181"/>
    </row>
    <row r="164" spans="1:12" s="966" customFormat="1">
      <c r="A164" s="958"/>
      <c r="B164" s="958"/>
      <c r="C164" s="958"/>
      <c r="D164" s="968"/>
      <c r="E164" s="960"/>
      <c r="F164" s="197"/>
      <c r="G164" s="969"/>
      <c r="H164" s="970"/>
      <c r="I164" s="965"/>
      <c r="K164" s="1187"/>
      <c r="L164" s="1181"/>
    </row>
    <row r="165" spans="1:12" s="966" customFormat="1">
      <c r="A165" s="958"/>
      <c r="B165" s="958"/>
      <c r="C165" s="958"/>
      <c r="D165" s="968"/>
      <c r="E165" s="960"/>
      <c r="F165" s="197"/>
      <c r="G165" s="969"/>
      <c r="H165" s="970"/>
      <c r="I165" s="965"/>
      <c r="K165" s="1187"/>
      <c r="L165" s="1181"/>
    </row>
    <row r="166" spans="1:12" s="966" customFormat="1">
      <c r="A166" s="958"/>
      <c r="B166" s="958"/>
      <c r="C166" s="958"/>
      <c r="D166" s="968"/>
      <c r="E166" s="960"/>
      <c r="F166" s="197"/>
      <c r="G166" s="969"/>
      <c r="H166" s="970"/>
      <c r="I166" s="965"/>
      <c r="K166" s="1187"/>
      <c r="L166" s="1181"/>
    </row>
    <row r="167" spans="1:12" s="966" customFormat="1">
      <c r="A167" s="958"/>
      <c r="B167" s="958"/>
      <c r="C167" s="958"/>
      <c r="D167" s="968"/>
      <c r="E167" s="960"/>
      <c r="F167" s="197"/>
      <c r="G167" s="969"/>
      <c r="H167" s="970"/>
      <c r="I167" s="965"/>
      <c r="K167" s="1187"/>
      <c r="L167" s="1181"/>
    </row>
    <row r="168" spans="1:12" s="966" customFormat="1">
      <c r="A168" s="958"/>
      <c r="B168" s="958"/>
      <c r="C168" s="958"/>
      <c r="D168" s="968"/>
      <c r="E168" s="960"/>
      <c r="F168" s="197"/>
      <c r="G168" s="969"/>
      <c r="H168" s="970"/>
      <c r="I168" s="965"/>
      <c r="K168" s="1187"/>
      <c r="L168" s="1181"/>
    </row>
    <row r="169" spans="1:12" s="966" customFormat="1">
      <c r="A169" s="958"/>
      <c r="B169" s="958"/>
      <c r="C169" s="958"/>
      <c r="D169" s="968"/>
      <c r="E169" s="960"/>
      <c r="F169" s="197"/>
      <c r="G169" s="969"/>
      <c r="H169" s="970"/>
      <c r="I169" s="965"/>
      <c r="K169" s="1187"/>
      <c r="L169" s="1181"/>
    </row>
    <row r="170" spans="1:12" s="966" customFormat="1">
      <c r="A170" s="958"/>
      <c r="B170" s="958"/>
      <c r="C170" s="958"/>
      <c r="D170" s="968"/>
      <c r="E170" s="960"/>
      <c r="F170" s="197"/>
      <c r="G170" s="969"/>
      <c r="H170" s="970"/>
      <c r="I170" s="965"/>
      <c r="K170" s="1187"/>
      <c r="L170" s="1181"/>
    </row>
    <row r="171" spans="1:12" s="966" customFormat="1">
      <c r="A171" s="958"/>
      <c r="B171" s="958"/>
      <c r="C171" s="958"/>
      <c r="D171" s="968"/>
      <c r="E171" s="960"/>
      <c r="F171" s="197"/>
      <c r="G171" s="969"/>
      <c r="H171" s="970"/>
      <c r="I171" s="965"/>
      <c r="K171" s="1187"/>
      <c r="L171" s="1181"/>
    </row>
    <row r="172" spans="1:12" s="966" customFormat="1">
      <c r="A172" s="958"/>
      <c r="B172" s="958"/>
      <c r="C172" s="958"/>
      <c r="D172" s="968"/>
      <c r="E172" s="960"/>
      <c r="F172" s="197"/>
      <c r="G172" s="969"/>
      <c r="H172" s="970"/>
      <c r="I172" s="965"/>
      <c r="K172" s="1187"/>
      <c r="L172" s="1181"/>
    </row>
    <row r="173" spans="1:12" s="966" customFormat="1">
      <c r="A173" s="958"/>
      <c r="B173" s="958"/>
      <c r="C173" s="958"/>
      <c r="D173" s="968"/>
      <c r="E173" s="960"/>
      <c r="F173" s="197"/>
      <c r="G173" s="969"/>
      <c r="H173" s="970"/>
      <c r="I173" s="965"/>
      <c r="K173" s="1187"/>
      <c r="L173" s="1181"/>
    </row>
    <row r="174" spans="1:12" s="966" customFormat="1">
      <c r="A174" s="958"/>
      <c r="B174" s="958"/>
      <c r="C174" s="958"/>
      <c r="D174" s="968"/>
      <c r="E174" s="960"/>
      <c r="F174" s="197"/>
      <c r="G174" s="969"/>
      <c r="H174" s="970"/>
      <c r="I174" s="965"/>
      <c r="K174" s="1187"/>
      <c r="L174" s="1181"/>
    </row>
    <row r="175" spans="1:12" s="966" customFormat="1">
      <c r="A175" s="958"/>
      <c r="B175" s="958"/>
      <c r="C175" s="958"/>
      <c r="D175" s="968"/>
      <c r="E175" s="960"/>
      <c r="F175" s="197"/>
      <c r="G175" s="969"/>
      <c r="H175" s="970"/>
      <c r="I175" s="965"/>
      <c r="K175" s="1187"/>
      <c r="L175" s="1181"/>
    </row>
    <row r="176" spans="1:12" s="966" customFormat="1">
      <c r="A176" s="958"/>
      <c r="B176" s="958"/>
      <c r="C176" s="958"/>
      <c r="D176" s="968"/>
      <c r="E176" s="960"/>
      <c r="F176" s="197"/>
      <c r="G176" s="969"/>
      <c r="H176" s="970"/>
      <c r="I176" s="965"/>
      <c r="K176" s="1187"/>
      <c r="L176" s="1181"/>
    </row>
    <row r="177" spans="1:12" s="966" customFormat="1">
      <c r="A177" s="958"/>
      <c r="B177" s="958"/>
      <c r="C177" s="958"/>
      <c r="D177" s="968"/>
      <c r="E177" s="960"/>
      <c r="F177" s="197"/>
      <c r="G177" s="969"/>
      <c r="H177" s="970"/>
      <c r="I177" s="965"/>
      <c r="K177" s="1187"/>
      <c r="L177" s="1181"/>
    </row>
    <row r="178" spans="1:12" s="966" customFormat="1">
      <c r="A178" s="958"/>
      <c r="B178" s="958"/>
      <c r="C178" s="958"/>
      <c r="D178" s="968"/>
      <c r="E178" s="960"/>
      <c r="F178" s="197"/>
      <c r="G178" s="969"/>
      <c r="H178" s="970"/>
      <c r="I178" s="965"/>
      <c r="K178" s="1187"/>
      <c r="L178" s="1181"/>
    </row>
    <row r="179" spans="1:12" s="966" customFormat="1">
      <c r="A179" s="958"/>
      <c r="B179" s="958"/>
      <c r="C179" s="958"/>
      <c r="D179" s="968"/>
      <c r="E179" s="960"/>
      <c r="F179" s="197"/>
      <c r="G179" s="969"/>
      <c r="H179" s="970"/>
      <c r="I179" s="965"/>
      <c r="K179" s="1187"/>
      <c r="L179" s="1181"/>
    </row>
    <row r="180" spans="1:12" s="966" customFormat="1">
      <c r="A180" s="958"/>
      <c r="B180" s="958"/>
      <c r="C180" s="958"/>
      <c r="D180" s="968"/>
      <c r="E180" s="960"/>
      <c r="F180" s="197"/>
      <c r="G180" s="969"/>
      <c r="H180" s="970"/>
      <c r="I180" s="965"/>
      <c r="K180" s="1187"/>
      <c r="L180" s="1181"/>
    </row>
    <row r="181" spans="1:12" s="966" customFormat="1">
      <c r="A181" s="958"/>
      <c r="B181" s="958"/>
      <c r="C181" s="958"/>
      <c r="D181" s="968"/>
      <c r="E181" s="960"/>
      <c r="F181" s="197"/>
      <c r="G181" s="969"/>
      <c r="H181" s="970"/>
      <c r="I181" s="965"/>
      <c r="K181" s="1187"/>
      <c r="L181" s="1181"/>
    </row>
    <row r="182" spans="1:12" s="966" customFormat="1">
      <c r="A182" s="958"/>
      <c r="B182" s="958"/>
      <c r="C182" s="958"/>
      <c r="D182" s="968"/>
      <c r="E182" s="960"/>
      <c r="F182" s="197"/>
      <c r="G182" s="969"/>
      <c r="H182" s="970"/>
      <c r="I182" s="965"/>
      <c r="K182" s="1187"/>
      <c r="L182" s="1181"/>
    </row>
    <row r="183" spans="1:12" s="966" customFormat="1">
      <c r="A183" s="958"/>
      <c r="B183" s="958"/>
      <c r="C183" s="958"/>
      <c r="D183" s="968"/>
      <c r="E183" s="960"/>
      <c r="F183" s="197"/>
      <c r="G183" s="969"/>
      <c r="H183" s="970"/>
      <c r="I183" s="965"/>
      <c r="K183" s="1187"/>
      <c r="L183" s="1181"/>
    </row>
    <row r="184" spans="1:12" s="966" customFormat="1">
      <c r="A184" s="958"/>
      <c r="B184" s="958"/>
      <c r="C184" s="958"/>
      <c r="D184" s="968"/>
      <c r="E184" s="960"/>
      <c r="F184" s="197"/>
      <c r="G184" s="969"/>
      <c r="H184" s="970"/>
      <c r="I184" s="965"/>
      <c r="K184" s="1187"/>
      <c r="L184" s="1181"/>
    </row>
    <row r="185" spans="1:12" s="966" customFormat="1">
      <c r="A185" s="958"/>
      <c r="B185" s="958"/>
      <c r="C185" s="958"/>
      <c r="D185" s="968"/>
      <c r="E185" s="960"/>
      <c r="F185" s="197"/>
      <c r="G185" s="969"/>
      <c r="H185" s="970"/>
      <c r="I185" s="965"/>
      <c r="K185" s="1187"/>
      <c r="L185" s="1181"/>
    </row>
    <row r="186" spans="1:12" s="966" customFormat="1">
      <c r="A186" s="958"/>
      <c r="B186" s="958"/>
      <c r="C186" s="958"/>
      <c r="D186" s="968"/>
      <c r="E186" s="960"/>
      <c r="F186" s="197"/>
      <c r="G186" s="969"/>
      <c r="H186" s="970"/>
      <c r="I186" s="965"/>
      <c r="K186" s="1187"/>
      <c r="L186" s="1181"/>
    </row>
    <row r="187" spans="1:12" s="966" customFormat="1">
      <c r="A187" s="958"/>
      <c r="B187" s="958"/>
      <c r="C187" s="958"/>
      <c r="D187" s="968"/>
      <c r="E187" s="960"/>
      <c r="F187" s="197"/>
      <c r="G187" s="969"/>
      <c r="H187" s="970"/>
      <c r="I187" s="965"/>
      <c r="K187" s="1187"/>
      <c r="L187" s="1181"/>
    </row>
    <row r="188" spans="1:12" s="966" customFormat="1">
      <c r="A188" s="958"/>
      <c r="B188" s="958"/>
      <c r="C188" s="958"/>
      <c r="D188" s="968"/>
      <c r="E188" s="960"/>
      <c r="F188" s="197"/>
      <c r="G188" s="969"/>
      <c r="H188" s="970"/>
      <c r="I188" s="965"/>
      <c r="K188" s="1187"/>
      <c r="L188" s="1181"/>
    </row>
    <row r="189" spans="1:12" s="966" customFormat="1">
      <c r="A189" s="958"/>
      <c r="B189" s="958"/>
      <c r="C189" s="958"/>
      <c r="D189" s="968"/>
      <c r="E189" s="960"/>
      <c r="F189" s="197"/>
      <c r="G189" s="969"/>
      <c r="H189" s="970"/>
      <c r="I189" s="965"/>
      <c r="K189" s="1187"/>
      <c r="L189" s="1181"/>
    </row>
    <row r="190" spans="1:12" s="966" customFormat="1">
      <c r="A190" s="958"/>
      <c r="B190" s="958"/>
      <c r="C190" s="958"/>
      <c r="D190" s="968"/>
      <c r="E190" s="960"/>
      <c r="F190" s="197"/>
      <c r="G190" s="969"/>
      <c r="H190" s="970"/>
      <c r="I190" s="965"/>
      <c r="K190" s="1187"/>
      <c r="L190" s="1181"/>
    </row>
    <row r="191" spans="1:12" s="966" customFormat="1">
      <c r="A191" s="958"/>
      <c r="B191" s="958"/>
      <c r="C191" s="958"/>
      <c r="D191" s="968"/>
      <c r="E191" s="960"/>
      <c r="F191" s="197"/>
      <c r="G191" s="969"/>
      <c r="H191" s="970"/>
      <c r="I191" s="965"/>
      <c r="K191" s="1187"/>
      <c r="L191" s="1181"/>
    </row>
    <row r="192" spans="1:12" s="966" customFormat="1">
      <c r="A192" s="958"/>
      <c r="B192" s="958"/>
      <c r="C192" s="958"/>
      <c r="D192" s="968"/>
      <c r="E192" s="960"/>
      <c r="F192" s="197"/>
      <c r="G192" s="969"/>
      <c r="H192" s="970"/>
      <c r="I192" s="965"/>
      <c r="K192" s="1187"/>
      <c r="L192" s="1181"/>
    </row>
    <row r="193" spans="1:12" s="966" customFormat="1">
      <c r="A193" s="958"/>
      <c r="B193" s="958"/>
      <c r="C193" s="958"/>
      <c r="D193" s="968"/>
      <c r="E193" s="960"/>
      <c r="F193" s="197"/>
      <c r="G193" s="969"/>
      <c r="H193" s="970"/>
      <c r="I193" s="965"/>
      <c r="K193" s="1187"/>
      <c r="L193" s="1181"/>
    </row>
    <row r="194" spans="1:12" s="966" customFormat="1">
      <c r="A194" s="958"/>
      <c r="B194" s="958"/>
      <c r="C194" s="958"/>
      <c r="D194" s="968"/>
      <c r="E194" s="960"/>
      <c r="F194" s="197"/>
      <c r="G194" s="969"/>
      <c r="H194" s="970"/>
      <c r="I194" s="965"/>
      <c r="K194" s="1187"/>
      <c r="L194" s="1181"/>
    </row>
    <row r="195" spans="1:12" s="966" customFormat="1">
      <c r="A195" s="958"/>
      <c r="B195" s="958"/>
      <c r="C195" s="958"/>
      <c r="D195" s="968"/>
      <c r="E195" s="960"/>
      <c r="F195" s="197"/>
      <c r="G195" s="969"/>
      <c r="H195" s="970"/>
      <c r="I195" s="965"/>
      <c r="K195" s="1187"/>
      <c r="L195" s="1181"/>
    </row>
    <row r="196" spans="1:12" s="966" customFormat="1">
      <c r="A196" s="958"/>
      <c r="B196" s="958"/>
      <c r="C196" s="958"/>
      <c r="D196" s="968"/>
      <c r="E196" s="960"/>
      <c r="F196" s="197"/>
      <c r="G196" s="969"/>
      <c r="H196" s="970"/>
      <c r="I196" s="965"/>
      <c r="K196" s="1187"/>
      <c r="L196" s="1181"/>
    </row>
    <row r="197" spans="1:12" s="966" customFormat="1">
      <c r="A197" s="958"/>
      <c r="B197" s="958"/>
      <c r="C197" s="958"/>
      <c r="D197" s="968"/>
      <c r="E197" s="960"/>
      <c r="F197" s="197"/>
      <c r="G197" s="969"/>
      <c r="H197" s="970"/>
      <c r="I197" s="965"/>
      <c r="K197" s="1187"/>
      <c r="L197" s="1181"/>
    </row>
    <row r="198" spans="1:12" s="966" customFormat="1">
      <c r="A198" s="958"/>
      <c r="B198" s="958"/>
      <c r="C198" s="958"/>
      <c r="D198" s="968"/>
      <c r="E198" s="960"/>
      <c r="F198" s="197"/>
      <c r="G198" s="969"/>
      <c r="H198" s="970"/>
      <c r="I198" s="965"/>
      <c r="K198" s="1187"/>
      <c r="L198" s="1181"/>
    </row>
    <row r="199" spans="1:12" s="966" customFormat="1">
      <c r="A199" s="958"/>
      <c r="B199" s="958"/>
      <c r="C199" s="958"/>
      <c r="D199" s="968"/>
      <c r="E199" s="960"/>
      <c r="F199" s="197"/>
      <c r="G199" s="969"/>
      <c r="H199" s="970"/>
      <c r="I199" s="965"/>
      <c r="K199" s="1187"/>
      <c r="L199" s="1181"/>
    </row>
    <row r="200" spans="1:12" s="966" customFormat="1">
      <c r="A200" s="958"/>
      <c r="B200" s="958"/>
      <c r="C200" s="958"/>
      <c r="D200" s="968"/>
      <c r="E200" s="960"/>
      <c r="F200" s="197"/>
      <c r="G200" s="969"/>
      <c r="H200" s="970"/>
      <c r="I200" s="965"/>
      <c r="K200" s="1187"/>
      <c r="L200" s="1181"/>
    </row>
    <row r="201" spans="1:12" s="966" customFormat="1">
      <c r="A201" s="958"/>
      <c r="B201" s="958"/>
      <c r="C201" s="958"/>
      <c r="D201" s="968"/>
      <c r="E201" s="960"/>
      <c r="F201" s="197"/>
      <c r="G201" s="969"/>
      <c r="H201" s="970"/>
      <c r="I201" s="965"/>
      <c r="K201" s="1187"/>
      <c r="L201" s="1181"/>
    </row>
    <row r="202" spans="1:12" s="966" customFormat="1">
      <c r="A202" s="958"/>
      <c r="B202" s="958"/>
      <c r="C202" s="958"/>
      <c r="D202" s="968"/>
      <c r="E202" s="960"/>
      <c r="F202" s="197"/>
      <c r="G202" s="969"/>
      <c r="H202" s="970"/>
      <c r="I202" s="965"/>
      <c r="K202" s="1187"/>
      <c r="L202" s="1181"/>
    </row>
    <row r="203" spans="1:12" s="966" customFormat="1">
      <c r="A203" s="958"/>
      <c r="B203" s="958"/>
      <c r="C203" s="958"/>
      <c r="D203" s="968"/>
      <c r="E203" s="960"/>
      <c r="F203" s="197"/>
      <c r="G203" s="969"/>
      <c r="H203" s="970"/>
      <c r="I203" s="965"/>
      <c r="K203" s="1187"/>
      <c r="L203" s="1181"/>
    </row>
    <row r="204" spans="1:12" s="966" customFormat="1">
      <c r="A204" s="958"/>
      <c r="B204" s="958"/>
      <c r="C204" s="958"/>
      <c r="D204" s="968"/>
      <c r="E204" s="960"/>
      <c r="F204" s="197"/>
      <c r="G204" s="969"/>
      <c r="H204" s="970"/>
      <c r="I204" s="965"/>
      <c r="K204" s="1187"/>
      <c r="L204" s="1181"/>
    </row>
    <row r="205" spans="1:12" s="966" customFormat="1">
      <c r="A205" s="958"/>
      <c r="B205" s="958"/>
      <c r="C205" s="958"/>
      <c r="D205" s="968"/>
      <c r="E205" s="960"/>
      <c r="F205" s="197"/>
      <c r="G205" s="969"/>
      <c r="H205" s="970"/>
      <c r="I205" s="965"/>
      <c r="K205" s="1187"/>
      <c r="L205" s="1181"/>
    </row>
    <row r="206" spans="1:12" s="966" customFormat="1">
      <c r="A206" s="958"/>
      <c r="B206" s="958"/>
      <c r="C206" s="958"/>
      <c r="D206" s="968"/>
      <c r="E206" s="960"/>
      <c r="F206" s="197"/>
      <c r="G206" s="969"/>
      <c r="H206" s="970"/>
      <c r="I206" s="965"/>
      <c r="K206" s="1187"/>
      <c r="L206" s="1181"/>
    </row>
    <row r="207" spans="1:12" s="966" customFormat="1">
      <c r="A207" s="958"/>
      <c r="B207" s="958"/>
      <c r="C207" s="958"/>
      <c r="D207" s="968"/>
      <c r="E207" s="960"/>
      <c r="F207" s="197"/>
      <c r="G207" s="969"/>
      <c r="H207" s="970"/>
      <c r="I207" s="965"/>
      <c r="K207" s="1187"/>
      <c r="L207" s="1181"/>
    </row>
    <row r="208" spans="1:12" s="966" customFormat="1">
      <c r="A208" s="958"/>
      <c r="B208" s="958"/>
      <c r="C208" s="958"/>
      <c r="D208" s="968"/>
      <c r="E208" s="960"/>
      <c r="F208" s="197"/>
      <c r="G208" s="969"/>
      <c r="H208" s="970"/>
      <c r="I208" s="965"/>
      <c r="K208" s="1187"/>
      <c r="L208" s="1181"/>
    </row>
    <row r="209" spans="1:12" s="966" customFormat="1">
      <c r="A209" s="958"/>
      <c r="B209" s="958"/>
      <c r="C209" s="958"/>
      <c r="D209" s="968"/>
      <c r="E209" s="960"/>
      <c r="F209" s="197"/>
      <c r="G209" s="969"/>
      <c r="H209" s="970"/>
      <c r="I209" s="965"/>
      <c r="K209" s="1187"/>
      <c r="L209" s="1181"/>
    </row>
    <row r="210" spans="1:12" s="966" customFormat="1">
      <c r="A210" s="958"/>
      <c r="B210" s="958"/>
      <c r="C210" s="958"/>
      <c r="D210" s="968"/>
      <c r="E210" s="960"/>
      <c r="F210" s="197"/>
      <c r="G210" s="969"/>
      <c r="H210" s="970"/>
      <c r="I210" s="965"/>
      <c r="K210" s="1187"/>
      <c r="L210" s="1181"/>
    </row>
    <row r="211" spans="1:12" s="966" customFormat="1">
      <c r="A211" s="958"/>
      <c r="B211" s="958"/>
      <c r="C211" s="958"/>
      <c r="D211" s="968"/>
      <c r="E211" s="960"/>
      <c r="F211" s="197"/>
      <c r="G211" s="969"/>
      <c r="H211" s="970"/>
      <c r="I211" s="965"/>
      <c r="K211" s="1187"/>
      <c r="L211" s="1181"/>
    </row>
    <row r="212" spans="1:12" s="966" customFormat="1">
      <c r="A212" s="958"/>
      <c r="B212" s="958"/>
      <c r="C212" s="958"/>
      <c r="D212" s="968"/>
      <c r="E212" s="960"/>
      <c r="F212" s="197"/>
      <c r="G212" s="969"/>
      <c r="H212" s="970"/>
      <c r="I212" s="965"/>
      <c r="K212" s="1187"/>
      <c r="L212" s="1181"/>
    </row>
    <row r="213" spans="1:12" s="966" customFormat="1">
      <c r="A213" s="958"/>
      <c r="B213" s="958"/>
      <c r="C213" s="958"/>
      <c r="D213" s="968"/>
      <c r="E213" s="960"/>
      <c r="F213" s="197"/>
      <c r="G213" s="969"/>
      <c r="H213" s="970"/>
      <c r="I213" s="965"/>
      <c r="K213" s="1187"/>
      <c r="L213" s="1181"/>
    </row>
    <row r="214" spans="1:12" s="966" customFormat="1">
      <c r="A214" s="958"/>
      <c r="B214" s="958"/>
      <c r="C214" s="958"/>
      <c r="D214" s="968"/>
      <c r="E214" s="960"/>
      <c r="F214" s="197"/>
      <c r="G214" s="969"/>
      <c r="H214" s="970"/>
      <c r="I214" s="965"/>
      <c r="K214" s="1187"/>
      <c r="L214" s="1181"/>
    </row>
    <row r="215" spans="1:12" s="966" customFormat="1">
      <c r="A215" s="958"/>
      <c r="B215" s="958"/>
      <c r="C215" s="958"/>
      <c r="D215" s="968"/>
      <c r="E215" s="960"/>
      <c r="F215" s="197"/>
      <c r="G215" s="969"/>
      <c r="H215" s="970"/>
      <c r="I215" s="965"/>
      <c r="K215" s="1187"/>
      <c r="L215" s="1181"/>
    </row>
    <row r="216" spans="1:12" s="966" customFormat="1">
      <c r="A216" s="958"/>
      <c r="B216" s="958"/>
      <c r="C216" s="958"/>
      <c r="D216" s="968"/>
      <c r="E216" s="960"/>
      <c r="F216" s="197"/>
      <c r="G216" s="969"/>
      <c r="H216" s="970"/>
      <c r="I216" s="965"/>
      <c r="K216" s="1187"/>
      <c r="L216" s="1181"/>
    </row>
    <row r="217" spans="1:12" s="966" customFormat="1">
      <c r="A217" s="958"/>
      <c r="B217" s="958"/>
      <c r="C217" s="958"/>
      <c r="D217" s="968"/>
      <c r="E217" s="960"/>
      <c r="F217" s="197"/>
      <c r="G217" s="969"/>
      <c r="H217" s="970"/>
      <c r="I217" s="965"/>
      <c r="K217" s="1187"/>
      <c r="L217" s="1181"/>
    </row>
    <row r="218" spans="1:12" s="966" customFormat="1">
      <c r="A218" s="958"/>
      <c r="B218" s="958"/>
      <c r="C218" s="958"/>
      <c r="D218" s="968"/>
      <c r="E218" s="960"/>
      <c r="F218" s="197"/>
      <c r="G218" s="969"/>
      <c r="H218" s="970"/>
      <c r="I218" s="965"/>
      <c r="K218" s="1187"/>
      <c r="L218" s="1181"/>
    </row>
    <row r="219" spans="1:12" s="966" customFormat="1">
      <c r="A219" s="958"/>
      <c r="B219" s="958"/>
      <c r="C219" s="958"/>
      <c r="D219" s="968"/>
      <c r="E219" s="960"/>
      <c r="F219" s="197"/>
      <c r="G219" s="969"/>
      <c r="H219" s="970"/>
      <c r="I219" s="965"/>
      <c r="K219" s="1187"/>
      <c r="L219" s="1181"/>
    </row>
    <row r="220" spans="1:12" s="966" customFormat="1">
      <c r="A220" s="958"/>
      <c r="B220" s="958"/>
      <c r="C220" s="958"/>
      <c r="D220" s="968"/>
      <c r="E220" s="960"/>
      <c r="F220" s="197"/>
      <c r="G220" s="969"/>
      <c r="H220" s="970"/>
      <c r="I220" s="965"/>
      <c r="K220" s="1187"/>
      <c r="L220" s="1181"/>
    </row>
    <row r="221" spans="1:12" s="966" customFormat="1">
      <c r="A221" s="958"/>
      <c r="B221" s="958"/>
      <c r="C221" s="958"/>
      <c r="D221" s="968"/>
      <c r="E221" s="960"/>
      <c r="F221" s="197"/>
      <c r="G221" s="969"/>
      <c r="H221" s="970"/>
      <c r="I221" s="965"/>
      <c r="K221" s="1187"/>
      <c r="L221" s="1181"/>
    </row>
    <row r="222" spans="1:12" s="966" customFormat="1">
      <c r="A222" s="958"/>
      <c r="B222" s="958"/>
      <c r="C222" s="958"/>
      <c r="D222" s="968"/>
      <c r="E222" s="960"/>
      <c r="F222" s="197"/>
      <c r="G222" s="969"/>
      <c r="H222" s="970"/>
      <c r="I222" s="965"/>
      <c r="K222" s="1187"/>
      <c r="L222" s="1181"/>
    </row>
    <row r="223" spans="1:12" s="966" customFormat="1">
      <c r="A223" s="958"/>
      <c r="B223" s="958"/>
      <c r="C223" s="958"/>
      <c r="D223" s="968"/>
      <c r="E223" s="960"/>
      <c r="F223" s="197"/>
      <c r="G223" s="969"/>
      <c r="H223" s="970"/>
      <c r="I223" s="965"/>
      <c r="K223" s="1187"/>
      <c r="L223" s="1181"/>
    </row>
    <row r="224" spans="1:12" s="966" customFormat="1">
      <c r="A224" s="958"/>
      <c r="B224" s="958"/>
      <c r="C224" s="958"/>
      <c r="D224" s="968"/>
      <c r="E224" s="960"/>
      <c r="F224" s="197"/>
      <c r="G224" s="969"/>
      <c r="H224" s="970"/>
      <c r="I224" s="965"/>
      <c r="K224" s="1187"/>
      <c r="L224" s="1181"/>
    </row>
    <row r="225" spans="1:12" s="966" customFormat="1">
      <c r="A225" s="958"/>
      <c r="B225" s="958"/>
      <c r="C225" s="958"/>
      <c r="D225" s="968"/>
      <c r="E225" s="960"/>
      <c r="F225" s="197"/>
      <c r="G225" s="969"/>
      <c r="H225" s="970"/>
      <c r="I225" s="965"/>
      <c r="K225" s="1187"/>
      <c r="L225" s="1181"/>
    </row>
    <row r="226" spans="1:12" s="966" customFormat="1">
      <c r="A226" s="958"/>
      <c r="B226" s="958"/>
      <c r="C226" s="958"/>
      <c r="D226" s="968"/>
      <c r="E226" s="960"/>
      <c r="F226" s="197"/>
      <c r="G226" s="969"/>
      <c r="H226" s="970"/>
      <c r="I226" s="965"/>
      <c r="K226" s="1187"/>
      <c r="L226" s="1181"/>
    </row>
    <row r="227" spans="1:12" s="966" customFormat="1">
      <c r="A227" s="958"/>
      <c r="B227" s="958"/>
      <c r="C227" s="958"/>
      <c r="D227" s="968"/>
      <c r="E227" s="960"/>
      <c r="F227" s="197"/>
      <c r="G227" s="969"/>
      <c r="H227" s="970"/>
      <c r="I227" s="965"/>
      <c r="K227" s="1187"/>
      <c r="L227" s="1181"/>
    </row>
    <row r="228" spans="1:12" s="966" customFormat="1">
      <c r="A228" s="958"/>
      <c r="B228" s="958"/>
      <c r="C228" s="958"/>
      <c r="D228" s="968"/>
      <c r="E228" s="960"/>
      <c r="F228" s="197"/>
      <c r="G228" s="969"/>
      <c r="H228" s="970"/>
      <c r="I228" s="965"/>
      <c r="K228" s="1187"/>
      <c r="L228" s="1181"/>
    </row>
    <row r="229" spans="1:12" s="966" customFormat="1">
      <c r="A229" s="958"/>
      <c r="B229" s="958"/>
      <c r="C229" s="958"/>
      <c r="D229" s="968"/>
      <c r="E229" s="960"/>
      <c r="F229" s="197"/>
      <c r="G229" s="969"/>
      <c r="H229" s="970"/>
      <c r="I229" s="965"/>
      <c r="K229" s="1187"/>
      <c r="L229" s="1181"/>
    </row>
    <row r="230" spans="1:12" s="966" customFormat="1">
      <c r="A230" s="958"/>
      <c r="B230" s="958"/>
      <c r="C230" s="958"/>
      <c r="D230" s="968"/>
      <c r="E230" s="960"/>
      <c r="F230" s="197"/>
      <c r="G230" s="969"/>
      <c r="H230" s="970"/>
      <c r="I230" s="965"/>
      <c r="K230" s="1187"/>
      <c r="L230" s="1181"/>
    </row>
    <row r="231" spans="1:12" s="966" customFormat="1">
      <c r="A231" s="958"/>
      <c r="B231" s="958"/>
      <c r="C231" s="958"/>
      <c r="D231" s="968"/>
      <c r="E231" s="960"/>
      <c r="F231" s="197"/>
      <c r="G231" s="969"/>
      <c r="H231" s="970"/>
      <c r="I231" s="965"/>
      <c r="K231" s="1187"/>
      <c r="L231" s="1181"/>
    </row>
    <row r="232" spans="1:12" s="966" customFormat="1">
      <c r="A232" s="958"/>
      <c r="B232" s="958"/>
      <c r="C232" s="958"/>
      <c r="D232" s="968"/>
      <c r="E232" s="960"/>
      <c r="F232" s="197"/>
      <c r="G232" s="969"/>
      <c r="H232" s="970"/>
      <c r="I232" s="965"/>
      <c r="K232" s="1187"/>
      <c r="L232" s="1181"/>
    </row>
    <row r="233" spans="1:12" s="966" customFormat="1">
      <c r="A233" s="958"/>
      <c r="B233" s="958"/>
      <c r="C233" s="958"/>
      <c r="D233" s="968"/>
      <c r="E233" s="960"/>
      <c r="F233" s="197"/>
      <c r="G233" s="969"/>
      <c r="H233" s="970"/>
      <c r="I233" s="965"/>
      <c r="K233" s="1187"/>
      <c r="L233" s="1181"/>
    </row>
    <row r="234" spans="1:12" s="966" customFormat="1">
      <c r="A234" s="958"/>
      <c r="B234" s="958"/>
      <c r="C234" s="958"/>
      <c r="D234" s="968"/>
      <c r="E234" s="960"/>
      <c r="F234" s="197"/>
      <c r="G234" s="969"/>
      <c r="H234" s="970"/>
      <c r="I234" s="965"/>
      <c r="K234" s="1187"/>
      <c r="L234" s="1181"/>
    </row>
    <row r="235" spans="1:12" s="966" customFormat="1">
      <c r="A235" s="958"/>
      <c r="B235" s="958"/>
      <c r="C235" s="958"/>
      <c r="D235" s="968"/>
      <c r="E235" s="960"/>
      <c r="F235" s="197"/>
      <c r="G235" s="969"/>
      <c r="H235" s="970"/>
      <c r="I235" s="965"/>
      <c r="K235" s="1187"/>
      <c r="L235" s="1181"/>
    </row>
    <row r="236" spans="1:12" s="966" customFormat="1">
      <c r="A236" s="958"/>
      <c r="B236" s="958"/>
      <c r="C236" s="958"/>
      <c r="D236" s="968"/>
      <c r="E236" s="960"/>
      <c r="F236" s="197"/>
      <c r="G236" s="969"/>
      <c r="H236" s="970"/>
      <c r="I236" s="965"/>
      <c r="K236" s="1187"/>
      <c r="L236" s="1181"/>
    </row>
    <row r="237" spans="1:12" s="966" customFormat="1">
      <c r="A237" s="958"/>
      <c r="B237" s="958"/>
      <c r="C237" s="958"/>
      <c r="D237" s="968"/>
      <c r="E237" s="960"/>
      <c r="F237" s="197"/>
      <c r="G237" s="969"/>
      <c r="H237" s="970"/>
      <c r="I237" s="965"/>
      <c r="K237" s="1187"/>
      <c r="L237" s="1181"/>
    </row>
    <row r="238" spans="1:12" s="966" customFormat="1">
      <c r="A238" s="958"/>
      <c r="B238" s="958"/>
      <c r="C238" s="958"/>
      <c r="D238" s="968"/>
      <c r="E238" s="960"/>
      <c r="F238" s="197"/>
      <c r="G238" s="969"/>
      <c r="H238" s="970"/>
      <c r="I238" s="965"/>
      <c r="K238" s="1187"/>
      <c r="L238" s="1181"/>
    </row>
    <row r="239" spans="1:12" s="966" customFormat="1">
      <c r="A239" s="958"/>
      <c r="B239" s="958"/>
      <c r="C239" s="958"/>
      <c r="D239" s="968"/>
      <c r="E239" s="960"/>
      <c r="F239" s="197"/>
      <c r="G239" s="969"/>
      <c r="H239" s="970"/>
      <c r="I239" s="965"/>
      <c r="K239" s="1187"/>
      <c r="L239" s="1181"/>
    </row>
    <row r="240" spans="1:12" s="966" customFormat="1">
      <c r="A240" s="958"/>
      <c r="B240" s="958"/>
      <c r="C240" s="958"/>
      <c r="D240" s="968"/>
      <c r="E240" s="960"/>
      <c r="F240" s="197"/>
      <c r="G240" s="969"/>
      <c r="H240" s="970"/>
      <c r="I240" s="965"/>
      <c r="K240" s="1187"/>
      <c r="L240" s="1181"/>
    </row>
    <row r="241" spans="1:12" s="966" customFormat="1">
      <c r="A241" s="958"/>
      <c r="B241" s="958"/>
      <c r="C241" s="958"/>
      <c r="D241" s="968"/>
      <c r="E241" s="960"/>
      <c r="F241" s="197"/>
      <c r="G241" s="969"/>
      <c r="H241" s="970"/>
      <c r="I241" s="965"/>
      <c r="K241" s="1187"/>
      <c r="L241" s="1181"/>
    </row>
    <row r="242" spans="1:12" s="966" customFormat="1">
      <c r="A242" s="958"/>
      <c r="B242" s="958"/>
      <c r="C242" s="958"/>
      <c r="D242" s="968"/>
      <c r="E242" s="960"/>
      <c r="F242" s="197"/>
      <c r="G242" s="969"/>
      <c r="H242" s="970"/>
      <c r="I242" s="965"/>
      <c r="K242" s="1187"/>
      <c r="L242" s="1181"/>
    </row>
    <row r="243" spans="1:12" s="966" customFormat="1">
      <c r="A243" s="958"/>
      <c r="B243" s="958"/>
      <c r="C243" s="958"/>
      <c r="D243" s="968"/>
      <c r="E243" s="960"/>
      <c r="F243" s="197"/>
      <c r="G243" s="969"/>
      <c r="H243" s="970"/>
      <c r="I243" s="965"/>
      <c r="K243" s="1187"/>
      <c r="L243" s="1181"/>
    </row>
    <row r="244" spans="1:12" s="966" customFormat="1">
      <c r="A244" s="958"/>
      <c r="B244" s="958"/>
      <c r="C244" s="958"/>
      <c r="D244" s="968"/>
      <c r="E244" s="960"/>
      <c r="F244" s="197"/>
      <c r="G244" s="969"/>
      <c r="H244" s="970"/>
      <c r="I244" s="965"/>
      <c r="K244" s="1187"/>
      <c r="L244" s="1181"/>
    </row>
    <row r="245" spans="1:12" s="966" customFormat="1">
      <c r="A245" s="958"/>
      <c r="B245" s="958"/>
      <c r="C245" s="958"/>
      <c r="D245" s="968"/>
      <c r="E245" s="960"/>
      <c r="F245" s="197"/>
      <c r="G245" s="969"/>
      <c r="H245" s="970"/>
      <c r="I245" s="965"/>
      <c r="K245" s="1187"/>
      <c r="L245" s="1181"/>
    </row>
    <row r="246" spans="1:12" s="966" customFormat="1">
      <c r="A246" s="958"/>
      <c r="B246" s="958"/>
      <c r="C246" s="958"/>
      <c r="D246" s="968"/>
      <c r="E246" s="960"/>
      <c r="F246" s="197"/>
      <c r="G246" s="969"/>
      <c r="H246" s="970"/>
      <c r="I246" s="965"/>
      <c r="K246" s="1187"/>
      <c r="L246" s="1181"/>
    </row>
    <row r="247" spans="1:12" s="966" customFormat="1">
      <c r="A247" s="958"/>
      <c r="B247" s="958"/>
      <c r="C247" s="958"/>
      <c r="D247" s="968"/>
      <c r="E247" s="960"/>
      <c r="F247" s="197"/>
      <c r="G247" s="969"/>
      <c r="H247" s="970"/>
      <c r="I247" s="965"/>
      <c r="K247" s="1187"/>
      <c r="L247" s="1181"/>
    </row>
    <row r="248" spans="1:12" s="966" customFormat="1">
      <c r="A248" s="958"/>
      <c r="B248" s="958"/>
      <c r="C248" s="958"/>
      <c r="D248" s="968"/>
      <c r="E248" s="960"/>
      <c r="F248" s="197"/>
      <c r="G248" s="969"/>
      <c r="H248" s="970"/>
      <c r="I248" s="965"/>
      <c r="K248" s="1187"/>
      <c r="L248" s="1181"/>
    </row>
    <row r="249" spans="1:12" s="966" customFormat="1">
      <c r="A249" s="958"/>
      <c r="B249" s="958"/>
      <c r="C249" s="958"/>
      <c r="D249" s="968"/>
      <c r="E249" s="960"/>
      <c r="F249" s="197"/>
      <c r="G249" s="969"/>
      <c r="H249" s="970"/>
      <c r="I249" s="965"/>
      <c r="K249" s="1187"/>
      <c r="L249" s="1181"/>
    </row>
    <row r="250" spans="1:12" s="966" customFormat="1">
      <c r="A250" s="958"/>
      <c r="B250" s="958"/>
      <c r="C250" s="958"/>
      <c r="D250" s="968"/>
      <c r="E250" s="960"/>
      <c r="F250" s="197"/>
      <c r="G250" s="969"/>
      <c r="H250" s="970"/>
      <c r="I250" s="965"/>
      <c r="K250" s="1187"/>
      <c r="L250" s="1181"/>
    </row>
    <row r="251" spans="1:12" s="966" customFormat="1">
      <c r="A251" s="958"/>
      <c r="B251" s="958"/>
      <c r="C251" s="958"/>
      <c r="D251" s="968"/>
      <c r="E251" s="960"/>
      <c r="F251" s="197"/>
      <c r="G251" s="969"/>
      <c r="H251" s="970"/>
      <c r="I251" s="965"/>
      <c r="K251" s="1187"/>
      <c r="L251" s="1181"/>
    </row>
    <row r="252" spans="1:12" s="966" customFormat="1">
      <c r="A252" s="958"/>
      <c r="B252" s="958"/>
      <c r="C252" s="958"/>
      <c r="D252" s="968"/>
      <c r="E252" s="960"/>
      <c r="F252" s="197"/>
      <c r="G252" s="969"/>
      <c r="H252" s="970"/>
      <c r="I252" s="965"/>
      <c r="K252" s="1187"/>
      <c r="L252" s="1181"/>
    </row>
    <row r="253" spans="1:12" s="966" customFormat="1">
      <c r="A253" s="958"/>
      <c r="B253" s="958"/>
      <c r="C253" s="958"/>
      <c r="D253" s="968"/>
      <c r="E253" s="960"/>
      <c r="F253" s="197"/>
      <c r="G253" s="969"/>
      <c r="H253" s="970"/>
      <c r="I253" s="965"/>
      <c r="K253" s="1187"/>
      <c r="L253" s="1181"/>
    </row>
    <row r="254" spans="1:12" s="966" customFormat="1">
      <c r="A254" s="958"/>
      <c r="B254" s="958"/>
      <c r="C254" s="958"/>
      <c r="D254" s="968"/>
      <c r="E254" s="960"/>
      <c r="F254" s="197"/>
      <c r="G254" s="969"/>
      <c r="H254" s="970"/>
      <c r="I254" s="965"/>
      <c r="K254" s="1187"/>
      <c r="L254" s="1181"/>
    </row>
    <row r="255" spans="1:12" s="966" customFormat="1">
      <c r="A255" s="958"/>
      <c r="B255" s="958"/>
      <c r="C255" s="958"/>
      <c r="D255" s="968"/>
      <c r="E255" s="960"/>
      <c r="F255" s="197"/>
      <c r="G255" s="969"/>
      <c r="H255" s="970"/>
      <c r="I255" s="965"/>
      <c r="K255" s="1187"/>
      <c r="L255" s="1181"/>
    </row>
    <row r="256" spans="1:12" s="966" customFormat="1">
      <c r="A256" s="958"/>
      <c r="B256" s="958"/>
      <c r="C256" s="958"/>
      <c r="D256" s="968"/>
      <c r="E256" s="960"/>
      <c r="F256" s="197"/>
      <c r="G256" s="969"/>
      <c r="H256" s="970"/>
      <c r="I256" s="965"/>
      <c r="K256" s="1187"/>
      <c r="L256" s="1181"/>
    </row>
    <row r="257" spans="1:12" s="966" customFormat="1">
      <c r="A257" s="958"/>
      <c r="B257" s="958"/>
      <c r="C257" s="958"/>
      <c r="D257" s="968"/>
      <c r="E257" s="960"/>
      <c r="F257" s="197"/>
      <c r="G257" s="969"/>
      <c r="H257" s="970"/>
      <c r="I257" s="965"/>
      <c r="K257" s="1187"/>
      <c r="L257" s="1181"/>
    </row>
    <row r="258" spans="1:12" s="966" customFormat="1">
      <c r="A258" s="958"/>
      <c r="B258" s="958"/>
      <c r="C258" s="958"/>
      <c r="D258" s="968"/>
      <c r="E258" s="960"/>
      <c r="F258" s="197"/>
      <c r="G258" s="969"/>
      <c r="H258" s="970"/>
      <c r="I258" s="965"/>
      <c r="K258" s="1187"/>
      <c r="L258" s="1181"/>
    </row>
    <row r="259" spans="1:12" s="966" customFormat="1">
      <c r="A259" s="958"/>
      <c r="B259" s="958"/>
      <c r="C259" s="958"/>
      <c r="D259" s="968"/>
      <c r="E259" s="960"/>
      <c r="F259" s="197"/>
      <c r="G259" s="969"/>
      <c r="H259" s="970"/>
      <c r="I259" s="965"/>
      <c r="K259" s="1187"/>
      <c r="L259" s="1181"/>
    </row>
    <row r="260" spans="1:12" s="966" customFormat="1">
      <c r="A260" s="958"/>
      <c r="B260" s="958"/>
      <c r="C260" s="958"/>
      <c r="D260" s="968"/>
      <c r="E260" s="960"/>
      <c r="F260" s="197"/>
      <c r="G260" s="969"/>
      <c r="H260" s="970"/>
      <c r="I260" s="965"/>
      <c r="K260" s="1187"/>
      <c r="L260" s="1181"/>
    </row>
    <row r="261" spans="1:12" s="966" customFormat="1">
      <c r="A261" s="958"/>
      <c r="B261" s="958"/>
      <c r="C261" s="958"/>
      <c r="D261" s="968"/>
      <c r="E261" s="960"/>
      <c r="F261" s="197"/>
      <c r="G261" s="969"/>
      <c r="H261" s="970"/>
      <c r="I261" s="965"/>
      <c r="K261" s="1187"/>
      <c r="L261" s="1181"/>
    </row>
    <row r="262" spans="1:12" s="966" customFormat="1">
      <c r="A262" s="958"/>
      <c r="B262" s="958"/>
      <c r="C262" s="958"/>
      <c r="D262" s="968"/>
      <c r="E262" s="960"/>
      <c r="F262" s="197"/>
      <c r="G262" s="969"/>
      <c r="H262" s="970"/>
      <c r="I262" s="965"/>
      <c r="K262" s="1187"/>
      <c r="L262" s="1181"/>
    </row>
    <row r="263" spans="1:12" s="966" customFormat="1">
      <c r="A263" s="958"/>
      <c r="B263" s="958"/>
      <c r="C263" s="958"/>
      <c r="D263" s="968"/>
      <c r="E263" s="960"/>
      <c r="F263" s="197"/>
      <c r="G263" s="969"/>
      <c r="H263" s="970"/>
      <c r="I263" s="965"/>
      <c r="K263" s="1187"/>
      <c r="L263" s="1181"/>
    </row>
    <row r="264" spans="1:12" s="966" customFormat="1">
      <c r="A264" s="958"/>
      <c r="B264" s="958"/>
      <c r="C264" s="958"/>
      <c r="D264" s="968"/>
      <c r="E264" s="960"/>
      <c r="F264" s="197"/>
      <c r="G264" s="969"/>
      <c r="H264" s="970"/>
      <c r="I264" s="965"/>
      <c r="K264" s="1187"/>
      <c r="L264" s="1181"/>
    </row>
    <row r="265" spans="1:12" s="966" customFormat="1">
      <c r="A265" s="958"/>
      <c r="B265" s="958"/>
      <c r="C265" s="958"/>
      <c r="D265" s="968"/>
      <c r="E265" s="960"/>
      <c r="F265" s="197"/>
      <c r="G265" s="969"/>
      <c r="H265" s="970"/>
      <c r="I265" s="965"/>
      <c r="K265" s="1187"/>
      <c r="L265" s="1181"/>
    </row>
    <row r="266" spans="1:12" s="966" customFormat="1">
      <c r="A266" s="958"/>
      <c r="B266" s="958"/>
      <c r="C266" s="958"/>
      <c r="D266" s="968"/>
      <c r="E266" s="960"/>
      <c r="F266" s="197"/>
      <c r="G266" s="969"/>
      <c r="H266" s="970"/>
      <c r="I266" s="965"/>
      <c r="K266" s="1187"/>
      <c r="L266" s="1181"/>
    </row>
    <row r="267" spans="1:12" s="966" customFormat="1">
      <c r="A267" s="958"/>
      <c r="B267" s="958"/>
      <c r="C267" s="958"/>
      <c r="D267" s="968"/>
      <c r="E267" s="960"/>
      <c r="F267" s="197"/>
      <c r="G267" s="969"/>
      <c r="H267" s="970"/>
      <c r="I267" s="965"/>
      <c r="K267" s="1187"/>
      <c r="L267" s="1181"/>
    </row>
    <row r="268" spans="1:12" s="966" customFormat="1">
      <c r="A268" s="958"/>
      <c r="B268" s="958"/>
      <c r="C268" s="958"/>
      <c r="D268" s="968"/>
      <c r="E268" s="960"/>
      <c r="F268" s="197"/>
      <c r="G268" s="969"/>
      <c r="H268" s="970"/>
      <c r="I268" s="965"/>
      <c r="K268" s="1187"/>
      <c r="L268" s="1181"/>
    </row>
    <row r="269" spans="1:12" s="966" customFormat="1">
      <c r="A269" s="958"/>
      <c r="B269" s="958"/>
      <c r="C269" s="958"/>
      <c r="D269" s="968"/>
      <c r="E269" s="960"/>
      <c r="F269" s="197"/>
      <c r="G269" s="969"/>
      <c r="H269" s="970"/>
      <c r="I269" s="965"/>
      <c r="K269" s="1187"/>
      <c r="L269" s="1181"/>
    </row>
    <row r="270" spans="1:12" s="966" customFormat="1">
      <c r="A270" s="958"/>
      <c r="B270" s="958"/>
      <c r="C270" s="958"/>
      <c r="D270" s="968"/>
      <c r="E270" s="960"/>
      <c r="F270" s="197"/>
      <c r="G270" s="969"/>
      <c r="H270" s="970"/>
      <c r="I270" s="965"/>
      <c r="K270" s="1187"/>
      <c r="L270" s="1181"/>
    </row>
    <row r="271" spans="1:12" s="966" customFormat="1">
      <c r="A271" s="958"/>
      <c r="B271" s="958"/>
      <c r="C271" s="958"/>
      <c r="D271" s="968"/>
      <c r="E271" s="960"/>
      <c r="F271" s="197"/>
      <c r="G271" s="969"/>
      <c r="H271" s="970"/>
      <c r="I271" s="965"/>
      <c r="K271" s="1187"/>
      <c r="L271" s="1181"/>
    </row>
    <row r="272" spans="1:12" s="966" customFormat="1">
      <c r="A272" s="958"/>
      <c r="B272" s="958"/>
      <c r="C272" s="958"/>
      <c r="D272" s="968"/>
      <c r="E272" s="960"/>
      <c r="F272" s="197"/>
      <c r="G272" s="969"/>
      <c r="H272" s="970"/>
      <c r="I272" s="965"/>
      <c r="K272" s="1187"/>
      <c r="L272" s="1181"/>
    </row>
    <row r="273" spans="1:12" s="966" customFormat="1">
      <c r="A273" s="958"/>
      <c r="B273" s="958"/>
      <c r="C273" s="958"/>
      <c r="D273" s="968"/>
      <c r="E273" s="960"/>
      <c r="F273" s="197"/>
      <c r="G273" s="969"/>
      <c r="H273" s="970"/>
      <c r="I273" s="965"/>
      <c r="K273" s="1187"/>
      <c r="L273" s="1181"/>
    </row>
    <row r="274" spans="1:12" s="966" customFormat="1">
      <c r="A274" s="958"/>
      <c r="B274" s="958"/>
      <c r="C274" s="958"/>
      <c r="D274" s="968"/>
      <c r="E274" s="960"/>
      <c r="F274" s="197"/>
      <c r="G274" s="969"/>
      <c r="H274" s="970"/>
      <c r="I274" s="965"/>
      <c r="K274" s="1187"/>
      <c r="L274" s="1181"/>
    </row>
    <row r="275" spans="1:12" s="966" customFormat="1">
      <c r="A275" s="958"/>
      <c r="B275" s="958"/>
      <c r="C275" s="958"/>
      <c r="D275" s="968"/>
      <c r="E275" s="960"/>
      <c r="F275" s="197"/>
      <c r="G275" s="969"/>
      <c r="H275" s="970"/>
      <c r="I275" s="965"/>
      <c r="K275" s="1187"/>
      <c r="L275" s="1181"/>
    </row>
    <row r="276" spans="1:12" s="966" customFormat="1">
      <c r="A276" s="958"/>
      <c r="B276" s="958"/>
      <c r="C276" s="958"/>
      <c r="D276" s="968"/>
      <c r="E276" s="960"/>
      <c r="F276" s="197"/>
      <c r="G276" s="969"/>
      <c r="H276" s="970"/>
      <c r="I276" s="965"/>
      <c r="K276" s="1187"/>
      <c r="L276" s="1181"/>
    </row>
    <row r="277" spans="1:12" s="966" customFormat="1">
      <c r="A277" s="958"/>
      <c r="B277" s="958"/>
      <c r="C277" s="958"/>
      <c r="D277" s="968"/>
      <c r="E277" s="960"/>
      <c r="F277" s="197"/>
      <c r="G277" s="969"/>
      <c r="H277" s="970"/>
      <c r="I277" s="965"/>
      <c r="K277" s="1187"/>
      <c r="L277" s="1181"/>
    </row>
    <row r="278" spans="1:12" s="966" customFormat="1">
      <c r="A278" s="958"/>
      <c r="B278" s="958"/>
      <c r="C278" s="958"/>
      <c r="D278" s="968"/>
      <c r="E278" s="960"/>
      <c r="F278" s="197"/>
      <c r="G278" s="969"/>
      <c r="H278" s="970"/>
      <c r="I278" s="965"/>
      <c r="K278" s="1187"/>
      <c r="L278" s="1181"/>
    </row>
    <row r="279" spans="1:12" s="966" customFormat="1">
      <c r="A279" s="958"/>
      <c r="B279" s="958"/>
      <c r="C279" s="958"/>
      <c r="D279" s="968"/>
      <c r="E279" s="960"/>
      <c r="F279" s="197"/>
      <c r="G279" s="969"/>
      <c r="H279" s="970"/>
      <c r="I279" s="965"/>
      <c r="K279" s="1187"/>
      <c r="L279" s="1181"/>
    </row>
    <row r="280" spans="1:12" s="966" customFormat="1">
      <c r="A280" s="958"/>
      <c r="B280" s="958"/>
      <c r="C280" s="958"/>
      <c r="D280" s="968"/>
      <c r="E280" s="960"/>
      <c r="F280" s="197"/>
      <c r="G280" s="969"/>
      <c r="H280" s="970"/>
      <c r="I280" s="965"/>
      <c r="K280" s="1187"/>
      <c r="L280" s="1181"/>
    </row>
    <row r="281" spans="1:12" s="966" customFormat="1">
      <c r="A281" s="958"/>
      <c r="B281" s="958"/>
      <c r="C281" s="958"/>
      <c r="D281" s="968"/>
      <c r="E281" s="960"/>
      <c r="F281" s="197"/>
      <c r="G281" s="969"/>
      <c r="H281" s="970"/>
      <c r="I281" s="965"/>
      <c r="K281" s="1187"/>
      <c r="L281" s="1181"/>
    </row>
    <row r="282" spans="1:12" s="966" customFormat="1">
      <c r="A282" s="958"/>
      <c r="B282" s="958"/>
      <c r="C282" s="958"/>
      <c r="D282" s="968"/>
      <c r="E282" s="960"/>
      <c r="F282" s="197"/>
      <c r="G282" s="969"/>
      <c r="H282" s="970"/>
      <c r="I282" s="965"/>
      <c r="K282" s="1187"/>
      <c r="L282" s="1181"/>
    </row>
    <row r="283" spans="1:12" s="966" customFormat="1">
      <c r="A283" s="958"/>
      <c r="B283" s="958"/>
      <c r="C283" s="958"/>
      <c r="D283" s="968"/>
      <c r="E283" s="960"/>
      <c r="F283" s="197"/>
      <c r="G283" s="969"/>
      <c r="H283" s="970"/>
      <c r="I283" s="965"/>
      <c r="K283" s="1187"/>
      <c r="L283" s="1181"/>
    </row>
    <row r="284" spans="1:12" s="966" customFormat="1">
      <c r="A284" s="958"/>
      <c r="B284" s="958"/>
      <c r="C284" s="958"/>
      <c r="D284" s="968"/>
      <c r="E284" s="960"/>
      <c r="F284" s="197"/>
      <c r="G284" s="969"/>
      <c r="H284" s="970"/>
      <c r="I284" s="965"/>
      <c r="K284" s="1187"/>
      <c r="L284" s="1181"/>
    </row>
    <row r="285" spans="1:12" s="966" customFormat="1">
      <c r="A285" s="958"/>
      <c r="B285" s="958"/>
      <c r="C285" s="958"/>
      <c r="D285" s="968"/>
      <c r="E285" s="960"/>
      <c r="F285" s="197"/>
      <c r="G285" s="969"/>
      <c r="H285" s="970"/>
      <c r="I285" s="965"/>
      <c r="K285" s="1187"/>
      <c r="L285" s="1181"/>
    </row>
    <row r="286" spans="1:12" s="966" customFormat="1">
      <c r="A286" s="958"/>
      <c r="B286" s="958"/>
      <c r="C286" s="958"/>
      <c r="D286" s="968"/>
      <c r="E286" s="960"/>
      <c r="F286" s="197"/>
      <c r="G286" s="969"/>
      <c r="H286" s="970"/>
      <c r="I286" s="965"/>
      <c r="K286" s="1187"/>
      <c r="L286" s="1181"/>
    </row>
    <row r="287" spans="1:12" s="966" customFormat="1">
      <c r="A287" s="958"/>
      <c r="B287" s="958"/>
      <c r="C287" s="958"/>
      <c r="D287" s="968"/>
      <c r="E287" s="960"/>
      <c r="F287" s="197"/>
      <c r="G287" s="969"/>
      <c r="H287" s="970"/>
      <c r="I287" s="965"/>
      <c r="K287" s="1187"/>
      <c r="L287" s="1181"/>
    </row>
    <row r="288" spans="1:12" s="966" customFormat="1">
      <c r="A288" s="958"/>
      <c r="B288" s="958"/>
      <c r="C288" s="958"/>
      <c r="D288" s="968"/>
      <c r="E288" s="960"/>
      <c r="F288" s="197"/>
      <c r="G288" s="969"/>
      <c r="H288" s="970"/>
      <c r="I288" s="965"/>
      <c r="K288" s="1187"/>
      <c r="L288" s="1181"/>
    </row>
    <row r="289" spans="1:12" s="966" customFormat="1">
      <c r="A289" s="958"/>
      <c r="B289" s="958"/>
      <c r="C289" s="958"/>
      <c r="D289" s="968"/>
      <c r="E289" s="960"/>
      <c r="F289" s="197"/>
      <c r="G289" s="969"/>
      <c r="H289" s="970"/>
      <c r="I289" s="965"/>
      <c r="K289" s="1187"/>
      <c r="L289" s="1181"/>
    </row>
    <row r="290" spans="1:12" s="966" customFormat="1">
      <c r="A290" s="958"/>
      <c r="B290" s="958"/>
      <c r="C290" s="958"/>
      <c r="D290" s="968"/>
      <c r="E290" s="960"/>
      <c r="F290" s="197"/>
      <c r="G290" s="969"/>
      <c r="H290" s="970"/>
      <c r="I290" s="965"/>
      <c r="K290" s="1187"/>
      <c r="L290" s="1181"/>
    </row>
    <row r="291" spans="1:12" s="966" customFormat="1">
      <c r="A291" s="958"/>
      <c r="B291" s="958"/>
      <c r="C291" s="958"/>
      <c r="D291" s="968"/>
      <c r="E291" s="960"/>
      <c r="F291" s="197"/>
      <c r="G291" s="969"/>
      <c r="H291" s="970"/>
      <c r="I291" s="965"/>
      <c r="K291" s="1187"/>
      <c r="L291" s="1181"/>
    </row>
    <row r="292" spans="1:12" s="966" customFormat="1">
      <c r="A292" s="958"/>
      <c r="B292" s="958"/>
      <c r="C292" s="958"/>
      <c r="D292" s="968"/>
      <c r="E292" s="960"/>
      <c r="F292" s="197"/>
      <c r="G292" s="969"/>
      <c r="H292" s="970"/>
      <c r="I292" s="965"/>
      <c r="K292" s="1187"/>
      <c r="L292" s="1181"/>
    </row>
    <row r="293" spans="1:12" s="966" customFormat="1">
      <c r="A293" s="958"/>
      <c r="B293" s="958"/>
      <c r="C293" s="958"/>
      <c r="D293" s="968"/>
      <c r="E293" s="960"/>
      <c r="F293" s="197"/>
      <c r="G293" s="969"/>
      <c r="H293" s="970"/>
      <c r="I293" s="965"/>
      <c r="K293" s="1187"/>
      <c r="L293" s="1181"/>
    </row>
    <row r="294" spans="1:12" s="966" customFormat="1">
      <c r="A294" s="958"/>
      <c r="B294" s="958"/>
      <c r="C294" s="958"/>
      <c r="D294" s="968"/>
      <c r="E294" s="960"/>
      <c r="F294" s="197"/>
      <c r="G294" s="969"/>
      <c r="H294" s="970"/>
      <c r="I294" s="965"/>
      <c r="K294" s="1187"/>
      <c r="L294" s="1181"/>
    </row>
    <row r="295" spans="1:12" s="966" customFormat="1">
      <c r="A295" s="958"/>
      <c r="B295" s="958"/>
      <c r="C295" s="958"/>
      <c r="D295" s="968"/>
      <c r="E295" s="960"/>
      <c r="F295" s="197"/>
      <c r="G295" s="969"/>
      <c r="H295" s="970"/>
      <c r="I295" s="965"/>
      <c r="K295" s="1187"/>
      <c r="L295" s="1181"/>
    </row>
    <row r="296" spans="1:12" s="966" customFormat="1">
      <c r="A296" s="958"/>
      <c r="B296" s="958"/>
      <c r="C296" s="958"/>
      <c r="D296" s="968"/>
      <c r="E296" s="960"/>
      <c r="F296" s="197"/>
      <c r="G296" s="969"/>
      <c r="H296" s="970"/>
      <c r="I296" s="965"/>
      <c r="K296" s="1187"/>
      <c r="L296" s="1181"/>
    </row>
    <row r="297" spans="1:12" s="966" customFormat="1">
      <c r="A297" s="958"/>
      <c r="B297" s="958"/>
      <c r="C297" s="958"/>
      <c r="D297" s="968"/>
      <c r="E297" s="960"/>
      <c r="F297" s="197"/>
      <c r="G297" s="969"/>
      <c r="H297" s="970"/>
      <c r="I297" s="965"/>
      <c r="K297" s="1187"/>
      <c r="L297" s="1181"/>
    </row>
    <row r="298" spans="1:12" s="966" customFormat="1">
      <c r="A298" s="958"/>
      <c r="B298" s="958"/>
      <c r="C298" s="958"/>
      <c r="D298" s="968"/>
      <c r="E298" s="960"/>
      <c r="F298" s="197"/>
      <c r="G298" s="969"/>
      <c r="H298" s="970"/>
      <c r="I298" s="965"/>
      <c r="K298" s="1187"/>
      <c r="L298" s="1181"/>
    </row>
    <row r="299" spans="1:12" s="966" customFormat="1">
      <c r="A299" s="958"/>
      <c r="B299" s="958"/>
      <c r="C299" s="958"/>
      <c r="D299" s="968"/>
      <c r="E299" s="960"/>
      <c r="F299" s="197"/>
      <c r="G299" s="969"/>
      <c r="H299" s="970"/>
      <c r="I299" s="965"/>
      <c r="K299" s="1187"/>
      <c r="L299" s="1181"/>
    </row>
    <row r="300" spans="1:12" s="966" customFormat="1">
      <c r="A300" s="958"/>
      <c r="B300" s="958"/>
      <c r="C300" s="958"/>
      <c r="D300" s="968"/>
      <c r="E300" s="960"/>
      <c r="F300" s="197"/>
      <c r="G300" s="969"/>
      <c r="H300" s="970"/>
      <c r="I300" s="965"/>
      <c r="K300" s="1187"/>
      <c r="L300" s="1181"/>
    </row>
    <row r="301" spans="1:12" s="966" customFormat="1">
      <c r="A301" s="958"/>
      <c r="B301" s="958"/>
      <c r="C301" s="958"/>
      <c r="D301" s="968"/>
      <c r="E301" s="960"/>
      <c r="F301" s="197"/>
      <c r="G301" s="969"/>
      <c r="H301" s="970"/>
      <c r="I301" s="965"/>
      <c r="K301" s="1187"/>
      <c r="L301" s="1181"/>
    </row>
    <row r="302" spans="1:12" s="966" customFormat="1">
      <c r="A302" s="958"/>
      <c r="B302" s="958"/>
      <c r="C302" s="958"/>
      <c r="D302" s="968"/>
      <c r="E302" s="960"/>
      <c r="F302" s="197"/>
      <c r="G302" s="969"/>
      <c r="H302" s="970"/>
      <c r="I302" s="965"/>
      <c r="K302" s="1187"/>
      <c r="L302" s="1181"/>
    </row>
    <row r="303" spans="1:12" s="966" customFormat="1">
      <c r="A303" s="958"/>
      <c r="B303" s="958"/>
      <c r="C303" s="958"/>
      <c r="D303" s="968"/>
      <c r="E303" s="960"/>
      <c r="F303" s="197"/>
      <c r="G303" s="969"/>
      <c r="H303" s="970"/>
      <c r="I303" s="965"/>
      <c r="K303" s="1187"/>
      <c r="L303" s="1181"/>
    </row>
    <row r="304" spans="1:12" s="966" customFormat="1">
      <c r="A304" s="958"/>
      <c r="B304" s="958"/>
      <c r="C304" s="958"/>
      <c r="D304" s="968"/>
      <c r="E304" s="960"/>
      <c r="F304" s="197"/>
      <c r="G304" s="969"/>
      <c r="H304" s="970"/>
      <c r="I304" s="965"/>
      <c r="K304" s="1187"/>
      <c r="L304" s="1181"/>
    </row>
    <row r="305" spans="1:12" s="966" customFormat="1">
      <c r="A305" s="958"/>
      <c r="B305" s="958"/>
      <c r="C305" s="958"/>
      <c r="D305" s="968"/>
      <c r="E305" s="960"/>
      <c r="F305" s="197"/>
      <c r="G305" s="969"/>
      <c r="H305" s="970"/>
      <c r="I305" s="965"/>
      <c r="K305" s="1187"/>
      <c r="L305" s="1181"/>
    </row>
    <row r="306" spans="1:12" s="966" customFormat="1">
      <c r="A306" s="958"/>
      <c r="B306" s="958"/>
      <c r="C306" s="958"/>
      <c r="D306" s="968"/>
      <c r="E306" s="960"/>
      <c r="F306" s="197"/>
      <c r="G306" s="969"/>
      <c r="H306" s="970"/>
      <c r="I306" s="965"/>
      <c r="K306" s="1187"/>
      <c r="L306" s="1181"/>
    </row>
    <row r="307" spans="1:12" s="966" customFormat="1">
      <c r="A307" s="958"/>
      <c r="B307" s="958"/>
      <c r="C307" s="958"/>
      <c r="D307" s="968"/>
      <c r="E307" s="960"/>
      <c r="F307" s="197"/>
      <c r="G307" s="969"/>
      <c r="H307" s="970"/>
      <c r="I307" s="965"/>
      <c r="K307" s="1187"/>
      <c r="L307" s="1181"/>
    </row>
    <row r="308" spans="1:12" s="966" customFormat="1">
      <c r="A308" s="958"/>
      <c r="B308" s="958"/>
      <c r="C308" s="958"/>
      <c r="D308" s="968"/>
      <c r="E308" s="960"/>
      <c r="F308" s="197"/>
      <c r="G308" s="969"/>
      <c r="H308" s="970"/>
      <c r="I308" s="965"/>
      <c r="K308" s="1187"/>
      <c r="L308" s="1181"/>
    </row>
    <row r="309" spans="1:12" s="966" customFormat="1">
      <c r="A309" s="958"/>
      <c r="B309" s="958"/>
      <c r="C309" s="958"/>
      <c r="D309" s="968"/>
      <c r="E309" s="960"/>
      <c r="F309" s="197"/>
      <c r="G309" s="969"/>
      <c r="H309" s="970"/>
      <c r="I309" s="965"/>
      <c r="K309" s="1187"/>
      <c r="L309" s="1181"/>
    </row>
    <row r="310" spans="1:12" s="966" customFormat="1">
      <c r="A310" s="958"/>
      <c r="B310" s="958"/>
      <c r="C310" s="958"/>
      <c r="D310" s="968"/>
      <c r="E310" s="960"/>
      <c r="F310" s="197"/>
      <c r="G310" s="969"/>
      <c r="H310" s="970"/>
      <c r="I310" s="965"/>
      <c r="K310" s="1187"/>
      <c r="L310" s="1181"/>
    </row>
    <row r="311" spans="1:12" s="966" customFormat="1">
      <c r="A311" s="958"/>
      <c r="B311" s="958"/>
      <c r="C311" s="958"/>
      <c r="D311" s="968"/>
      <c r="E311" s="960"/>
      <c r="F311" s="197"/>
      <c r="G311" s="969"/>
      <c r="H311" s="970"/>
      <c r="I311" s="965"/>
      <c r="K311" s="1187"/>
      <c r="L311" s="1181"/>
    </row>
    <row r="312" spans="1:12" s="966" customFormat="1">
      <c r="A312" s="958"/>
      <c r="B312" s="958"/>
      <c r="C312" s="958"/>
      <c r="D312" s="968"/>
      <c r="E312" s="960"/>
      <c r="F312" s="197"/>
      <c r="G312" s="969"/>
      <c r="H312" s="970"/>
      <c r="I312" s="965"/>
      <c r="K312" s="1187"/>
      <c r="L312" s="1181"/>
    </row>
    <row r="313" spans="1:12" s="966" customFormat="1">
      <c r="A313" s="958"/>
      <c r="B313" s="958"/>
      <c r="C313" s="958"/>
      <c r="D313" s="968"/>
      <c r="E313" s="960"/>
      <c r="F313" s="197"/>
      <c r="G313" s="969"/>
      <c r="H313" s="970"/>
      <c r="I313" s="965"/>
      <c r="K313" s="1187"/>
      <c r="L313" s="1181"/>
    </row>
    <row r="314" spans="1:12" s="966" customFormat="1">
      <c r="A314" s="958"/>
      <c r="B314" s="958"/>
      <c r="C314" s="958"/>
      <c r="D314" s="968"/>
      <c r="E314" s="960"/>
      <c r="F314" s="197"/>
      <c r="G314" s="969"/>
      <c r="H314" s="970"/>
      <c r="I314" s="965"/>
      <c r="K314" s="1187"/>
      <c r="L314" s="1181"/>
    </row>
    <row r="315" spans="1:12" s="966" customFormat="1">
      <c r="A315" s="958"/>
      <c r="B315" s="958"/>
      <c r="C315" s="958"/>
      <c r="D315" s="968"/>
      <c r="E315" s="960"/>
      <c r="F315" s="197"/>
      <c r="G315" s="969"/>
      <c r="H315" s="970"/>
      <c r="I315" s="965"/>
      <c r="K315" s="1187"/>
      <c r="L315" s="1181"/>
    </row>
    <row r="316" spans="1:12" s="966" customFormat="1">
      <c r="A316" s="958"/>
      <c r="B316" s="958"/>
      <c r="C316" s="958"/>
      <c r="D316" s="968"/>
      <c r="E316" s="960"/>
      <c r="F316" s="197"/>
      <c r="G316" s="969"/>
      <c r="H316" s="970"/>
      <c r="I316" s="965"/>
      <c r="K316" s="1187"/>
      <c r="L316" s="1181"/>
    </row>
    <row r="317" spans="1:12" s="966" customFormat="1">
      <c r="A317" s="958"/>
      <c r="B317" s="958"/>
      <c r="C317" s="958"/>
      <c r="D317" s="968"/>
      <c r="E317" s="960"/>
      <c r="F317" s="197"/>
      <c r="G317" s="969"/>
      <c r="H317" s="970"/>
      <c r="I317" s="965"/>
      <c r="K317" s="1187"/>
      <c r="L317" s="1181"/>
    </row>
    <row r="318" spans="1:12" s="966" customFormat="1">
      <c r="A318" s="958"/>
      <c r="B318" s="958"/>
      <c r="C318" s="958"/>
      <c r="D318" s="968"/>
      <c r="E318" s="960"/>
      <c r="F318" s="197"/>
      <c r="G318" s="969"/>
      <c r="H318" s="970"/>
      <c r="I318" s="965"/>
      <c r="K318" s="1187"/>
      <c r="L318" s="1181"/>
    </row>
    <row r="319" spans="1:12" s="966" customFormat="1">
      <c r="A319" s="958"/>
      <c r="B319" s="958"/>
      <c r="C319" s="958"/>
      <c r="D319" s="968"/>
      <c r="E319" s="960"/>
      <c r="F319" s="197"/>
      <c r="G319" s="969"/>
      <c r="H319" s="970"/>
      <c r="I319" s="965"/>
      <c r="K319" s="1187"/>
      <c r="L319" s="1181"/>
    </row>
    <row r="320" spans="1:12" s="966" customFormat="1">
      <c r="A320" s="958"/>
      <c r="B320" s="958"/>
      <c r="C320" s="958"/>
      <c r="D320" s="968"/>
      <c r="E320" s="960"/>
      <c r="F320" s="197"/>
      <c r="G320" s="969"/>
      <c r="H320" s="970"/>
      <c r="I320" s="965"/>
      <c r="K320" s="1187"/>
      <c r="L320" s="1181"/>
    </row>
    <row r="321" spans="1:12" s="966" customFormat="1">
      <c r="A321" s="958"/>
      <c r="B321" s="958"/>
      <c r="C321" s="958"/>
      <c r="D321" s="968"/>
      <c r="E321" s="960"/>
      <c r="F321" s="197"/>
      <c r="G321" s="969"/>
      <c r="H321" s="970"/>
      <c r="I321" s="965"/>
      <c r="K321" s="1187"/>
      <c r="L321" s="1181"/>
    </row>
    <row r="322" spans="1:12" s="966" customFormat="1">
      <c r="A322" s="958"/>
      <c r="B322" s="958"/>
      <c r="C322" s="958"/>
      <c r="D322" s="968"/>
      <c r="E322" s="960"/>
      <c r="F322" s="197"/>
      <c r="G322" s="969"/>
      <c r="H322" s="970"/>
      <c r="I322" s="965"/>
      <c r="K322" s="1187"/>
      <c r="L322" s="1181"/>
    </row>
    <row r="323" spans="1:12" s="966" customFormat="1">
      <c r="A323" s="958"/>
      <c r="B323" s="958"/>
      <c r="C323" s="958"/>
      <c r="D323" s="968"/>
      <c r="E323" s="960"/>
      <c r="F323" s="197"/>
      <c r="G323" s="969"/>
      <c r="H323" s="970"/>
      <c r="I323" s="965"/>
      <c r="K323" s="1187"/>
      <c r="L323" s="1181"/>
    </row>
    <row r="324" spans="1:12" s="966" customFormat="1">
      <c r="A324" s="958"/>
      <c r="B324" s="958"/>
      <c r="C324" s="958"/>
      <c r="D324" s="968"/>
      <c r="E324" s="960"/>
      <c r="F324" s="197"/>
      <c r="G324" s="969"/>
      <c r="H324" s="970"/>
      <c r="I324" s="965"/>
      <c r="K324" s="1187"/>
      <c r="L324" s="1181"/>
    </row>
    <row r="325" spans="1:12" s="966" customFormat="1">
      <c r="A325" s="958"/>
      <c r="B325" s="958"/>
      <c r="C325" s="958"/>
      <c r="D325" s="968"/>
      <c r="E325" s="960"/>
      <c r="F325" s="197"/>
      <c r="G325" s="969"/>
      <c r="H325" s="970"/>
      <c r="I325" s="965"/>
      <c r="K325" s="1187"/>
      <c r="L325" s="1181"/>
    </row>
    <row r="326" spans="1:12" s="966" customFormat="1">
      <c r="A326" s="958"/>
      <c r="B326" s="958"/>
      <c r="C326" s="958"/>
      <c r="D326" s="968"/>
      <c r="E326" s="960"/>
      <c r="F326" s="197"/>
      <c r="G326" s="969"/>
      <c r="H326" s="970"/>
      <c r="I326" s="965"/>
      <c r="K326" s="1187"/>
      <c r="L326" s="1181"/>
    </row>
    <row r="327" spans="1:12" s="966" customFormat="1">
      <c r="A327" s="958"/>
      <c r="B327" s="958"/>
      <c r="C327" s="958"/>
      <c r="D327" s="968"/>
      <c r="E327" s="960"/>
      <c r="F327" s="197"/>
      <c r="G327" s="969"/>
      <c r="H327" s="970"/>
      <c r="I327" s="965"/>
      <c r="K327" s="1187"/>
      <c r="L327" s="1181"/>
    </row>
    <row r="328" spans="1:12" s="966" customFormat="1">
      <c r="A328" s="958"/>
      <c r="B328" s="958"/>
      <c r="C328" s="958"/>
      <c r="D328" s="968"/>
      <c r="E328" s="960"/>
      <c r="F328" s="197"/>
      <c r="G328" s="969"/>
      <c r="H328" s="970"/>
      <c r="I328" s="965"/>
      <c r="K328" s="1187"/>
      <c r="L328" s="1181"/>
    </row>
    <row r="329" spans="1:12" s="966" customFormat="1">
      <c r="A329" s="958"/>
      <c r="B329" s="958"/>
      <c r="C329" s="958"/>
      <c r="D329" s="968"/>
      <c r="E329" s="960"/>
      <c r="F329" s="197"/>
      <c r="G329" s="969"/>
      <c r="H329" s="970"/>
      <c r="I329" s="965"/>
      <c r="K329" s="1187"/>
      <c r="L329" s="1181"/>
    </row>
    <row r="330" spans="1:12" s="966" customFormat="1">
      <c r="A330" s="958"/>
      <c r="B330" s="958"/>
      <c r="C330" s="958"/>
      <c r="D330" s="968"/>
      <c r="E330" s="960"/>
      <c r="F330" s="197"/>
      <c r="G330" s="969"/>
      <c r="H330" s="970"/>
      <c r="I330" s="965"/>
      <c r="K330" s="1187"/>
      <c r="L330" s="1181"/>
    </row>
    <row r="331" spans="1:12" s="966" customFormat="1">
      <c r="A331" s="958"/>
      <c r="B331" s="958"/>
      <c r="C331" s="958"/>
      <c r="D331" s="968"/>
      <c r="E331" s="960"/>
      <c r="F331" s="197"/>
      <c r="G331" s="969"/>
      <c r="H331" s="970"/>
      <c r="I331" s="965"/>
      <c r="K331" s="1187"/>
      <c r="L331" s="1181"/>
    </row>
    <row r="332" spans="1:12" s="966" customFormat="1">
      <c r="A332" s="958"/>
      <c r="B332" s="958"/>
      <c r="C332" s="958"/>
      <c r="D332" s="968"/>
      <c r="E332" s="960"/>
      <c r="F332" s="197"/>
      <c r="G332" s="969"/>
      <c r="H332" s="970"/>
      <c r="I332" s="965"/>
      <c r="K332" s="1187"/>
      <c r="L332" s="1181"/>
    </row>
    <row r="333" spans="1:12" s="966" customFormat="1">
      <c r="A333" s="958"/>
      <c r="B333" s="958"/>
      <c r="C333" s="958"/>
      <c r="D333" s="968"/>
      <c r="E333" s="960"/>
      <c r="F333" s="197"/>
      <c r="G333" s="969"/>
      <c r="H333" s="970"/>
      <c r="I333" s="965"/>
      <c r="K333" s="1187"/>
      <c r="L333" s="1181"/>
    </row>
    <row r="334" spans="1:12" s="966" customFormat="1">
      <c r="A334" s="958"/>
      <c r="B334" s="958"/>
      <c r="C334" s="958"/>
      <c r="D334" s="968"/>
      <c r="E334" s="960"/>
      <c r="F334" s="197"/>
      <c r="G334" s="969"/>
      <c r="H334" s="970"/>
      <c r="I334" s="965"/>
      <c r="K334" s="1187"/>
      <c r="L334" s="1181"/>
    </row>
    <row r="335" spans="1:12" s="966" customFormat="1">
      <c r="A335" s="958"/>
      <c r="B335" s="958"/>
      <c r="C335" s="958"/>
      <c r="D335" s="968"/>
      <c r="E335" s="960"/>
      <c r="F335" s="197"/>
      <c r="G335" s="969"/>
      <c r="H335" s="970"/>
      <c r="I335" s="965"/>
      <c r="K335" s="1187"/>
      <c r="L335" s="1181"/>
    </row>
    <row r="336" spans="1:12" s="966" customFormat="1">
      <c r="A336" s="958"/>
      <c r="B336" s="958"/>
      <c r="C336" s="958"/>
      <c r="D336" s="968"/>
      <c r="E336" s="960"/>
      <c r="F336" s="197"/>
      <c r="G336" s="969"/>
      <c r="H336" s="970"/>
      <c r="I336" s="965"/>
      <c r="K336" s="1187"/>
      <c r="L336" s="1181"/>
    </row>
    <row r="337" spans="1:12" s="966" customFormat="1">
      <c r="A337" s="958"/>
      <c r="B337" s="958"/>
      <c r="C337" s="958"/>
      <c r="D337" s="968"/>
      <c r="E337" s="960"/>
      <c r="F337" s="197"/>
      <c r="G337" s="969"/>
      <c r="H337" s="970"/>
      <c r="I337" s="965"/>
      <c r="K337" s="1187"/>
      <c r="L337" s="1181"/>
    </row>
    <row r="338" spans="1:12" s="966" customFormat="1">
      <c r="A338" s="958"/>
      <c r="B338" s="958"/>
      <c r="C338" s="958"/>
      <c r="D338" s="968"/>
      <c r="E338" s="960"/>
      <c r="F338" s="197"/>
      <c r="G338" s="969"/>
      <c r="H338" s="970"/>
      <c r="I338" s="965"/>
      <c r="K338" s="1187"/>
      <c r="L338" s="1181"/>
    </row>
    <row r="339" spans="1:12" s="966" customFormat="1">
      <c r="A339" s="958"/>
      <c r="B339" s="958"/>
      <c r="C339" s="958"/>
      <c r="D339" s="968"/>
      <c r="E339" s="960"/>
      <c r="F339" s="197"/>
      <c r="G339" s="969"/>
      <c r="H339" s="970"/>
      <c r="I339" s="965"/>
      <c r="K339" s="1187"/>
      <c r="L339" s="1181"/>
    </row>
    <row r="340" spans="1:12" s="966" customFormat="1">
      <c r="A340" s="958"/>
      <c r="B340" s="958"/>
      <c r="C340" s="958"/>
      <c r="D340" s="968"/>
      <c r="E340" s="960"/>
      <c r="F340" s="197"/>
      <c r="G340" s="969"/>
      <c r="H340" s="970"/>
      <c r="I340" s="965"/>
      <c r="K340" s="1187"/>
      <c r="L340" s="1181"/>
    </row>
    <row r="341" spans="1:12" s="966" customFormat="1">
      <c r="A341" s="958"/>
      <c r="B341" s="958"/>
      <c r="C341" s="958"/>
      <c r="D341" s="968"/>
      <c r="E341" s="960"/>
      <c r="F341" s="197"/>
      <c r="G341" s="969"/>
      <c r="H341" s="970"/>
      <c r="I341" s="965"/>
      <c r="K341" s="1187"/>
      <c r="L341" s="1181"/>
    </row>
    <row r="342" spans="1:12" s="966" customFormat="1">
      <c r="A342" s="958"/>
      <c r="B342" s="958"/>
      <c r="C342" s="958"/>
      <c r="D342" s="968"/>
      <c r="E342" s="960"/>
      <c r="F342" s="197"/>
      <c r="G342" s="969"/>
      <c r="H342" s="970"/>
      <c r="I342" s="965"/>
      <c r="K342" s="1187"/>
      <c r="L342" s="1181"/>
    </row>
    <row r="343" spans="1:12" s="966" customFormat="1">
      <c r="A343" s="958"/>
      <c r="B343" s="958"/>
      <c r="C343" s="958"/>
      <c r="D343" s="968"/>
      <c r="E343" s="960"/>
      <c r="F343" s="197"/>
      <c r="G343" s="969"/>
      <c r="H343" s="970"/>
      <c r="I343" s="965"/>
      <c r="K343" s="1187"/>
      <c r="L343" s="1181"/>
    </row>
    <row r="344" spans="1:12" s="966" customFormat="1">
      <c r="A344" s="958"/>
      <c r="B344" s="958"/>
      <c r="C344" s="958"/>
      <c r="D344" s="968"/>
      <c r="E344" s="960"/>
      <c r="F344" s="197"/>
      <c r="G344" s="969"/>
      <c r="H344" s="970"/>
      <c r="I344" s="965"/>
      <c r="K344" s="1187"/>
      <c r="L344" s="1181"/>
    </row>
    <row r="345" spans="1:12" s="966" customFormat="1">
      <c r="A345" s="958"/>
      <c r="B345" s="958"/>
      <c r="C345" s="958"/>
      <c r="D345" s="968"/>
      <c r="E345" s="960"/>
      <c r="F345" s="197"/>
      <c r="G345" s="969"/>
      <c r="H345" s="970"/>
      <c r="I345" s="965"/>
      <c r="K345" s="1187"/>
      <c r="L345" s="1181"/>
    </row>
    <row r="346" spans="1:12" s="966" customFormat="1">
      <c r="A346" s="958"/>
      <c r="B346" s="958"/>
      <c r="C346" s="958"/>
      <c r="D346" s="968"/>
      <c r="E346" s="960"/>
      <c r="F346" s="197"/>
      <c r="G346" s="969"/>
      <c r="H346" s="970"/>
      <c r="I346" s="965"/>
      <c r="K346" s="1187"/>
      <c r="L346" s="1181"/>
    </row>
    <row r="347" spans="1:12" s="966" customFormat="1">
      <c r="A347" s="958"/>
      <c r="B347" s="958"/>
      <c r="C347" s="958"/>
      <c r="D347" s="968"/>
      <c r="E347" s="960"/>
      <c r="F347" s="197"/>
      <c r="G347" s="969"/>
      <c r="H347" s="970"/>
      <c r="I347" s="965"/>
      <c r="K347" s="1187"/>
      <c r="L347" s="1181"/>
    </row>
    <row r="348" spans="1:12" s="966" customFormat="1">
      <c r="A348" s="958"/>
      <c r="B348" s="958"/>
      <c r="C348" s="958"/>
      <c r="D348" s="968"/>
      <c r="E348" s="960"/>
      <c r="F348" s="197"/>
      <c r="G348" s="969"/>
      <c r="H348" s="970"/>
      <c r="I348" s="965"/>
      <c r="K348" s="1187"/>
      <c r="L348" s="1181"/>
    </row>
    <row r="349" spans="1:12" s="966" customFormat="1">
      <c r="A349" s="958"/>
      <c r="B349" s="958"/>
      <c r="C349" s="958"/>
      <c r="D349" s="968"/>
      <c r="E349" s="960"/>
      <c r="F349" s="197"/>
      <c r="G349" s="969"/>
      <c r="H349" s="970"/>
      <c r="I349" s="965"/>
      <c r="K349" s="1187"/>
      <c r="L349" s="1181"/>
    </row>
    <row r="350" spans="1:12" s="966" customFormat="1">
      <c r="A350" s="958"/>
      <c r="B350" s="958"/>
      <c r="C350" s="958"/>
      <c r="D350" s="968"/>
      <c r="E350" s="960"/>
      <c r="F350" s="197"/>
      <c r="G350" s="969"/>
      <c r="H350" s="970"/>
      <c r="I350" s="965"/>
      <c r="K350" s="1187"/>
      <c r="L350" s="1181"/>
    </row>
    <row r="351" spans="1:12" s="966" customFormat="1">
      <c r="A351" s="958"/>
      <c r="B351" s="958"/>
      <c r="C351" s="958"/>
      <c r="D351" s="968"/>
      <c r="E351" s="960"/>
      <c r="F351" s="197"/>
      <c r="G351" s="969"/>
      <c r="H351" s="970"/>
      <c r="I351" s="965"/>
      <c r="K351" s="1187"/>
      <c r="L351" s="1181"/>
    </row>
    <row r="352" spans="1:12" s="966" customFormat="1">
      <c r="A352" s="958"/>
      <c r="B352" s="958"/>
      <c r="C352" s="958"/>
      <c r="D352" s="968"/>
      <c r="E352" s="960"/>
      <c r="F352" s="197"/>
      <c r="G352" s="969"/>
      <c r="H352" s="970"/>
      <c r="I352" s="965"/>
      <c r="K352" s="1187"/>
      <c r="L352" s="1181"/>
    </row>
    <row r="353" spans="1:12" s="966" customFormat="1">
      <c r="A353" s="958"/>
      <c r="B353" s="958"/>
      <c r="C353" s="958"/>
      <c r="D353" s="968"/>
      <c r="E353" s="960"/>
      <c r="F353" s="197"/>
      <c r="G353" s="969"/>
      <c r="H353" s="970"/>
      <c r="I353" s="965"/>
      <c r="K353" s="1187"/>
      <c r="L353" s="1181"/>
    </row>
    <row r="354" spans="1:12" s="966" customFormat="1">
      <c r="A354" s="958"/>
      <c r="B354" s="958"/>
      <c r="C354" s="958"/>
      <c r="D354" s="968"/>
      <c r="E354" s="960"/>
      <c r="F354" s="197"/>
      <c r="G354" s="969"/>
      <c r="H354" s="970"/>
      <c r="I354" s="965"/>
      <c r="K354" s="1187"/>
      <c r="L354" s="1181"/>
    </row>
    <row r="355" spans="1:12" s="966" customFormat="1">
      <c r="A355" s="958"/>
      <c r="B355" s="958"/>
      <c r="C355" s="958"/>
      <c r="D355" s="968"/>
      <c r="E355" s="960"/>
      <c r="F355" s="197"/>
      <c r="G355" s="969"/>
      <c r="H355" s="970"/>
      <c r="I355" s="965"/>
      <c r="K355" s="1187"/>
      <c r="L355" s="1181"/>
    </row>
    <row r="356" spans="1:12" s="966" customFormat="1">
      <c r="A356" s="958"/>
      <c r="B356" s="958"/>
      <c r="C356" s="958"/>
      <c r="D356" s="968"/>
      <c r="E356" s="960"/>
      <c r="F356" s="197"/>
      <c r="G356" s="969"/>
      <c r="H356" s="970"/>
      <c r="I356" s="965"/>
      <c r="K356" s="1187"/>
      <c r="L356" s="1181"/>
    </row>
    <row r="357" spans="1:12" s="966" customFormat="1">
      <c r="A357" s="958"/>
      <c r="B357" s="958"/>
      <c r="C357" s="958"/>
      <c r="D357" s="968"/>
      <c r="E357" s="960"/>
      <c r="F357" s="197"/>
      <c r="G357" s="969"/>
      <c r="H357" s="970"/>
      <c r="I357" s="965"/>
      <c r="K357" s="1187"/>
      <c r="L357" s="1181"/>
    </row>
    <row r="358" spans="1:12" s="966" customFormat="1">
      <c r="A358" s="958"/>
      <c r="B358" s="958"/>
      <c r="C358" s="958"/>
      <c r="D358" s="968"/>
      <c r="E358" s="960"/>
      <c r="F358" s="197"/>
      <c r="G358" s="969"/>
      <c r="H358" s="970"/>
      <c r="I358" s="965"/>
      <c r="K358" s="1187"/>
      <c r="L358" s="1181"/>
    </row>
    <row r="359" spans="1:12" s="966" customFormat="1">
      <c r="A359" s="958"/>
      <c r="B359" s="958"/>
      <c r="C359" s="958"/>
      <c r="D359" s="968"/>
      <c r="E359" s="960"/>
      <c r="F359" s="197"/>
      <c r="G359" s="969"/>
      <c r="H359" s="970"/>
      <c r="I359" s="965"/>
      <c r="K359" s="1187"/>
      <c r="L359" s="1181"/>
    </row>
    <row r="360" spans="1:12" s="966" customFormat="1">
      <c r="A360" s="958"/>
      <c r="B360" s="958"/>
      <c r="C360" s="958"/>
      <c r="D360" s="968"/>
      <c r="E360" s="960"/>
      <c r="F360" s="197"/>
      <c r="G360" s="969"/>
      <c r="H360" s="970"/>
      <c r="I360" s="965"/>
      <c r="K360" s="1187"/>
      <c r="L360" s="1181"/>
    </row>
    <row r="361" spans="1:12" s="966" customFormat="1">
      <c r="A361" s="958"/>
      <c r="B361" s="958"/>
      <c r="C361" s="958"/>
      <c r="D361" s="968"/>
      <c r="E361" s="960"/>
      <c r="F361" s="197"/>
      <c r="G361" s="969"/>
      <c r="H361" s="970"/>
      <c r="I361" s="965"/>
      <c r="K361" s="1187"/>
      <c r="L361" s="1181"/>
    </row>
    <row r="362" spans="1:12" s="966" customFormat="1">
      <c r="A362" s="958"/>
      <c r="B362" s="958"/>
      <c r="C362" s="958"/>
      <c r="D362" s="968"/>
      <c r="E362" s="960"/>
      <c r="F362" s="197"/>
      <c r="G362" s="969"/>
      <c r="H362" s="970"/>
      <c r="I362" s="965"/>
      <c r="K362" s="1187"/>
      <c r="L362" s="1181"/>
    </row>
    <row r="363" spans="1:12" s="966" customFormat="1">
      <c r="A363" s="958"/>
      <c r="B363" s="958"/>
      <c r="C363" s="958"/>
      <c r="D363" s="968"/>
      <c r="E363" s="960"/>
      <c r="F363" s="197"/>
      <c r="G363" s="969"/>
      <c r="H363" s="970"/>
      <c r="I363" s="965"/>
      <c r="K363" s="1187"/>
      <c r="L363" s="1181"/>
    </row>
    <row r="364" spans="1:12" s="966" customFormat="1">
      <c r="A364" s="958"/>
      <c r="B364" s="958"/>
      <c r="C364" s="958"/>
      <c r="D364" s="968"/>
      <c r="E364" s="960"/>
      <c r="F364" s="197"/>
      <c r="G364" s="969"/>
      <c r="H364" s="970"/>
      <c r="I364" s="965"/>
      <c r="K364" s="1187"/>
      <c r="L364" s="1181"/>
    </row>
    <row r="365" spans="1:12" s="966" customFormat="1">
      <c r="A365" s="958"/>
      <c r="B365" s="958"/>
      <c r="C365" s="958"/>
      <c r="D365" s="968"/>
      <c r="E365" s="960"/>
      <c r="F365" s="197"/>
      <c r="G365" s="969"/>
      <c r="H365" s="970"/>
      <c r="I365" s="965"/>
      <c r="K365" s="1187"/>
      <c r="L365" s="1181"/>
    </row>
    <row r="366" spans="1:12" s="966" customFormat="1">
      <c r="A366" s="958"/>
      <c r="B366" s="958"/>
      <c r="C366" s="958"/>
      <c r="D366" s="968"/>
      <c r="E366" s="960"/>
      <c r="F366" s="197"/>
      <c r="G366" s="969"/>
      <c r="H366" s="970"/>
      <c r="I366" s="965"/>
      <c r="K366" s="1187"/>
      <c r="L366" s="1181"/>
    </row>
    <row r="367" spans="1:12" s="966" customFormat="1">
      <c r="A367" s="958"/>
      <c r="B367" s="958"/>
      <c r="C367" s="958"/>
      <c r="D367" s="968"/>
      <c r="E367" s="960"/>
      <c r="F367" s="197"/>
      <c r="G367" s="969"/>
      <c r="H367" s="970"/>
      <c r="I367" s="965"/>
      <c r="K367" s="1187"/>
      <c r="L367" s="1181"/>
    </row>
    <row r="368" spans="1:12" s="966" customFormat="1">
      <c r="A368" s="958"/>
      <c r="B368" s="958"/>
      <c r="C368" s="958"/>
      <c r="D368" s="968"/>
      <c r="E368" s="960"/>
      <c r="F368" s="197"/>
      <c r="G368" s="969"/>
      <c r="H368" s="970"/>
      <c r="I368" s="965"/>
      <c r="K368" s="1187"/>
      <c r="L368" s="1181"/>
    </row>
    <row r="369" spans="1:12" s="966" customFormat="1">
      <c r="A369" s="958"/>
      <c r="B369" s="958"/>
      <c r="C369" s="958"/>
      <c r="D369" s="968"/>
      <c r="E369" s="960"/>
      <c r="F369" s="197"/>
      <c r="G369" s="969"/>
      <c r="H369" s="970"/>
      <c r="I369" s="965"/>
      <c r="K369" s="1187"/>
      <c r="L369" s="1181"/>
    </row>
    <row r="370" spans="1:12" s="966" customFormat="1">
      <c r="A370" s="958"/>
      <c r="B370" s="958"/>
      <c r="C370" s="958"/>
      <c r="D370" s="968"/>
      <c r="E370" s="960"/>
      <c r="F370" s="197"/>
      <c r="G370" s="969"/>
      <c r="H370" s="970"/>
      <c r="I370" s="965"/>
      <c r="K370" s="1187"/>
      <c r="L370" s="1181"/>
    </row>
    <row r="371" spans="1:12" s="966" customFormat="1">
      <c r="A371" s="958"/>
      <c r="B371" s="958"/>
      <c r="C371" s="958"/>
      <c r="D371" s="968"/>
      <c r="E371" s="960"/>
      <c r="F371" s="197"/>
      <c r="G371" s="969"/>
      <c r="H371" s="970"/>
      <c r="I371" s="965"/>
      <c r="K371" s="1187"/>
      <c r="L371" s="1181"/>
    </row>
    <row r="372" spans="1:12" s="966" customFormat="1">
      <c r="A372" s="958"/>
      <c r="B372" s="958"/>
      <c r="C372" s="958"/>
      <c r="D372" s="968"/>
      <c r="E372" s="960"/>
      <c r="F372" s="197"/>
      <c r="G372" s="969"/>
      <c r="H372" s="970"/>
      <c r="I372" s="965"/>
      <c r="K372" s="1187"/>
      <c r="L372" s="1181"/>
    </row>
    <row r="373" spans="1:12" s="966" customFormat="1">
      <c r="A373" s="958"/>
      <c r="B373" s="958"/>
      <c r="C373" s="958"/>
      <c r="D373" s="968"/>
      <c r="E373" s="960"/>
      <c r="F373" s="197"/>
      <c r="G373" s="969"/>
      <c r="H373" s="970"/>
      <c r="I373" s="965"/>
      <c r="K373" s="1187"/>
      <c r="L373" s="1181"/>
    </row>
    <row r="374" spans="1:12" s="966" customFormat="1">
      <c r="A374" s="958"/>
      <c r="B374" s="958"/>
      <c r="C374" s="958"/>
      <c r="D374" s="968"/>
      <c r="E374" s="960"/>
      <c r="F374" s="197"/>
      <c r="G374" s="969"/>
      <c r="H374" s="970"/>
      <c r="I374" s="965"/>
      <c r="K374" s="1187"/>
      <c r="L374" s="1181"/>
    </row>
    <row r="375" spans="1:12" s="966" customFormat="1">
      <c r="A375" s="958"/>
      <c r="B375" s="958"/>
      <c r="C375" s="958"/>
      <c r="D375" s="968"/>
      <c r="E375" s="960"/>
      <c r="F375" s="197"/>
      <c r="G375" s="969"/>
      <c r="H375" s="970"/>
      <c r="I375" s="965"/>
      <c r="K375" s="1187"/>
      <c r="L375" s="1181"/>
    </row>
    <row r="376" spans="1:12" s="966" customFormat="1">
      <c r="A376" s="958"/>
      <c r="B376" s="958"/>
      <c r="C376" s="958"/>
      <c r="D376" s="968"/>
      <c r="E376" s="960"/>
      <c r="F376" s="197"/>
      <c r="G376" s="969"/>
      <c r="H376" s="970"/>
      <c r="I376" s="965"/>
      <c r="K376" s="1187"/>
      <c r="L376" s="1181"/>
    </row>
    <row r="377" spans="1:12" s="966" customFormat="1">
      <c r="A377" s="958"/>
      <c r="B377" s="958"/>
      <c r="C377" s="958"/>
      <c r="D377" s="968"/>
      <c r="E377" s="960"/>
      <c r="F377" s="197"/>
      <c r="G377" s="969"/>
      <c r="H377" s="970"/>
      <c r="I377" s="965"/>
      <c r="K377" s="1187"/>
      <c r="L377" s="1181"/>
    </row>
    <row r="378" spans="1:12" s="966" customFormat="1">
      <c r="A378" s="958"/>
      <c r="B378" s="958"/>
      <c r="C378" s="958"/>
      <c r="D378" s="968"/>
      <c r="E378" s="960"/>
      <c r="F378" s="197"/>
      <c r="G378" s="969"/>
      <c r="H378" s="970"/>
      <c r="I378" s="965"/>
      <c r="K378" s="1187"/>
      <c r="L378" s="1181"/>
    </row>
    <row r="379" spans="1:12" s="966" customFormat="1">
      <c r="A379" s="958"/>
      <c r="B379" s="958"/>
      <c r="C379" s="958"/>
      <c r="D379" s="968"/>
      <c r="E379" s="960"/>
      <c r="F379" s="197"/>
      <c r="G379" s="969"/>
      <c r="H379" s="970"/>
      <c r="I379" s="965"/>
      <c r="K379" s="1187"/>
      <c r="L379" s="1181"/>
    </row>
    <row r="380" spans="1:12" s="966" customFormat="1">
      <c r="A380" s="958"/>
      <c r="B380" s="958"/>
      <c r="C380" s="958"/>
      <c r="D380" s="968"/>
      <c r="E380" s="960"/>
      <c r="F380" s="197"/>
      <c r="G380" s="969"/>
      <c r="H380" s="970"/>
      <c r="I380" s="965"/>
      <c r="K380" s="1187"/>
      <c r="L380" s="1181"/>
    </row>
    <row r="381" spans="1:12" s="966" customFormat="1">
      <c r="A381" s="958"/>
      <c r="B381" s="958"/>
      <c r="C381" s="958"/>
      <c r="D381" s="968"/>
      <c r="E381" s="960"/>
      <c r="F381" s="197"/>
      <c r="G381" s="969"/>
      <c r="H381" s="970"/>
      <c r="I381" s="965"/>
      <c r="K381" s="1187"/>
      <c r="L381" s="1181"/>
    </row>
    <row r="382" spans="1:12" s="966" customFormat="1">
      <c r="A382" s="958"/>
      <c r="B382" s="958"/>
      <c r="C382" s="958"/>
      <c r="D382" s="968"/>
      <c r="E382" s="960"/>
      <c r="F382" s="197"/>
      <c r="G382" s="969"/>
      <c r="H382" s="970"/>
      <c r="I382" s="965"/>
      <c r="K382" s="1187"/>
      <c r="L382" s="1181"/>
    </row>
    <row r="383" spans="1:12" s="966" customFormat="1">
      <c r="A383" s="958"/>
      <c r="B383" s="958"/>
      <c r="C383" s="958"/>
      <c r="D383" s="968"/>
      <c r="E383" s="960"/>
      <c r="F383" s="197"/>
      <c r="G383" s="969"/>
      <c r="H383" s="970"/>
      <c r="I383" s="965"/>
      <c r="K383" s="1187"/>
      <c r="L383" s="1181"/>
    </row>
    <row r="384" spans="1:12" s="966" customFormat="1">
      <c r="A384" s="958"/>
      <c r="B384" s="958"/>
      <c r="C384" s="958"/>
      <c r="D384" s="968"/>
      <c r="E384" s="960"/>
      <c r="F384" s="197"/>
      <c r="G384" s="969"/>
      <c r="H384" s="970"/>
      <c r="I384" s="965"/>
      <c r="K384" s="1187"/>
      <c r="L384" s="1181"/>
    </row>
    <row r="385" spans="1:12" s="966" customFormat="1">
      <c r="A385" s="958"/>
      <c r="B385" s="958"/>
      <c r="C385" s="958"/>
      <c r="D385" s="968"/>
      <c r="E385" s="960"/>
      <c r="F385" s="197"/>
      <c r="G385" s="969"/>
      <c r="H385" s="970"/>
      <c r="I385" s="965"/>
      <c r="K385" s="1187"/>
      <c r="L385" s="1181"/>
    </row>
    <row r="386" spans="1:12" s="966" customFormat="1">
      <c r="A386" s="958"/>
      <c r="B386" s="958"/>
      <c r="C386" s="958"/>
      <c r="D386" s="968"/>
      <c r="E386" s="960"/>
      <c r="F386" s="197"/>
      <c r="G386" s="969"/>
      <c r="H386" s="970"/>
      <c r="I386" s="965"/>
      <c r="K386" s="1187"/>
      <c r="L386" s="1181"/>
    </row>
    <row r="387" spans="1:12" s="966" customFormat="1">
      <c r="A387" s="958"/>
      <c r="B387" s="958"/>
      <c r="C387" s="958"/>
      <c r="D387" s="968"/>
      <c r="E387" s="960"/>
      <c r="F387" s="197"/>
      <c r="G387" s="969"/>
      <c r="H387" s="970"/>
      <c r="I387" s="965"/>
      <c r="K387" s="1187"/>
      <c r="L387" s="1181"/>
    </row>
    <row r="388" spans="1:12" s="966" customFormat="1">
      <c r="A388" s="958"/>
      <c r="B388" s="958"/>
      <c r="C388" s="958"/>
      <c r="D388" s="968"/>
      <c r="E388" s="960"/>
      <c r="F388" s="197"/>
      <c r="G388" s="969"/>
      <c r="H388" s="970"/>
      <c r="I388" s="965"/>
      <c r="K388" s="1187"/>
      <c r="L388" s="1181"/>
    </row>
    <row r="389" spans="1:12" s="966" customFormat="1">
      <c r="A389" s="958"/>
      <c r="B389" s="958"/>
      <c r="C389" s="958"/>
      <c r="D389" s="968"/>
      <c r="E389" s="960"/>
      <c r="F389" s="197"/>
      <c r="G389" s="969"/>
      <c r="H389" s="970"/>
      <c r="I389" s="965"/>
      <c r="K389" s="1187"/>
      <c r="L389" s="1181"/>
    </row>
    <row r="390" spans="1:12" s="966" customFormat="1">
      <c r="A390" s="958"/>
      <c r="B390" s="958"/>
      <c r="C390" s="958"/>
      <c r="D390" s="968"/>
      <c r="E390" s="960"/>
      <c r="F390" s="197"/>
      <c r="G390" s="969"/>
      <c r="H390" s="970"/>
      <c r="I390" s="965"/>
      <c r="K390" s="1187"/>
      <c r="L390" s="1181"/>
    </row>
    <row r="391" spans="1:12" s="966" customFormat="1">
      <c r="A391" s="958"/>
      <c r="B391" s="958"/>
      <c r="C391" s="958"/>
      <c r="D391" s="968"/>
      <c r="E391" s="960"/>
      <c r="F391" s="197"/>
      <c r="G391" s="969"/>
      <c r="H391" s="970"/>
      <c r="I391" s="965"/>
      <c r="K391" s="1187"/>
      <c r="L391" s="1181"/>
    </row>
    <row r="392" spans="1:12" s="966" customFormat="1">
      <c r="A392" s="958"/>
      <c r="B392" s="958"/>
      <c r="C392" s="958"/>
      <c r="D392" s="968"/>
      <c r="E392" s="960"/>
      <c r="F392" s="197"/>
      <c r="G392" s="969"/>
      <c r="H392" s="970"/>
      <c r="I392" s="965"/>
      <c r="K392" s="1187"/>
      <c r="L392" s="1181"/>
    </row>
    <row r="393" spans="1:12" s="966" customFormat="1">
      <c r="A393" s="958"/>
      <c r="B393" s="958"/>
      <c r="C393" s="958"/>
      <c r="D393" s="968"/>
      <c r="E393" s="960"/>
      <c r="F393" s="197"/>
      <c r="G393" s="969"/>
      <c r="H393" s="970"/>
      <c r="I393" s="965"/>
      <c r="K393" s="1187"/>
      <c r="L393" s="1181"/>
    </row>
    <row r="394" spans="1:12" s="966" customFormat="1">
      <c r="A394" s="958"/>
      <c r="B394" s="958"/>
      <c r="C394" s="958"/>
      <c r="D394" s="968"/>
      <c r="E394" s="960"/>
      <c r="F394" s="197"/>
      <c r="G394" s="969"/>
      <c r="H394" s="970"/>
      <c r="I394" s="965"/>
      <c r="K394" s="1187"/>
      <c r="L394" s="1181"/>
    </row>
    <row r="395" spans="1:12" s="966" customFormat="1">
      <c r="A395" s="958"/>
      <c r="B395" s="958"/>
      <c r="C395" s="958"/>
      <c r="D395" s="968"/>
      <c r="E395" s="960"/>
      <c r="F395" s="197"/>
      <c r="G395" s="969"/>
      <c r="H395" s="970"/>
      <c r="I395" s="965"/>
      <c r="K395" s="1187"/>
      <c r="L395" s="1181"/>
    </row>
    <row r="396" spans="1:12" s="966" customFormat="1">
      <c r="A396" s="958"/>
      <c r="B396" s="958"/>
      <c r="C396" s="958"/>
      <c r="D396" s="968"/>
      <c r="E396" s="960"/>
      <c r="F396" s="197"/>
      <c r="G396" s="969"/>
      <c r="H396" s="970"/>
      <c r="I396" s="965"/>
      <c r="K396" s="1187"/>
      <c r="L396" s="1181"/>
    </row>
    <row r="397" spans="1:12" s="966" customFormat="1">
      <c r="A397" s="958"/>
      <c r="B397" s="958"/>
      <c r="C397" s="958"/>
      <c r="D397" s="968"/>
      <c r="E397" s="960"/>
      <c r="F397" s="197"/>
      <c r="G397" s="969"/>
      <c r="H397" s="970"/>
      <c r="I397" s="965"/>
      <c r="K397" s="1187"/>
      <c r="L397" s="1181"/>
    </row>
    <row r="398" spans="1:12" s="966" customFormat="1">
      <c r="A398" s="958"/>
      <c r="B398" s="958"/>
      <c r="C398" s="958"/>
      <c r="D398" s="968"/>
      <c r="E398" s="960"/>
      <c r="F398" s="197"/>
      <c r="G398" s="969"/>
      <c r="H398" s="970"/>
      <c r="I398" s="965"/>
      <c r="K398" s="1187"/>
      <c r="L398" s="1181"/>
    </row>
    <row r="399" spans="1:12" s="966" customFormat="1">
      <c r="A399" s="958"/>
      <c r="B399" s="958"/>
      <c r="C399" s="958"/>
      <c r="D399" s="968"/>
      <c r="E399" s="960"/>
      <c r="F399" s="197"/>
      <c r="G399" s="969"/>
      <c r="H399" s="970"/>
      <c r="I399" s="965"/>
      <c r="K399" s="1187"/>
      <c r="L399" s="1181"/>
    </row>
    <row r="400" spans="1:12" s="966" customFormat="1">
      <c r="A400" s="958"/>
      <c r="B400" s="958"/>
      <c r="C400" s="958"/>
      <c r="D400" s="968"/>
      <c r="E400" s="960"/>
      <c r="F400" s="197"/>
      <c r="G400" s="969"/>
      <c r="H400" s="970"/>
      <c r="I400" s="965"/>
      <c r="K400" s="1187"/>
      <c r="L400" s="1181"/>
    </row>
    <row r="401" spans="1:12" s="966" customFormat="1">
      <c r="A401" s="958"/>
      <c r="B401" s="958"/>
      <c r="C401" s="958"/>
      <c r="D401" s="968"/>
      <c r="E401" s="960"/>
      <c r="F401" s="197"/>
      <c r="G401" s="969"/>
      <c r="H401" s="970"/>
      <c r="I401" s="965"/>
      <c r="K401" s="1187"/>
      <c r="L401" s="1181"/>
    </row>
    <row r="402" spans="1:12" s="966" customFormat="1">
      <c r="A402" s="958"/>
      <c r="B402" s="958"/>
      <c r="C402" s="958"/>
      <c r="D402" s="968"/>
      <c r="E402" s="960"/>
      <c r="F402" s="197"/>
      <c r="G402" s="969"/>
      <c r="H402" s="970"/>
      <c r="I402" s="965"/>
      <c r="K402" s="1187"/>
      <c r="L402" s="1181"/>
    </row>
    <row r="403" spans="1:12" s="966" customFormat="1">
      <c r="A403" s="958"/>
      <c r="B403" s="958"/>
      <c r="C403" s="958"/>
      <c r="D403" s="968"/>
      <c r="E403" s="960"/>
      <c r="F403" s="197"/>
      <c r="G403" s="969"/>
      <c r="H403" s="970"/>
      <c r="I403" s="965"/>
      <c r="K403" s="1187"/>
      <c r="L403" s="1181"/>
    </row>
    <row r="404" spans="1:12" s="966" customFormat="1">
      <c r="A404" s="958"/>
      <c r="B404" s="958"/>
      <c r="C404" s="958"/>
      <c r="D404" s="968"/>
      <c r="E404" s="960"/>
      <c r="F404" s="197"/>
      <c r="G404" s="969"/>
      <c r="H404" s="970"/>
      <c r="I404" s="965"/>
      <c r="K404" s="1187"/>
      <c r="L404" s="1181"/>
    </row>
    <row r="405" spans="1:12" s="966" customFormat="1">
      <c r="A405" s="958"/>
      <c r="B405" s="958"/>
      <c r="C405" s="958"/>
      <c r="D405" s="968"/>
      <c r="E405" s="960"/>
      <c r="F405" s="197"/>
      <c r="G405" s="969"/>
      <c r="H405" s="970"/>
      <c r="I405" s="965"/>
      <c r="K405" s="1187"/>
      <c r="L405" s="1181"/>
    </row>
    <row r="406" spans="1:12" s="966" customFormat="1">
      <c r="A406" s="958"/>
      <c r="B406" s="958"/>
      <c r="C406" s="958"/>
      <c r="D406" s="968"/>
      <c r="E406" s="960"/>
      <c r="F406" s="197"/>
      <c r="G406" s="969"/>
      <c r="H406" s="970"/>
      <c r="I406" s="965"/>
      <c r="K406" s="1187"/>
      <c r="L406" s="1181"/>
    </row>
    <row r="407" spans="1:12" s="966" customFormat="1">
      <c r="A407" s="958"/>
      <c r="B407" s="958"/>
      <c r="C407" s="958"/>
      <c r="D407" s="968"/>
      <c r="E407" s="960"/>
      <c r="F407" s="197"/>
      <c r="G407" s="969"/>
      <c r="H407" s="970"/>
      <c r="I407" s="965"/>
      <c r="K407" s="1187"/>
      <c r="L407" s="1181"/>
    </row>
    <row r="408" spans="1:12" s="966" customFormat="1">
      <c r="A408" s="958"/>
      <c r="B408" s="958"/>
      <c r="C408" s="958"/>
      <c r="D408" s="968"/>
      <c r="E408" s="960"/>
      <c r="F408" s="197"/>
      <c r="G408" s="969"/>
      <c r="H408" s="970"/>
      <c r="I408" s="965"/>
      <c r="K408" s="1187"/>
      <c r="L408" s="1181"/>
    </row>
    <row r="409" spans="1:12" s="966" customFormat="1">
      <c r="A409" s="958"/>
      <c r="B409" s="958"/>
      <c r="C409" s="958"/>
      <c r="D409" s="968"/>
      <c r="E409" s="960"/>
      <c r="F409" s="197"/>
      <c r="G409" s="969"/>
      <c r="H409" s="970"/>
      <c r="I409" s="965"/>
      <c r="K409" s="1187"/>
      <c r="L409" s="1181"/>
    </row>
    <row r="410" spans="1:12" s="966" customFormat="1">
      <c r="A410" s="958"/>
      <c r="B410" s="958"/>
      <c r="C410" s="958"/>
      <c r="D410" s="968"/>
      <c r="E410" s="960"/>
      <c r="F410" s="197"/>
      <c r="G410" s="969"/>
      <c r="H410" s="970"/>
      <c r="I410" s="965"/>
      <c r="K410" s="1187"/>
      <c r="L410" s="1181"/>
    </row>
    <row r="411" spans="1:12" s="966" customFormat="1">
      <c r="A411" s="958"/>
      <c r="B411" s="958"/>
      <c r="C411" s="958"/>
      <c r="D411" s="968"/>
      <c r="E411" s="960"/>
      <c r="F411" s="197"/>
      <c r="G411" s="969"/>
      <c r="H411" s="970"/>
      <c r="I411" s="965"/>
      <c r="K411" s="1187"/>
      <c r="L411" s="1181"/>
    </row>
    <row r="412" spans="1:12" s="966" customFormat="1">
      <c r="A412" s="958"/>
      <c r="B412" s="958"/>
      <c r="C412" s="958"/>
      <c r="D412" s="968"/>
      <c r="E412" s="960"/>
      <c r="F412" s="197"/>
      <c r="G412" s="969"/>
      <c r="H412" s="970"/>
      <c r="I412" s="965"/>
      <c r="K412" s="1187"/>
      <c r="L412" s="1181"/>
    </row>
    <row r="413" spans="1:12" s="966" customFormat="1">
      <c r="A413" s="958"/>
      <c r="B413" s="958"/>
      <c r="C413" s="958"/>
      <c r="D413" s="968"/>
      <c r="E413" s="960"/>
      <c r="F413" s="197"/>
      <c r="G413" s="969"/>
      <c r="H413" s="970"/>
      <c r="I413" s="965"/>
      <c r="K413" s="1187"/>
      <c r="L413" s="1181"/>
    </row>
    <row r="414" spans="1:12" s="966" customFormat="1">
      <c r="A414" s="958"/>
      <c r="B414" s="958"/>
      <c r="C414" s="958"/>
      <c r="D414" s="968"/>
      <c r="E414" s="960"/>
      <c r="F414" s="197"/>
      <c r="G414" s="969"/>
      <c r="H414" s="970"/>
      <c r="I414" s="965"/>
      <c r="K414" s="1187"/>
      <c r="L414" s="1181"/>
    </row>
    <row r="415" spans="1:12" s="966" customFormat="1">
      <c r="A415" s="958"/>
      <c r="B415" s="958"/>
      <c r="C415" s="958"/>
      <c r="D415" s="968"/>
      <c r="E415" s="960"/>
      <c r="F415" s="197"/>
      <c r="G415" s="969"/>
      <c r="H415" s="970"/>
      <c r="I415" s="965"/>
      <c r="K415" s="1187"/>
      <c r="L415" s="1181"/>
    </row>
    <row r="416" spans="1:12" s="966" customFormat="1">
      <c r="A416" s="958"/>
      <c r="B416" s="958"/>
      <c r="C416" s="958"/>
      <c r="D416" s="968"/>
      <c r="E416" s="960"/>
      <c r="F416" s="197"/>
      <c r="G416" s="969"/>
      <c r="H416" s="970"/>
      <c r="I416" s="965"/>
      <c r="K416" s="1187"/>
      <c r="L416" s="1181"/>
    </row>
    <row r="417" spans="1:12" s="966" customFormat="1">
      <c r="A417" s="958"/>
      <c r="B417" s="958"/>
      <c r="C417" s="958"/>
      <c r="D417" s="968"/>
      <c r="E417" s="960"/>
      <c r="F417" s="197"/>
      <c r="G417" s="969"/>
      <c r="H417" s="970"/>
      <c r="I417" s="965"/>
      <c r="K417" s="1187"/>
      <c r="L417" s="1181"/>
    </row>
    <row r="418" spans="1:12" s="966" customFormat="1">
      <c r="A418" s="958"/>
      <c r="B418" s="958"/>
      <c r="C418" s="958"/>
      <c r="D418" s="968"/>
      <c r="E418" s="960"/>
      <c r="F418" s="197"/>
      <c r="G418" s="969"/>
      <c r="H418" s="970"/>
      <c r="I418" s="965"/>
      <c r="K418" s="1187"/>
      <c r="L418" s="1181"/>
    </row>
    <row r="419" spans="1:12" s="966" customFormat="1">
      <c r="A419" s="958"/>
      <c r="B419" s="958"/>
      <c r="C419" s="958"/>
      <c r="D419" s="968"/>
      <c r="E419" s="960"/>
      <c r="F419" s="197"/>
      <c r="G419" s="969"/>
      <c r="H419" s="970"/>
      <c r="I419" s="965"/>
      <c r="K419" s="1187"/>
      <c r="L419" s="1181"/>
    </row>
    <row r="420" spans="1:12" s="966" customFormat="1">
      <c r="A420" s="958"/>
      <c r="B420" s="958"/>
      <c r="C420" s="958"/>
      <c r="D420" s="968"/>
      <c r="E420" s="960"/>
      <c r="F420" s="197"/>
      <c r="G420" s="969"/>
      <c r="H420" s="970"/>
      <c r="I420" s="965"/>
      <c r="K420" s="1187"/>
      <c r="L420" s="1181"/>
    </row>
    <row r="421" spans="1:12" s="966" customFormat="1">
      <c r="A421" s="958"/>
      <c r="B421" s="958"/>
      <c r="C421" s="958"/>
      <c r="D421" s="968"/>
      <c r="E421" s="960"/>
      <c r="F421" s="197"/>
      <c r="G421" s="969"/>
      <c r="H421" s="970"/>
      <c r="I421" s="965"/>
      <c r="K421" s="1187"/>
      <c r="L421" s="1181"/>
    </row>
    <row r="422" spans="1:12" s="966" customFormat="1">
      <c r="A422" s="958"/>
      <c r="B422" s="958"/>
      <c r="C422" s="958"/>
      <c r="D422" s="968"/>
      <c r="E422" s="960"/>
      <c r="F422" s="197"/>
      <c r="G422" s="969"/>
      <c r="H422" s="970"/>
      <c r="I422" s="965"/>
      <c r="K422" s="1187"/>
      <c r="L422" s="1181"/>
    </row>
    <row r="423" spans="1:12" s="966" customFormat="1">
      <c r="A423" s="958"/>
      <c r="B423" s="958"/>
      <c r="C423" s="958"/>
      <c r="D423" s="968"/>
      <c r="E423" s="960"/>
      <c r="F423" s="197"/>
      <c r="G423" s="969"/>
      <c r="H423" s="970"/>
      <c r="I423" s="965"/>
      <c r="K423" s="1187"/>
      <c r="L423" s="1181"/>
    </row>
    <row r="424" spans="1:12" s="966" customFormat="1">
      <c r="A424" s="958"/>
      <c r="B424" s="958"/>
      <c r="C424" s="958"/>
      <c r="D424" s="968"/>
      <c r="E424" s="960"/>
      <c r="F424" s="197"/>
      <c r="G424" s="969"/>
      <c r="H424" s="970"/>
      <c r="I424" s="965"/>
      <c r="K424" s="1187"/>
      <c r="L424" s="1181"/>
    </row>
    <row r="425" spans="1:12" s="966" customFormat="1">
      <c r="A425" s="958"/>
      <c r="B425" s="958"/>
      <c r="C425" s="958"/>
      <c r="D425" s="968"/>
      <c r="E425" s="960"/>
      <c r="F425" s="197"/>
      <c r="G425" s="969"/>
      <c r="H425" s="970"/>
      <c r="I425" s="965"/>
      <c r="K425" s="1187"/>
      <c r="L425" s="1181"/>
    </row>
    <row r="426" spans="1:12" s="966" customFormat="1">
      <c r="A426" s="958"/>
      <c r="B426" s="958"/>
      <c r="C426" s="958"/>
      <c r="D426" s="968"/>
      <c r="E426" s="960"/>
      <c r="F426" s="197"/>
      <c r="G426" s="969"/>
      <c r="H426" s="970"/>
      <c r="I426" s="965"/>
      <c r="K426" s="1187"/>
      <c r="L426" s="1181"/>
    </row>
    <row r="427" spans="1:12" s="966" customFormat="1">
      <c r="A427" s="958"/>
      <c r="B427" s="958"/>
      <c r="C427" s="958"/>
      <c r="D427" s="968"/>
      <c r="E427" s="960"/>
      <c r="F427" s="197"/>
      <c r="G427" s="969"/>
      <c r="H427" s="970"/>
      <c r="I427" s="965"/>
      <c r="K427" s="1187"/>
      <c r="L427" s="1181"/>
    </row>
    <row r="428" spans="1:12" s="966" customFormat="1">
      <c r="A428" s="958"/>
      <c r="B428" s="958"/>
      <c r="C428" s="958"/>
      <c r="D428" s="968"/>
      <c r="E428" s="960"/>
      <c r="F428" s="197"/>
      <c r="G428" s="969"/>
      <c r="H428" s="970"/>
      <c r="I428" s="965"/>
      <c r="K428" s="1187"/>
      <c r="L428" s="1181"/>
    </row>
    <row r="429" spans="1:12" s="966" customFormat="1">
      <c r="A429" s="958"/>
      <c r="B429" s="958"/>
      <c r="C429" s="958"/>
      <c r="D429" s="968"/>
      <c r="E429" s="960"/>
      <c r="F429" s="197"/>
      <c r="G429" s="969"/>
      <c r="H429" s="970"/>
      <c r="I429" s="965"/>
      <c r="K429" s="1187"/>
      <c r="L429" s="1181"/>
    </row>
    <row r="430" spans="1:12" s="966" customFormat="1">
      <c r="A430" s="958"/>
      <c r="B430" s="958"/>
      <c r="C430" s="958"/>
      <c r="D430" s="968"/>
      <c r="E430" s="960"/>
      <c r="F430" s="197"/>
      <c r="G430" s="969"/>
      <c r="H430" s="970"/>
      <c r="I430" s="965"/>
      <c r="K430" s="1187"/>
      <c r="L430" s="1181"/>
    </row>
    <row r="431" spans="1:12" s="966" customFormat="1">
      <c r="A431" s="958"/>
      <c r="B431" s="958"/>
      <c r="C431" s="958"/>
      <c r="D431" s="968"/>
      <c r="E431" s="960"/>
      <c r="F431" s="197"/>
      <c r="G431" s="969"/>
      <c r="H431" s="970"/>
      <c r="I431" s="965"/>
      <c r="K431" s="1187"/>
      <c r="L431" s="1181"/>
    </row>
    <row r="432" spans="1:12" s="966" customFormat="1">
      <c r="A432" s="958"/>
      <c r="B432" s="958"/>
      <c r="C432" s="958"/>
      <c r="D432" s="968"/>
      <c r="E432" s="960"/>
      <c r="F432" s="197"/>
      <c r="G432" s="969"/>
      <c r="H432" s="970"/>
      <c r="I432" s="965"/>
      <c r="K432" s="1187"/>
      <c r="L432" s="1181"/>
    </row>
    <row r="433" spans="1:12" s="966" customFormat="1">
      <c r="A433" s="958"/>
      <c r="B433" s="958"/>
      <c r="C433" s="958"/>
      <c r="D433" s="968"/>
      <c r="E433" s="960"/>
      <c r="F433" s="197"/>
      <c r="G433" s="969"/>
      <c r="H433" s="970"/>
      <c r="I433" s="965"/>
      <c r="K433" s="1187"/>
      <c r="L433" s="1181"/>
    </row>
    <row r="434" spans="1:12" s="966" customFormat="1">
      <c r="A434" s="958"/>
      <c r="B434" s="958"/>
      <c r="C434" s="958"/>
      <c r="D434" s="968"/>
      <c r="E434" s="960"/>
      <c r="F434" s="197"/>
      <c r="G434" s="969"/>
      <c r="H434" s="970"/>
      <c r="I434" s="965"/>
      <c r="K434" s="1187"/>
      <c r="L434" s="1181"/>
    </row>
    <row r="435" spans="1:12" s="966" customFormat="1">
      <c r="A435" s="958"/>
      <c r="B435" s="958"/>
      <c r="C435" s="958"/>
      <c r="D435" s="968"/>
      <c r="E435" s="960"/>
      <c r="F435" s="197"/>
      <c r="G435" s="969"/>
      <c r="H435" s="970"/>
      <c r="I435" s="965"/>
      <c r="K435" s="1187"/>
      <c r="L435" s="1181"/>
    </row>
    <row r="436" spans="1:12" s="966" customFormat="1">
      <c r="A436" s="958"/>
      <c r="B436" s="958"/>
      <c r="C436" s="958"/>
      <c r="D436" s="968"/>
      <c r="E436" s="960"/>
      <c r="F436" s="197"/>
      <c r="G436" s="969"/>
      <c r="H436" s="970"/>
      <c r="I436" s="965"/>
      <c r="K436" s="1187"/>
      <c r="L436" s="1181"/>
    </row>
    <row r="437" spans="1:12" s="966" customFormat="1">
      <c r="A437" s="958"/>
      <c r="B437" s="958"/>
      <c r="C437" s="958"/>
      <c r="D437" s="968"/>
      <c r="E437" s="960"/>
      <c r="F437" s="197"/>
      <c r="G437" s="969"/>
      <c r="H437" s="970"/>
      <c r="I437" s="965"/>
      <c r="K437" s="1187"/>
      <c r="L437" s="1181"/>
    </row>
    <row r="438" spans="1:12" s="966" customFormat="1">
      <c r="A438" s="958"/>
      <c r="B438" s="958"/>
      <c r="C438" s="958"/>
      <c r="D438" s="968"/>
      <c r="E438" s="960"/>
      <c r="F438" s="197"/>
      <c r="G438" s="969"/>
      <c r="H438" s="970"/>
      <c r="I438" s="965"/>
      <c r="K438" s="1187"/>
      <c r="L438" s="1181"/>
    </row>
    <row r="439" spans="1:12" s="966" customFormat="1">
      <c r="A439" s="958"/>
      <c r="B439" s="958"/>
      <c r="C439" s="958"/>
      <c r="D439" s="968"/>
      <c r="E439" s="960"/>
      <c r="F439" s="197"/>
      <c r="G439" s="969"/>
      <c r="H439" s="970"/>
      <c r="I439" s="965"/>
      <c r="K439" s="1187"/>
      <c r="L439" s="1181"/>
    </row>
    <row r="440" spans="1:12" s="966" customFormat="1">
      <c r="A440" s="958"/>
      <c r="B440" s="958"/>
      <c r="C440" s="958"/>
      <c r="D440" s="968"/>
      <c r="E440" s="960"/>
      <c r="F440" s="197"/>
      <c r="G440" s="969"/>
      <c r="H440" s="970"/>
      <c r="I440" s="965"/>
      <c r="K440" s="1187"/>
      <c r="L440" s="1181"/>
    </row>
    <row r="441" spans="1:12" s="966" customFormat="1">
      <c r="A441" s="958"/>
      <c r="B441" s="958"/>
      <c r="C441" s="958"/>
      <c r="D441" s="968"/>
      <c r="E441" s="960"/>
      <c r="F441" s="197"/>
      <c r="G441" s="969"/>
      <c r="H441" s="970"/>
      <c r="I441" s="965"/>
      <c r="K441" s="1187"/>
      <c r="L441" s="1181"/>
    </row>
    <row r="442" spans="1:12" s="966" customFormat="1">
      <c r="A442" s="958"/>
      <c r="B442" s="958"/>
      <c r="C442" s="958"/>
      <c r="D442" s="968"/>
      <c r="E442" s="960"/>
      <c r="F442" s="197"/>
      <c r="G442" s="969"/>
      <c r="H442" s="970"/>
      <c r="I442" s="965"/>
      <c r="K442" s="1187"/>
      <c r="L442" s="1181"/>
    </row>
    <row r="443" spans="1:12" s="966" customFormat="1">
      <c r="A443" s="958"/>
      <c r="B443" s="958"/>
      <c r="C443" s="958"/>
      <c r="D443" s="968"/>
      <c r="E443" s="960"/>
      <c r="F443" s="197"/>
      <c r="G443" s="969"/>
      <c r="H443" s="970"/>
      <c r="I443" s="965"/>
      <c r="K443" s="1187"/>
      <c r="L443" s="1181"/>
    </row>
    <row r="444" spans="1:12" s="966" customFormat="1">
      <c r="A444" s="958"/>
      <c r="B444" s="958"/>
      <c r="C444" s="958"/>
      <c r="D444" s="968"/>
      <c r="E444" s="960"/>
      <c r="F444" s="197"/>
      <c r="G444" s="969"/>
      <c r="H444" s="970"/>
      <c r="I444" s="965"/>
      <c r="K444" s="1187"/>
      <c r="L444" s="1181"/>
    </row>
    <row r="445" spans="1:12" s="966" customFormat="1">
      <c r="A445" s="958"/>
      <c r="B445" s="958"/>
      <c r="C445" s="958"/>
      <c r="D445" s="968"/>
      <c r="E445" s="960"/>
      <c r="F445" s="197"/>
      <c r="G445" s="969"/>
      <c r="H445" s="970"/>
      <c r="I445" s="965"/>
      <c r="K445" s="1187"/>
      <c r="L445" s="1181"/>
    </row>
    <row r="446" spans="1:12" s="966" customFormat="1">
      <c r="A446" s="958"/>
      <c r="B446" s="958"/>
      <c r="C446" s="958"/>
      <c r="D446" s="968"/>
      <c r="E446" s="960"/>
      <c r="F446" s="197"/>
      <c r="G446" s="969"/>
      <c r="H446" s="970"/>
      <c r="I446" s="965"/>
      <c r="K446" s="1187"/>
      <c r="L446" s="1181"/>
    </row>
    <row r="447" spans="1:12" s="966" customFormat="1">
      <c r="A447" s="958"/>
      <c r="B447" s="958"/>
      <c r="C447" s="958"/>
      <c r="D447" s="968"/>
      <c r="E447" s="960"/>
      <c r="F447" s="197"/>
      <c r="G447" s="969"/>
      <c r="H447" s="970"/>
      <c r="I447" s="965"/>
      <c r="K447" s="1187"/>
      <c r="L447" s="1181"/>
    </row>
    <row r="448" spans="1:12" s="966" customFormat="1">
      <c r="A448" s="958"/>
      <c r="B448" s="958"/>
      <c r="C448" s="958"/>
      <c r="D448" s="968"/>
      <c r="E448" s="960"/>
      <c r="F448" s="197"/>
      <c r="G448" s="969"/>
      <c r="H448" s="970"/>
      <c r="I448" s="965"/>
      <c r="K448" s="1187"/>
      <c r="L448" s="1181"/>
    </row>
    <row r="449" spans="1:12" s="966" customFormat="1">
      <c r="A449" s="958"/>
      <c r="B449" s="958"/>
      <c r="C449" s="958"/>
      <c r="D449" s="968"/>
      <c r="E449" s="960"/>
      <c r="F449" s="197"/>
      <c r="G449" s="969"/>
      <c r="H449" s="970"/>
      <c r="I449" s="965"/>
      <c r="K449" s="1187"/>
      <c r="L449" s="1181"/>
    </row>
    <row r="450" spans="1:12" s="966" customFormat="1">
      <c r="A450" s="958"/>
      <c r="B450" s="958"/>
      <c r="C450" s="958"/>
      <c r="D450" s="968"/>
      <c r="E450" s="960"/>
      <c r="F450" s="197"/>
      <c r="G450" s="969"/>
      <c r="H450" s="970"/>
      <c r="I450" s="965"/>
      <c r="K450" s="1187"/>
      <c r="L450" s="1181"/>
    </row>
    <row r="451" spans="1:12" s="966" customFormat="1">
      <c r="A451" s="958"/>
      <c r="B451" s="958"/>
      <c r="C451" s="958"/>
      <c r="D451" s="968"/>
      <c r="E451" s="960"/>
      <c r="F451" s="197"/>
      <c r="G451" s="969"/>
      <c r="H451" s="970"/>
      <c r="I451" s="965"/>
      <c r="K451" s="1187"/>
      <c r="L451" s="1181"/>
    </row>
    <row r="452" spans="1:12" s="966" customFormat="1">
      <c r="A452" s="958"/>
      <c r="B452" s="958"/>
      <c r="C452" s="958"/>
      <c r="D452" s="968"/>
      <c r="E452" s="960"/>
      <c r="F452" s="197"/>
      <c r="G452" s="969"/>
      <c r="H452" s="970"/>
      <c r="I452" s="965"/>
      <c r="K452" s="1187"/>
      <c r="L452" s="1181"/>
    </row>
    <row r="453" spans="1:12" s="966" customFormat="1">
      <c r="A453" s="958"/>
      <c r="B453" s="958"/>
      <c r="C453" s="958"/>
      <c r="D453" s="968"/>
      <c r="E453" s="960"/>
      <c r="F453" s="197"/>
      <c r="G453" s="969"/>
      <c r="H453" s="970"/>
      <c r="I453" s="965"/>
      <c r="K453" s="1187"/>
      <c r="L453" s="1181"/>
    </row>
    <row r="454" spans="1:12" s="966" customFormat="1">
      <c r="A454" s="958"/>
      <c r="B454" s="958"/>
      <c r="C454" s="958"/>
      <c r="D454" s="968"/>
      <c r="E454" s="960"/>
      <c r="F454" s="197"/>
      <c r="G454" s="969"/>
      <c r="H454" s="970"/>
      <c r="I454" s="965"/>
      <c r="K454" s="1187"/>
      <c r="L454" s="1181"/>
    </row>
    <row r="455" spans="1:12" s="966" customFormat="1">
      <c r="A455" s="958"/>
      <c r="B455" s="958"/>
      <c r="C455" s="958"/>
      <c r="D455" s="968"/>
      <c r="E455" s="960"/>
      <c r="F455" s="197"/>
      <c r="G455" s="969"/>
      <c r="H455" s="970"/>
      <c r="I455" s="965"/>
      <c r="K455" s="1187"/>
      <c r="L455" s="1181"/>
    </row>
    <row r="456" spans="1:12" s="966" customFormat="1">
      <c r="A456" s="958"/>
      <c r="B456" s="958"/>
      <c r="C456" s="958"/>
      <c r="D456" s="968"/>
      <c r="E456" s="960"/>
      <c r="F456" s="197"/>
      <c r="G456" s="969"/>
      <c r="H456" s="970"/>
      <c r="I456" s="965"/>
      <c r="K456" s="1187"/>
      <c r="L456" s="1181"/>
    </row>
    <row r="457" spans="1:12" s="966" customFormat="1">
      <c r="A457" s="958"/>
      <c r="B457" s="958"/>
      <c r="C457" s="958"/>
      <c r="D457" s="968"/>
      <c r="E457" s="960"/>
      <c r="F457" s="197"/>
      <c r="G457" s="969"/>
      <c r="H457" s="970"/>
      <c r="I457" s="965"/>
      <c r="K457" s="1187"/>
      <c r="L457" s="1181"/>
    </row>
    <row r="458" spans="1:12" s="966" customFormat="1">
      <c r="A458" s="958"/>
      <c r="B458" s="958"/>
      <c r="C458" s="958"/>
      <c r="D458" s="968"/>
      <c r="E458" s="960"/>
      <c r="F458" s="197"/>
      <c r="G458" s="969"/>
      <c r="H458" s="970"/>
      <c r="I458" s="965"/>
      <c r="K458" s="1187"/>
      <c r="L458" s="1181"/>
    </row>
    <row r="459" spans="1:12" s="966" customFormat="1">
      <c r="A459" s="958"/>
      <c r="B459" s="958"/>
      <c r="C459" s="958"/>
      <c r="D459" s="968"/>
      <c r="E459" s="960"/>
      <c r="F459" s="197"/>
      <c r="G459" s="969"/>
      <c r="H459" s="970"/>
      <c r="I459" s="965"/>
      <c r="K459" s="1187"/>
      <c r="L459" s="1181"/>
    </row>
    <row r="460" spans="1:12" s="966" customFormat="1">
      <c r="A460" s="958"/>
      <c r="B460" s="958"/>
      <c r="C460" s="958"/>
      <c r="D460" s="968"/>
      <c r="E460" s="960"/>
      <c r="F460" s="197"/>
      <c r="G460" s="969"/>
      <c r="H460" s="970"/>
      <c r="I460" s="965"/>
      <c r="K460" s="1187"/>
      <c r="L460" s="1181"/>
    </row>
    <row r="461" spans="1:12" s="966" customFormat="1">
      <c r="A461" s="958"/>
      <c r="B461" s="958"/>
      <c r="C461" s="958"/>
      <c r="D461" s="968"/>
      <c r="E461" s="960"/>
      <c r="F461" s="197"/>
      <c r="G461" s="969"/>
      <c r="H461" s="970"/>
      <c r="I461" s="965"/>
      <c r="K461" s="1187"/>
      <c r="L461" s="1181"/>
    </row>
    <row r="462" spans="1:12" s="966" customFormat="1">
      <c r="A462" s="958"/>
      <c r="B462" s="958"/>
      <c r="C462" s="958"/>
      <c r="D462" s="968"/>
      <c r="E462" s="960"/>
      <c r="F462" s="197"/>
      <c r="G462" s="969"/>
      <c r="H462" s="970"/>
      <c r="I462" s="965"/>
      <c r="K462" s="1187"/>
      <c r="L462" s="1181"/>
    </row>
    <row r="463" spans="1:12" s="966" customFormat="1">
      <c r="A463" s="958"/>
      <c r="B463" s="958"/>
      <c r="C463" s="958"/>
      <c r="D463" s="968"/>
      <c r="E463" s="960"/>
      <c r="F463" s="197"/>
      <c r="G463" s="969"/>
      <c r="H463" s="970"/>
      <c r="I463" s="965"/>
      <c r="K463" s="1187"/>
      <c r="L463" s="1181"/>
    </row>
    <row r="464" spans="1:12" s="966" customFormat="1">
      <c r="A464" s="958"/>
      <c r="B464" s="958"/>
      <c r="C464" s="958"/>
      <c r="D464" s="968"/>
      <c r="E464" s="960"/>
      <c r="F464" s="197"/>
      <c r="G464" s="969"/>
      <c r="H464" s="970"/>
      <c r="I464" s="965"/>
      <c r="K464" s="1187"/>
      <c r="L464" s="1181"/>
    </row>
    <row r="465" spans="1:12" s="966" customFormat="1">
      <c r="A465" s="958"/>
      <c r="B465" s="958"/>
      <c r="C465" s="958"/>
      <c r="D465" s="968"/>
      <c r="E465" s="960"/>
      <c r="F465" s="197"/>
      <c r="G465" s="969"/>
      <c r="H465" s="970"/>
      <c r="I465" s="965"/>
      <c r="K465" s="1187"/>
      <c r="L465" s="1181"/>
    </row>
    <row r="466" spans="1:12" s="966" customFormat="1">
      <c r="A466" s="958"/>
      <c r="B466" s="958"/>
      <c r="C466" s="958"/>
      <c r="D466" s="968"/>
      <c r="E466" s="960"/>
      <c r="F466" s="197"/>
      <c r="G466" s="969"/>
      <c r="H466" s="970"/>
      <c r="I466" s="965"/>
      <c r="K466" s="1187"/>
      <c r="L466" s="1181"/>
    </row>
    <row r="467" spans="1:12" s="966" customFormat="1">
      <c r="A467" s="958"/>
      <c r="B467" s="958"/>
      <c r="C467" s="958"/>
      <c r="D467" s="968"/>
      <c r="E467" s="960"/>
      <c r="F467" s="197"/>
      <c r="G467" s="969"/>
      <c r="H467" s="970"/>
      <c r="I467" s="965"/>
      <c r="K467" s="1187"/>
      <c r="L467" s="1181"/>
    </row>
    <row r="468" spans="1:12" s="966" customFormat="1">
      <c r="A468" s="958"/>
      <c r="B468" s="958"/>
      <c r="C468" s="958"/>
      <c r="D468" s="968"/>
      <c r="E468" s="960"/>
      <c r="F468" s="197"/>
      <c r="G468" s="969"/>
      <c r="H468" s="970"/>
      <c r="I468" s="965"/>
      <c r="K468" s="1187"/>
      <c r="L468" s="1181"/>
    </row>
    <row r="469" spans="1:12" s="966" customFormat="1">
      <c r="A469" s="958"/>
      <c r="B469" s="958"/>
      <c r="C469" s="958"/>
      <c r="D469" s="968"/>
      <c r="E469" s="960"/>
      <c r="F469" s="197"/>
      <c r="G469" s="969"/>
      <c r="H469" s="970"/>
      <c r="I469" s="965"/>
      <c r="K469" s="1187"/>
      <c r="L469" s="1181"/>
    </row>
    <row r="470" spans="1:12" s="966" customFormat="1">
      <c r="A470" s="958"/>
      <c r="B470" s="958"/>
      <c r="C470" s="958"/>
      <c r="D470" s="968"/>
      <c r="E470" s="960"/>
      <c r="F470" s="197"/>
      <c r="G470" s="969"/>
      <c r="H470" s="970"/>
      <c r="I470" s="965"/>
      <c r="K470" s="1187"/>
      <c r="L470" s="1181"/>
    </row>
    <row r="471" spans="1:12" s="966" customFormat="1">
      <c r="A471" s="958"/>
      <c r="B471" s="958"/>
      <c r="C471" s="958"/>
      <c r="D471" s="968"/>
      <c r="E471" s="960"/>
      <c r="F471" s="197"/>
      <c r="G471" s="969"/>
      <c r="H471" s="970"/>
      <c r="I471" s="965"/>
      <c r="K471" s="1187"/>
      <c r="L471" s="1181"/>
    </row>
    <row r="472" spans="1:12" s="966" customFormat="1">
      <c r="A472" s="958"/>
      <c r="B472" s="958"/>
      <c r="C472" s="958"/>
      <c r="D472" s="968"/>
      <c r="E472" s="960"/>
      <c r="F472" s="197"/>
      <c r="G472" s="969"/>
      <c r="H472" s="970"/>
      <c r="I472" s="965"/>
      <c r="K472" s="1187"/>
      <c r="L472" s="1181"/>
    </row>
    <row r="473" spans="1:12" s="966" customFormat="1">
      <c r="A473" s="958"/>
      <c r="B473" s="958"/>
      <c r="C473" s="958"/>
      <c r="D473" s="968"/>
      <c r="E473" s="960"/>
      <c r="F473" s="197"/>
      <c r="G473" s="969"/>
      <c r="H473" s="970"/>
      <c r="I473" s="965"/>
      <c r="K473" s="1187"/>
      <c r="L473" s="1181"/>
    </row>
    <row r="474" spans="1:12" s="966" customFormat="1">
      <c r="A474" s="958"/>
      <c r="B474" s="958"/>
      <c r="C474" s="958"/>
      <c r="D474" s="968"/>
      <c r="E474" s="960"/>
      <c r="F474" s="197"/>
      <c r="G474" s="969"/>
      <c r="H474" s="970"/>
      <c r="I474" s="965"/>
      <c r="K474" s="1187"/>
      <c r="L474" s="1181"/>
    </row>
    <row r="475" spans="1:12" s="966" customFormat="1">
      <c r="A475" s="958"/>
      <c r="B475" s="958"/>
      <c r="C475" s="958"/>
      <c r="D475" s="968"/>
      <c r="E475" s="960"/>
      <c r="F475" s="197"/>
      <c r="G475" s="969"/>
      <c r="H475" s="970"/>
      <c r="I475" s="965"/>
      <c r="K475" s="1187"/>
      <c r="L475" s="1181"/>
    </row>
    <row r="476" spans="1:12" s="966" customFormat="1">
      <c r="A476" s="958"/>
      <c r="B476" s="958"/>
      <c r="C476" s="958"/>
      <c r="D476" s="968"/>
      <c r="E476" s="960"/>
      <c r="F476" s="197"/>
      <c r="G476" s="969"/>
      <c r="H476" s="970"/>
      <c r="I476" s="965"/>
      <c r="K476" s="1187"/>
      <c r="L476" s="1181"/>
    </row>
    <row r="477" spans="1:12" s="966" customFormat="1">
      <c r="A477" s="958"/>
      <c r="B477" s="958"/>
      <c r="C477" s="958"/>
      <c r="D477" s="968"/>
      <c r="E477" s="960"/>
      <c r="F477" s="197"/>
      <c r="G477" s="969"/>
      <c r="H477" s="970"/>
      <c r="I477" s="965"/>
      <c r="K477" s="1187"/>
      <c r="L477" s="1181"/>
    </row>
    <row r="478" spans="1:12" s="966" customFormat="1">
      <c r="A478" s="958"/>
      <c r="B478" s="958"/>
      <c r="C478" s="958"/>
      <c r="D478" s="968"/>
      <c r="E478" s="960"/>
      <c r="F478" s="197"/>
      <c r="G478" s="969"/>
      <c r="H478" s="970"/>
      <c r="I478" s="965"/>
      <c r="K478" s="1187"/>
      <c r="L478" s="1181"/>
    </row>
    <row r="479" spans="1:12" s="966" customFormat="1">
      <c r="A479" s="958"/>
      <c r="B479" s="958"/>
      <c r="C479" s="958"/>
      <c r="D479" s="968"/>
      <c r="E479" s="960"/>
      <c r="F479" s="197"/>
      <c r="G479" s="969"/>
      <c r="H479" s="970"/>
      <c r="I479" s="965"/>
      <c r="K479" s="1187"/>
      <c r="L479" s="1181"/>
    </row>
    <row r="480" spans="1:12" s="966" customFormat="1">
      <c r="A480" s="958"/>
      <c r="B480" s="958"/>
      <c r="C480" s="958"/>
      <c r="D480" s="968"/>
      <c r="E480" s="960"/>
      <c r="F480" s="197"/>
      <c r="G480" s="969"/>
      <c r="H480" s="970"/>
      <c r="I480" s="965"/>
      <c r="K480" s="1187"/>
      <c r="L480" s="1181"/>
    </row>
    <row r="481" spans="1:12" s="966" customFormat="1">
      <c r="A481" s="958"/>
      <c r="B481" s="958"/>
      <c r="C481" s="958"/>
      <c r="D481" s="968"/>
      <c r="E481" s="960"/>
      <c r="F481" s="197"/>
      <c r="G481" s="969"/>
      <c r="H481" s="970"/>
      <c r="I481" s="965"/>
      <c r="K481" s="1187"/>
      <c r="L481" s="1181"/>
    </row>
    <row r="482" spans="1:12" s="966" customFormat="1">
      <c r="A482" s="958"/>
      <c r="B482" s="958"/>
      <c r="C482" s="958"/>
      <c r="D482" s="968"/>
      <c r="E482" s="960"/>
      <c r="F482" s="197"/>
      <c r="G482" s="969"/>
      <c r="H482" s="970"/>
      <c r="I482" s="965"/>
      <c r="K482" s="1187"/>
      <c r="L482" s="1181"/>
    </row>
    <row r="483" spans="1:12" s="966" customFormat="1">
      <c r="A483" s="958"/>
      <c r="B483" s="958"/>
      <c r="C483" s="958"/>
      <c r="D483" s="968"/>
      <c r="E483" s="960"/>
      <c r="F483" s="197"/>
      <c r="G483" s="969"/>
      <c r="H483" s="970"/>
      <c r="I483" s="965"/>
      <c r="K483" s="1187"/>
      <c r="L483" s="1181"/>
    </row>
    <row r="484" spans="1:12" s="966" customFormat="1">
      <c r="A484" s="958"/>
      <c r="B484" s="958"/>
      <c r="C484" s="958"/>
      <c r="D484" s="968"/>
      <c r="E484" s="960"/>
      <c r="F484" s="197"/>
      <c r="G484" s="969"/>
      <c r="H484" s="970"/>
      <c r="I484" s="965"/>
      <c r="K484" s="1187"/>
      <c r="L484" s="1181"/>
    </row>
    <row r="485" spans="1:12" s="966" customFormat="1">
      <c r="A485" s="958"/>
      <c r="B485" s="958"/>
      <c r="C485" s="958"/>
      <c r="D485" s="968"/>
      <c r="E485" s="960"/>
      <c r="F485" s="197"/>
      <c r="G485" s="969"/>
      <c r="H485" s="970"/>
      <c r="I485" s="965"/>
      <c r="K485" s="1187"/>
      <c r="L485" s="1181"/>
    </row>
    <row r="486" spans="1:12" s="966" customFormat="1">
      <c r="A486" s="958"/>
      <c r="B486" s="958"/>
      <c r="C486" s="958"/>
      <c r="D486" s="968"/>
      <c r="E486" s="960"/>
      <c r="F486" s="197"/>
      <c r="G486" s="969"/>
      <c r="H486" s="970"/>
      <c r="I486" s="965"/>
      <c r="K486" s="1187"/>
      <c r="L486" s="1181"/>
    </row>
    <row r="487" spans="1:12" s="966" customFormat="1">
      <c r="A487" s="958"/>
      <c r="B487" s="958"/>
      <c r="C487" s="958"/>
      <c r="D487" s="968"/>
      <c r="E487" s="960"/>
      <c r="F487" s="197"/>
      <c r="G487" s="969"/>
      <c r="H487" s="970"/>
      <c r="I487" s="965"/>
      <c r="K487" s="1187"/>
      <c r="L487" s="1181"/>
    </row>
    <row r="488" spans="1:12" s="966" customFormat="1">
      <c r="A488" s="958"/>
      <c r="B488" s="958"/>
      <c r="C488" s="958"/>
      <c r="D488" s="968"/>
      <c r="E488" s="960"/>
      <c r="F488" s="197"/>
      <c r="G488" s="969"/>
      <c r="H488" s="970"/>
      <c r="I488" s="965"/>
      <c r="K488" s="1187"/>
      <c r="L488" s="1181"/>
    </row>
    <row r="489" spans="1:12" s="966" customFormat="1">
      <c r="A489" s="958"/>
      <c r="B489" s="958"/>
      <c r="C489" s="958"/>
      <c r="D489" s="968"/>
      <c r="E489" s="960"/>
      <c r="F489" s="197"/>
      <c r="G489" s="969"/>
      <c r="H489" s="970"/>
      <c r="I489" s="965"/>
      <c r="K489" s="1187"/>
      <c r="L489" s="1181"/>
    </row>
    <row r="490" spans="1:12" s="966" customFormat="1">
      <c r="A490" s="958"/>
      <c r="B490" s="958"/>
      <c r="C490" s="958"/>
      <c r="D490" s="968"/>
      <c r="E490" s="960"/>
      <c r="F490" s="197"/>
      <c r="G490" s="969"/>
      <c r="H490" s="970"/>
      <c r="I490" s="965"/>
      <c r="K490" s="1187"/>
      <c r="L490" s="1181"/>
    </row>
    <row r="491" spans="1:12" s="966" customFormat="1">
      <c r="A491" s="958"/>
      <c r="B491" s="958"/>
      <c r="C491" s="958"/>
      <c r="D491" s="968"/>
      <c r="E491" s="960"/>
      <c r="F491" s="197"/>
      <c r="G491" s="969"/>
      <c r="H491" s="970"/>
      <c r="I491" s="965"/>
      <c r="K491" s="1187"/>
      <c r="L491" s="1181"/>
    </row>
    <row r="492" spans="1:12" s="966" customFormat="1">
      <c r="A492" s="958"/>
      <c r="B492" s="958"/>
      <c r="C492" s="958"/>
      <c r="D492" s="968"/>
      <c r="E492" s="960"/>
      <c r="F492" s="197"/>
      <c r="G492" s="969"/>
      <c r="H492" s="970"/>
      <c r="I492" s="965"/>
      <c r="K492" s="1187"/>
      <c r="L492" s="1181"/>
    </row>
    <row r="493" spans="1:12" s="966" customFormat="1">
      <c r="A493" s="958"/>
      <c r="B493" s="958"/>
      <c r="C493" s="958"/>
      <c r="D493" s="968"/>
      <c r="E493" s="960"/>
      <c r="F493" s="197"/>
      <c r="G493" s="969"/>
      <c r="H493" s="970"/>
      <c r="I493" s="965"/>
      <c r="K493" s="1187"/>
      <c r="L493" s="1181"/>
    </row>
    <row r="494" spans="1:12" s="966" customFormat="1">
      <c r="A494" s="958"/>
      <c r="B494" s="958"/>
      <c r="C494" s="958"/>
      <c r="D494" s="968"/>
      <c r="E494" s="960"/>
      <c r="F494" s="197"/>
      <c r="G494" s="969"/>
      <c r="H494" s="970"/>
      <c r="I494" s="965"/>
      <c r="K494" s="1187"/>
      <c r="L494" s="1181"/>
    </row>
    <row r="495" spans="1:12" s="966" customFormat="1">
      <c r="A495" s="958"/>
      <c r="B495" s="958"/>
      <c r="C495" s="958"/>
      <c r="D495" s="968"/>
      <c r="E495" s="960"/>
      <c r="F495" s="197"/>
      <c r="G495" s="969"/>
      <c r="H495" s="970"/>
      <c r="I495" s="965"/>
      <c r="K495" s="1187"/>
      <c r="L495" s="1181"/>
    </row>
    <row r="496" spans="1:12" s="966" customFormat="1">
      <c r="A496" s="958"/>
      <c r="B496" s="958"/>
      <c r="C496" s="958"/>
      <c r="D496" s="968"/>
      <c r="E496" s="960"/>
      <c r="F496" s="197"/>
      <c r="G496" s="969"/>
      <c r="H496" s="970"/>
      <c r="I496" s="965"/>
      <c r="K496" s="1187"/>
      <c r="L496" s="1181"/>
    </row>
    <row r="497" spans="1:12" s="966" customFormat="1">
      <c r="A497" s="958"/>
      <c r="B497" s="958"/>
      <c r="C497" s="958"/>
      <c r="D497" s="968"/>
      <c r="E497" s="960"/>
      <c r="F497" s="197"/>
      <c r="G497" s="969"/>
      <c r="H497" s="970"/>
      <c r="I497" s="965"/>
      <c r="K497" s="1187"/>
      <c r="L497" s="1181"/>
    </row>
    <row r="498" spans="1:12" s="966" customFormat="1">
      <c r="A498" s="958"/>
      <c r="B498" s="958"/>
      <c r="C498" s="958"/>
      <c r="D498" s="968"/>
      <c r="E498" s="960"/>
      <c r="F498" s="197"/>
      <c r="G498" s="969"/>
      <c r="H498" s="970"/>
      <c r="I498" s="965"/>
      <c r="K498" s="1187"/>
      <c r="L498" s="1181"/>
    </row>
    <row r="499" spans="1:12" s="966" customFormat="1">
      <c r="A499" s="958"/>
      <c r="B499" s="958"/>
      <c r="C499" s="958"/>
      <c r="D499" s="968"/>
      <c r="E499" s="960"/>
      <c r="F499" s="197"/>
      <c r="G499" s="969"/>
      <c r="H499" s="970"/>
      <c r="I499" s="965"/>
      <c r="K499" s="1187"/>
      <c r="L499" s="1181"/>
    </row>
    <row r="500" spans="1:12" s="966" customFormat="1">
      <c r="A500" s="958"/>
      <c r="B500" s="958"/>
      <c r="C500" s="958"/>
      <c r="D500" s="968"/>
      <c r="E500" s="960"/>
      <c r="F500" s="197"/>
      <c r="G500" s="969"/>
      <c r="H500" s="970"/>
      <c r="I500" s="965"/>
      <c r="K500" s="1187"/>
      <c r="L500" s="1181"/>
    </row>
    <row r="501" spans="1:12" s="966" customFormat="1">
      <c r="A501" s="958"/>
      <c r="B501" s="958"/>
      <c r="C501" s="958"/>
      <c r="D501" s="968"/>
      <c r="E501" s="960"/>
      <c r="F501" s="197"/>
      <c r="G501" s="969"/>
      <c r="H501" s="970"/>
      <c r="I501" s="965"/>
      <c r="K501" s="1187"/>
      <c r="L501" s="1181"/>
    </row>
    <row r="502" spans="1:12" s="966" customFormat="1">
      <c r="A502" s="958"/>
      <c r="B502" s="958"/>
      <c r="C502" s="958"/>
      <c r="D502" s="968"/>
      <c r="E502" s="960"/>
      <c r="F502" s="197"/>
      <c r="G502" s="969"/>
      <c r="H502" s="970"/>
      <c r="I502" s="965"/>
      <c r="K502" s="1187"/>
      <c r="L502" s="1181"/>
    </row>
    <row r="503" spans="1:12" s="966" customFormat="1">
      <c r="A503" s="958"/>
      <c r="B503" s="958"/>
      <c r="C503" s="958"/>
      <c r="D503" s="968"/>
      <c r="E503" s="960"/>
      <c r="F503" s="197"/>
      <c r="G503" s="969"/>
      <c r="H503" s="970"/>
      <c r="I503" s="965"/>
      <c r="K503" s="1187"/>
      <c r="L503" s="1181"/>
    </row>
    <row r="504" spans="1:12" s="966" customFormat="1">
      <c r="A504" s="958"/>
      <c r="B504" s="958"/>
      <c r="C504" s="958"/>
      <c r="D504" s="968"/>
      <c r="E504" s="960"/>
      <c r="F504" s="197"/>
      <c r="G504" s="969"/>
      <c r="H504" s="970"/>
      <c r="I504" s="965"/>
      <c r="K504" s="1187"/>
      <c r="L504" s="1181"/>
    </row>
    <row r="505" spans="1:12" s="966" customFormat="1">
      <c r="A505" s="958"/>
      <c r="B505" s="958"/>
      <c r="C505" s="958"/>
      <c r="D505" s="968"/>
      <c r="E505" s="960"/>
      <c r="F505" s="197"/>
      <c r="G505" s="969"/>
      <c r="H505" s="970"/>
      <c r="I505" s="965"/>
      <c r="K505" s="1187"/>
      <c r="L505" s="1181"/>
    </row>
    <row r="506" spans="1:12" s="966" customFormat="1">
      <c r="A506" s="958"/>
      <c r="B506" s="958"/>
      <c r="C506" s="958"/>
      <c r="D506" s="968"/>
      <c r="E506" s="960"/>
      <c r="F506" s="197"/>
      <c r="G506" s="969"/>
      <c r="H506" s="970"/>
      <c r="I506" s="965"/>
      <c r="K506" s="1187"/>
      <c r="L506" s="1181"/>
    </row>
    <row r="507" spans="1:12" s="966" customFormat="1">
      <c r="A507" s="958"/>
      <c r="B507" s="958"/>
      <c r="C507" s="958"/>
      <c r="D507" s="968"/>
      <c r="E507" s="960"/>
      <c r="F507" s="197"/>
      <c r="G507" s="969"/>
      <c r="H507" s="970"/>
      <c r="I507" s="965"/>
      <c r="K507" s="1187"/>
      <c r="L507" s="1181"/>
    </row>
    <row r="508" spans="1:12" s="966" customFormat="1">
      <c r="A508" s="958"/>
      <c r="B508" s="958"/>
      <c r="C508" s="958"/>
      <c r="D508" s="968"/>
      <c r="E508" s="960"/>
      <c r="F508" s="197"/>
      <c r="G508" s="969"/>
      <c r="H508" s="970"/>
      <c r="I508" s="965"/>
      <c r="K508" s="1187"/>
      <c r="L508" s="1181"/>
    </row>
    <row r="509" spans="1:12" s="966" customFormat="1">
      <c r="A509" s="958"/>
      <c r="B509" s="958"/>
      <c r="C509" s="958"/>
      <c r="D509" s="968"/>
      <c r="E509" s="960"/>
      <c r="F509" s="197"/>
      <c r="G509" s="969"/>
      <c r="H509" s="970"/>
      <c r="I509" s="965"/>
      <c r="K509" s="1187"/>
      <c r="L509" s="1181"/>
    </row>
    <row r="510" spans="1:12" s="966" customFormat="1">
      <c r="A510" s="958"/>
      <c r="B510" s="958"/>
      <c r="C510" s="958"/>
      <c r="D510" s="968"/>
      <c r="E510" s="960"/>
      <c r="F510" s="197"/>
      <c r="G510" s="969"/>
      <c r="H510" s="970"/>
      <c r="I510" s="965"/>
      <c r="K510" s="1187"/>
      <c r="L510" s="1181"/>
    </row>
    <row r="511" spans="1:12" s="966" customFormat="1">
      <c r="A511" s="958"/>
      <c r="B511" s="958"/>
      <c r="C511" s="958"/>
      <c r="D511" s="968"/>
      <c r="E511" s="960"/>
      <c r="F511" s="197"/>
      <c r="G511" s="969"/>
      <c r="H511" s="970"/>
      <c r="I511" s="965"/>
      <c r="K511" s="1187"/>
      <c r="L511" s="1181"/>
    </row>
    <row r="512" spans="1:12" s="966" customFormat="1">
      <c r="A512" s="958"/>
      <c r="B512" s="958"/>
      <c r="C512" s="958"/>
      <c r="D512" s="968"/>
      <c r="E512" s="960"/>
      <c r="F512" s="197"/>
      <c r="G512" s="969"/>
      <c r="H512" s="970"/>
      <c r="I512" s="965"/>
      <c r="K512" s="1187"/>
      <c r="L512" s="1181"/>
    </row>
    <row r="513" spans="1:12" s="966" customFormat="1">
      <c r="A513" s="958"/>
      <c r="B513" s="958"/>
      <c r="C513" s="958"/>
      <c r="D513" s="968"/>
      <c r="E513" s="960"/>
      <c r="F513" s="197"/>
      <c r="G513" s="969"/>
      <c r="H513" s="970"/>
      <c r="I513" s="965"/>
      <c r="K513" s="1187"/>
      <c r="L513" s="1181"/>
    </row>
    <row r="514" spans="1:12" s="966" customFormat="1">
      <c r="A514" s="958"/>
      <c r="B514" s="958"/>
      <c r="C514" s="958"/>
      <c r="D514" s="968"/>
      <c r="E514" s="960"/>
      <c r="F514" s="197"/>
      <c r="G514" s="969"/>
      <c r="H514" s="970"/>
      <c r="I514" s="965"/>
      <c r="K514" s="1187"/>
      <c r="L514" s="1181"/>
    </row>
    <row r="515" spans="1:12" s="966" customFormat="1">
      <c r="A515" s="958"/>
      <c r="B515" s="958"/>
      <c r="C515" s="958"/>
      <c r="D515" s="968"/>
      <c r="E515" s="960"/>
      <c r="F515" s="197"/>
      <c r="G515" s="969"/>
      <c r="H515" s="970"/>
      <c r="I515" s="965"/>
      <c r="K515" s="1187"/>
      <c r="L515" s="1181"/>
    </row>
    <row r="516" spans="1:12" s="966" customFormat="1">
      <c r="A516" s="958"/>
      <c r="B516" s="958"/>
      <c r="C516" s="958"/>
      <c r="D516" s="968"/>
      <c r="E516" s="960"/>
      <c r="F516" s="197"/>
      <c r="G516" s="969"/>
      <c r="H516" s="970"/>
      <c r="I516" s="965"/>
      <c r="K516" s="1187"/>
      <c r="L516" s="1181"/>
    </row>
    <row r="517" spans="1:12" s="966" customFormat="1">
      <c r="A517" s="958"/>
      <c r="B517" s="958"/>
      <c r="C517" s="958"/>
      <c r="D517" s="968"/>
      <c r="E517" s="960"/>
      <c r="F517" s="197"/>
      <c r="G517" s="969"/>
      <c r="H517" s="970"/>
      <c r="I517" s="965"/>
      <c r="K517" s="1187"/>
      <c r="L517" s="1181"/>
    </row>
    <row r="518" spans="1:12" s="966" customFormat="1">
      <c r="A518" s="958"/>
      <c r="B518" s="958"/>
      <c r="C518" s="958"/>
      <c r="D518" s="968"/>
      <c r="E518" s="960"/>
      <c r="F518" s="197"/>
      <c r="G518" s="969"/>
      <c r="H518" s="970"/>
      <c r="I518" s="965"/>
      <c r="K518" s="1187"/>
      <c r="L518" s="1181"/>
    </row>
    <row r="519" spans="1:12" s="966" customFormat="1">
      <c r="A519" s="958"/>
      <c r="B519" s="958"/>
      <c r="C519" s="958"/>
      <c r="D519" s="968"/>
      <c r="E519" s="960"/>
      <c r="F519" s="197"/>
      <c r="G519" s="969"/>
      <c r="H519" s="970"/>
      <c r="I519" s="965"/>
      <c r="K519" s="1187"/>
      <c r="L519" s="1181"/>
    </row>
    <row r="520" spans="1:12" s="966" customFormat="1">
      <c r="A520" s="958"/>
      <c r="B520" s="958"/>
      <c r="C520" s="958"/>
      <c r="D520" s="968"/>
      <c r="E520" s="960"/>
      <c r="F520" s="197"/>
      <c r="G520" s="969"/>
      <c r="H520" s="970"/>
      <c r="I520" s="965"/>
      <c r="K520" s="1187"/>
      <c r="L520" s="1181"/>
    </row>
    <row r="521" spans="1:12" s="966" customFormat="1">
      <c r="A521" s="958"/>
      <c r="B521" s="958"/>
      <c r="C521" s="958"/>
      <c r="D521" s="968"/>
      <c r="E521" s="960"/>
      <c r="F521" s="197"/>
      <c r="G521" s="969"/>
      <c r="H521" s="970"/>
      <c r="I521" s="965"/>
      <c r="K521" s="1187"/>
      <c r="L521" s="1181"/>
    </row>
    <row r="522" spans="1:12" s="966" customFormat="1">
      <c r="A522" s="958"/>
      <c r="B522" s="958"/>
      <c r="C522" s="958"/>
      <c r="D522" s="968"/>
      <c r="E522" s="960"/>
      <c r="F522" s="197"/>
      <c r="G522" s="969"/>
      <c r="H522" s="970"/>
      <c r="I522" s="965"/>
      <c r="K522" s="1187"/>
      <c r="L522" s="1181"/>
    </row>
    <row r="523" spans="1:12" s="966" customFormat="1">
      <c r="A523" s="958"/>
      <c r="B523" s="958"/>
      <c r="C523" s="958"/>
      <c r="D523" s="968"/>
      <c r="E523" s="960"/>
      <c r="F523" s="197"/>
      <c r="G523" s="969"/>
      <c r="H523" s="970"/>
      <c r="I523" s="965"/>
      <c r="K523" s="1187"/>
      <c r="L523" s="1181"/>
    </row>
    <row r="524" spans="1:12" s="966" customFormat="1">
      <c r="A524" s="958"/>
      <c r="B524" s="958"/>
      <c r="C524" s="958"/>
      <c r="D524" s="968"/>
      <c r="E524" s="960"/>
      <c r="F524" s="197"/>
      <c r="G524" s="969"/>
      <c r="H524" s="970"/>
      <c r="I524" s="965"/>
      <c r="K524" s="1187"/>
      <c r="L524" s="1181"/>
    </row>
    <row r="525" spans="1:12" s="966" customFormat="1">
      <c r="A525" s="958"/>
      <c r="B525" s="958"/>
      <c r="C525" s="958"/>
      <c r="D525" s="968"/>
      <c r="E525" s="960"/>
      <c r="F525" s="197"/>
      <c r="G525" s="969"/>
      <c r="H525" s="970"/>
      <c r="I525" s="965"/>
      <c r="K525" s="1187"/>
      <c r="L525" s="1181"/>
    </row>
    <row r="526" spans="1:12" s="966" customFormat="1">
      <c r="A526" s="958"/>
      <c r="B526" s="958"/>
      <c r="C526" s="958"/>
      <c r="D526" s="968"/>
      <c r="E526" s="960"/>
      <c r="F526" s="197"/>
      <c r="G526" s="969"/>
      <c r="H526" s="970"/>
      <c r="I526" s="965"/>
      <c r="K526" s="1187"/>
      <c r="L526" s="1181"/>
    </row>
    <row r="527" spans="1:12" s="966" customFormat="1">
      <c r="A527" s="958"/>
      <c r="B527" s="958"/>
      <c r="C527" s="958"/>
      <c r="D527" s="968"/>
      <c r="E527" s="960"/>
      <c r="F527" s="197"/>
      <c r="G527" s="969"/>
      <c r="H527" s="970"/>
      <c r="I527" s="965"/>
      <c r="K527" s="1187"/>
      <c r="L527" s="1181"/>
    </row>
    <row r="528" spans="1:12" s="966" customFormat="1">
      <c r="A528" s="958"/>
      <c r="B528" s="958"/>
      <c r="C528" s="958"/>
      <c r="D528" s="968"/>
      <c r="E528" s="960"/>
      <c r="F528" s="197"/>
      <c r="G528" s="969"/>
      <c r="H528" s="970"/>
      <c r="I528" s="965"/>
      <c r="K528" s="1187"/>
      <c r="L528" s="1181"/>
    </row>
    <row r="529" spans="1:12" s="966" customFormat="1">
      <c r="A529" s="958"/>
      <c r="B529" s="958"/>
      <c r="C529" s="958"/>
      <c r="D529" s="968"/>
      <c r="E529" s="960"/>
      <c r="F529" s="197"/>
      <c r="G529" s="969"/>
      <c r="H529" s="970"/>
      <c r="I529" s="965"/>
      <c r="K529" s="1187"/>
      <c r="L529" s="1181"/>
    </row>
    <row r="530" spans="1:12" s="966" customFormat="1">
      <c r="A530" s="958"/>
      <c r="B530" s="958"/>
      <c r="C530" s="958"/>
      <c r="D530" s="968"/>
      <c r="E530" s="960"/>
      <c r="F530" s="197"/>
      <c r="G530" s="969"/>
      <c r="H530" s="970"/>
      <c r="I530" s="965"/>
      <c r="K530" s="1187"/>
      <c r="L530" s="1181"/>
    </row>
    <row r="531" spans="1:12" s="966" customFormat="1">
      <c r="A531" s="958"/>
      <c r="B531" s="958"/>
      <c r="C531" s="958"/>
      <c r="D531" s="968"/>
      <c r="E531" s="960"/>
      <c r="F531" s="197"/>
      <c r="G531" s="969"/>
      <c r="H531" s="970"/>
      <c r="I531" s="965"/>
      <c r="K531" s="1187"/>
      <c r="L531" s="1181"/>
    </row>
    <row r="532" spans="1:12" s="966" customFormat="1">
      <c r="A532" s="958"/>
      <c r="B532" s="958"/>
      <c r="C532" s="958"/>
      <c r="D532" s="968"/>
      <c r="E532" s="960"/>
      <c r="F532" s="197"/>
      <c r="G532" s="969"/>
      <c r="H532" s="970"/>
      <c r="I532" s="965"/>
      <c r="K532" s="1187"/>
      <c r="L532" s="1181"/>
    </row>
    <row r="533" spans="1:12" s="966" customFormat="1">
      <c r="A533" s="958"/>
      <c r="B533" s="958"/>
      <c r="C533" s="958"/>
      <c r="D533" s="968"/>
      <c r="E533" s="960"/>
      <c r="F533" s="197"/>
      <c r="G533" s="969"/>
      <c r="H533" s="970"/>
      <c r="I533" s="965"/>
      <c r="K533" s="1187"/>
      <c r="L533" s="1181"/>
    </row>
    <row r="534" spans="1:12" s="966" customFormat="1">
      <c r="A534" s="958"/>
      <c r="B534" s="958"/>
      <c r="C534" s="958"/>
      <c r="D534" s="968"/>
      <c r="E534" s="960"/>
      <c r="F534" s="197"/>
      <c r="G534" s="969"/>
      <c r="H534" s="970"/>
      <c r="I534" s="965"/>
      <c r="K534" s="1187"/>
      <c r="L534" s="1181"/>
    </row>
    <row r="535" spans="1:12" s="966" customFormat="1">
      <c r="A535" s="958"/>
      <c r="B535" s="958"/>
      <c r="C535" s="958"/>
      <c r="D535" s="968"/>
      <c r="E535" s="960"/>
      <c r="F535" s="197"/>
      <c r="G535" s="969"/>
      <c r="H535" s="970"/>
      <c r="I535" s="965"/>
      <c r="K535" s="1187"/>
      <c r="L535" s="1181"/>
    </row>
    <row r="536" spans="1:12" s="966" customFormat="1">
      <c r="A536" s="958"/>
      <c r="B536" s="958"/>
      <c r="C536" s="958"/>
      <c r="D536" s="968"/>
      <c r="E536" s="960"/>
      <c r="F536" s="197"/>
      <c r="G536" s="969"/>
      <c r="H536" s="970"/>
      <c r="I536" s="965"/>
      <c r="K536" s="1187"/>
      <c r="L536" s="1181"/>
    </row>
    <row r="537" spans="1:12" s="966" customFormat="1">
      <c r="A537" s="958"/>
      <c r="B537" s="958"/>
      <c r="C537" s="958"/>
      <c r="D537" s="968"/>
      <c r="E537" s="960"/>
      <c r="F537" s="197"/>
      <c r="G537" s="969"/>
      <c r="H537" s="970"/>
      <c r="I537" s="965"/>
      <c r="K537" s="1187"/>
      <c r="L537" s="1181"/>
    </row>
    <row r="538" spans="1:12" s="966" customFormat="1">
      <c r="A538" s="958"/>
      <c r="B538" s="958"/>
      <c r="C538" s="958"/>
      <c r="D538" s="968"/>
      <c r="E538" s="960"/>
      <c r="F538" s="197"/>
      <c r="G538" s="969"/>
      <c r="H538" s="970"/>
      <c r="I538" s="965"/>
      <c r="K538" s="1187"/>
      <c r="L538" s="1181"/>
    </row>
    <row r="539" spans="1:12" s="966" customFormat="1">
      <c r="A539" s="958"/>
      <c r="B539" s="958"/>
      <c r="C539" s="958"/>
      <c r="D539" s="968"/>
      <c r="E539" s="960"/>
      <c r="F539" s="197"/>
      <c r="G539" s="969"/>
      <c r="H539" s="970"/>
      <c r="I539" s="965"/>
      <c r="K539" s="1187"/>
      <c r="L539" s="1181"/>
    </row>
    <row r="540" spans="1:12" s="966" customFormat="1">
      <c r="A540" s="958"/>
      <c r="B540" s="958"/>
      <c r="C540" s="958"/>
      <c r="D540" s="968"/>
      <c r="E540" s="960"/>
      <c r="F540" s="197"/>
      <c r="G540" s="969"/>
      <c r="H540" s="970"/>
      <c r="I540" s="965"/>
      <c r="K540" s="1187"/>
      <c r="L540" s="1181"/>
    </row>
    <row r="541" spans="1:12" s="966" customFormat="1">
      <c r="A541" s="958"/>
      <c r="B541" s="958"/>
      <c r="C541" s="958"/>
      <c r="D541" s="968"/>
      <c r="E541" s="960"/>
      <c r="F541" s="197"/>
      <c r="G541" s="969"/>
      <c r="H541" s="970"/>
      <c r="I541" s="965"/>
      <c r="K541" s="1187"/>
      <c r="L541" s="1181"/>
    </row>
    <row r="542" spans="1:12" s="966" customFormat="1">
      <c r="A542" s="958"/>
      <c r="B542" s="958"/>
      <c r="C542" s="958"/>
      <c r="D542" s="968"/>
      <c r="E542" s="960"/>
      <c r="F542" s="197"/>
      <c r="G542" s="969"/>
      <c r="H542" s="970"/>
      <c r="I542" s="965"/>
      <c r="K542" s="1187"/>
      <c r="L542" s="1181"/>
    </row>
    <row r="543" spans="1:12" s="966" customFormat="1">
      <c r="A543" s="958"/>
      <c r="B543" s="958"/>
      <c r="C543" s="958"/>
      <c r="D543" s="968"/>
      <c r="E543" s="960"/>
      <c r="F543" s="197"/>
      <c r="G543" s="969"/>
      <c r="H543" s="970"/>
      <c r="I543" s="965"/>
      <c r="K543" s="1187"/>
      <c r="L543" s="1181"/>
    </row>
    <row r="544" spans="1:12" s="966" customFormat="1">
      <c r="A544" s="958"/>
      <c r="B544" s="958"/>
      <c r="C544" s="958"/>
      <c r="D544" s="968"/>
      <c r="E544" s="960"/>
      <c r="F544" s="197"/>
      <c r="G544" s="969"/>
      <c r="H544" s="970"/>
      <c r="I544" s="965"/>
      <c r="K544" s="1187"/>
      <c r="L544" s="1181"/>
    </row>
    <row r="545" spans="1:12" s="966" customFormat="1">
      <c r="A545" s="958"/>
      <c r="B545" s="958"/>
      <c r="C545" s="958"/>
      <c r="D545" s="968"/>
      <c r="E545" s="960"/>
      <c r="F545" s="197"/>
      <c r="G545" s="969"/>
      <c r="H545" s="970"/>
      <c r="I545" s="965"/>
      <c r="K545" s="1187"/>
      <c r="L545" s="1181"/>
    </row>
    <row r="546" spans="1:12" s="966" customFormat="1">
      <c r="A546" s="958"/>
      <c r="B546" s="958"/>
      <c r="C546" s="958"/>
      <c r="D546" s="968"/>
      <c r="E546" s="960"/>
      <c r="F546" s="197"/>
      <c r="G546" s="969"/>
      <c r="H546" s="970"/>
      <c r="I546" s="965"/>
      <c r="K546" s="1187"/>
      <c r="L546" s="1181"/>
    </row>
    <row r="547" spans="1:12" s="966" customFormat="1">
      <c r="A547" s="958"/>
      <c r="B547" s="958"/>
      <c r="C547" s="958"/>
      <c r="D547" s="968"/>
      <c r="E547" s="960"/>
      <c r="F547" s="197"/>
      <c r="G547" s="969"/>
      <c r="H547" s="970"/>
      <c r="I547" s="965"/>
      <c r="K547" s="1187"/>
      <c r="L547" s="1181"/>
    </row>
    <row r="548" spans="1:12" s="966" customFormat="1">
      <c r="A548" s="958"/>
      <c r="B548" s="958"/>
      <c r="C548" s="958"/>
      <c r="D548" s="968"/>
      <c r="E548" s="960"/>
      <c r="F548" s="197"/>
      <c r="G548" s="969"/>
      <c r="H548" s="970"/>
      <c r="I548" s="965"/>
      <c r="K548" s="1187"/>
      <c r="L548" s="1181"/>
    </row>
    <row r="549" spans="1:12" s="966" customFormat="1">
      <c r="A549" s="958"/>
      <c r="B549" s="958"/>
      <c r="C549" s="958"/>
      <c r="D549" s="968"/>
      <c r="E549" s="960"/>
      <c r="F549" s="197"/>
      <c r="G549" s="969"/>
      <c r="H549" s="970"/>
      <c r="I549" s="965"/>
      <c r="K549" s="1187"/>
      <c r="L549" s="1181"/>
    </row>
    <row r="550" spans="1:12" s="966" customFormat="1">
      <c r="A550" s="958"/>
      <c r="B550" s="958"/>
      <c r="C550" s="958"/>
      <c r="D550" s="968"/>
      <c r="E550" s="960"/>
      <c r="F550" s="197"/>
      <c r="G550" s="969"/>
      <c r="H550" s="970"/>
      <c r="I550" s="965"/>
      <c r="K550" s="1187"/>
      <c r="L550" s="1181"/>
    </row>
    <row r="551" spans="1:12" s="966" customFormat="1">
      <c r="A551" s="958"/>
      <c r="B551" s="958"/>
      <c r="C551" s="958"/>
      <c r="D551" s="968"/>
      <c r="E551" s="960"/>
      <c r="F551" s="197"/>
      <c r="G551" s="969"/>
      <c r="H551" s="970"/>
      <c r="I551" s="965"/>
      <c r="K551" s="1187"/>
      <c r="L551" s="1181"/>
    </row>
    <row r="552" spans="1:12" s="966" customFormat="1">
      <c r="A552" s="958"/>
      <c r="B552" s="958"/>
      <c r="C552" s="958"/>
      <c r="D552" s="968"/>
      <c r="E552" s="960"/>
      <c r="F552" s="197"/>
      <c r="G552" s="969"/>
      <c r="H552" s="970"/>
      <c r="I552" s="965"/>
      <c r="K552" s="1187"/>
      <c r="L552" s="1181"/>
    </row>
    <row r="553" spans="1:12" s="966" customFormat="1">
      <c r="A553" s="958"/>
      <c r="B553" s="958"/>
      <c r="C553" s="958"/>
      <c r="D553" s="968"/>
      <c r="E553" s="960"/>
      <c r="F553" s="197"/>
      <c r="G553" s="969"/>
      <c r="H553" s="970"/>
      <c r="I553" s="965"/>
      <c r="K553" s="1187"/>
      <c r="L553" s="1181"/>
    </row>
    <row r="554" spans="1:12" s="966" customFormat="1">
      <c r="A554" s="958"/>
      <c r="B554" s="958"/>
      <c r="C554" s="958"/>
      <c r="D554" s="968"/>
      <c r="E554" s="960"/>
      <c r="F554" s="197"/>
      <c r="G554" s="969"/>
      <c r="H554" s="970"/>
      <c r="I554" s="965"/>
      <c r="K554" s="1187"/>
      <c r="L554" s="1181"/>
    </row>
    <row r="555" spans="1:12" s="966" customFormat="1">
      <c r="A555" s="958"/>
      <c r="B555" s="958"/>
      <c r="C555" s="958"/>
      <c r="D555" s="968"/>
      <c r="E555" s="960"/>
      <c r="F555" s="197"/>
      <c r="G555" s="969"/>
      <c r="H555" s="970"/>
      <c r="I555" s="965"/>
      <c r="K555" s="1187"/>
      <c r="L555" s="1181"/>
    </row>
    <row r="556" spans="1:12" s="966" customFormat="1">
      <c r="A556" s="958"/>
      <c r="B556" s="958"/>
      <c r="C556" s="958"/>
      <c r="D556" s="968"/>
      <c r="E556" s="960"/>
      <c r="F556" s="197"/>
      <c r="G556" s="969"/>
      <c r="H556" s="970"/>
      <c r="I556" s="965"/>
      <c r="K556" s="1187"/>
      <c r="L556" s="1181"/>
    </row>
    <row r="557" spans="1:12" s="966" customFormat="1">
      <c r="A557" s="958"/>
      <c r="B557" s="958"/>
      <c r="C557" s="958"/>
      <c r="D557" s="968"/>
      <c r="E557" s="960"/>
      <c r="F557" s="197"/>
      <c r="G557" s="969"/>
      <c r="H557" s="970"/>
      <c r="I557" s="965"/>
      <c r="K557" s="1187"/>
      <c r="L557" s="1181"/>
    </row>
    <row r="558" spans="1:12" s="966" customFormat="1">
      <c r="A558" s="958"/>
      <c r="B558" s="958"/>
      <c r="C558" s="958"/>
      <c r="D558" s="968"/>
      <c r="E558" s="960"/>
      <c r="F558" s="197"/>
      <c r="G558" s="969"/>
      <c r="H558" s="970"/>
      <c r="I558" s="965"/>
      <c r="K558" s="1187"/>
      <c r="L558" s="1181"/>
    </row>
    <row r="559" spans="1:12" s="966" customFormat="1">
      <c r="A559" s="958"/>
      <c r="B559" s="958"/>
      <c r="C559" s="958"/>
      <c r="D559" s="968"/>
      <c r="E559" s="960"/>
      <c r="F559" s="197"/>
      <c r="G559" s="969"/>
      <c r="H559" s="970"/>
      <c r="I559" s="965"/>
      <c r="K559" s="1187"/>
      <c r="L559" s="1181"/>
    </row>
    <row r="560" spans="1:12" s="966" customFormat="1">
      <c r="A560" s="958"/>
      <c r="B560" s="958"/>
      <c r="C560" s="958"/>
      <c r="D560" s="968"/>
      <c r="E560" s="960"/>
      <c r="F560" s="197"/>
      <c r="G560" s="969"/>
      <c r="H560" s="970"/>
      <c r="I560" s="965"/>
      <c r="K560" s="1187"/>
      <c r="L560" s="1181"/>
    </row>
    <row r="561" spans="1:12" s="966" customFormat="1">
      <c r="A561" s="958"/>
      <c r="B561" s="958"/>
      <c r="C561" s="958"/>
      <c r="D561" s="968"/>
      <c r="E561" s="960"/>
      <c r="F561" s="197"/>
      <c r="G561" s="969"/>
      <c r="H561" s="970"/>
      <c r="I561" s="965"/>
      <c r="K561" s="1187"/>
      <c r="L561" s="1181"/>
    </row>
    <row r="562" spans="1:12" s="966" customFormat="1">
      <c r="A562" s="958"/>
      <c r="B562" s="958"/>
      <c r="C562" s="958"/>
      <c r="D562" s="968"/>
      <c r="E562" s="960"/>
      <c r="F562" s="197"/>
      <c r="G562" s="969"/>
      <c r="H562" s="970"/>
      <c r="I562" s="965"/>
      <c r="K562" s="1187"/>
      <c r="L562" s="1181"/>
    </row>
    <row r="563" spans="1:12" s="966" customFormat="1">
      <c r="A563" s="958"/>
      <c r="B563" s="958"/>
      <c r="C563" s="958"/>
      <c r="D563" s="968"/>
      <c r="E563" s="960"/>
      <c r="F563" s="197"/>
      <c r="G563" s="969"/>
      <c r="H563" s="970"/>
      <c r="I563" s="965"/>
      <c r="K563" s="1187"/>
      <c r="L563" s="1181"/>
    </row>
    <row r="564" spans="1:12" s="966" customFormat="1">
      <c r="A564" s="958"/>
      <c r="B564" s="958"/>
      <c r="C564" s="958"/>
      <c r="D564" s="968"/>
      <c r="E564" s="960"/>
      <c r="F564" s="197"/>
      <c r="G564" s="969"/>
      <c r="H564" s="970"/>
      <c r="I564" s="965"/>
      <c r="K564" s="1187"/>
      <c r="L564" s="1181"/>
    </row>
    <row r="565" spans="1:12" s="966" customFormat="1">
      <c r="A565" s="958"/>
      <c r="B565" s="958"/>
      <c r="C565" s="958"/>
      <c r="D565" s="968"/>
      <c r="E565" s="960"/>
      <c r="F565" s="197"/>
      <c r="G565" s="969"/>
      <c r="H565" s="970"/>
      <c r="I565" s="965"/>
      <c r="K565" s="1187"/>
      <c r="L565" s="1181"/>
    </row>
    <row r="566" spans="1:12" s="966" customFormat="1">
      <c r="A566" s="958"/>
      <c r="B566" s="958"/>
      <c r="C566" s="958"/>
      <c r="D566" s="968"/>
      <c r="E566" s="960"/>
      <c r="F566" s="197"/>
      <c r="G566" s="969"/>
      <c r="H566" s="970"/>
      <c r="I566" s="965"/>
      <c r="K566" s="1187"/>
      <c r="L566" s="1181"/>
    </row>
    <row r="567" spans="1:12" s="966" customFormat="1">
      <c r="A567" s="958"/>
      <c r="B567" s="958"/>
      <c r="C567" s="958"/>
      <c r="D567" s="968"/>
      <c r="E567" s="960"/>
      <c r="F567" s="197"/>
      <c r="G567" s="969"/>
      <c r="H567" s="970"/>
      <c r="I567" s="965"/>
      <c r="K567" s="1187"/>
      <c r="L567" s="1181"/>
    </row>
    <row r="568" spans="1:12" s="966" customFormat="1">
      <c r="A568" s="958"/>
      <c r="B568" s="958"/>
      <c r="C568" s="958"/>
      <c r="D568" s="968"/>
      <c r="E568" s="960"/>
      <c r="F568" s="197"/>
      <c r="G568" s="969"/>
      <c r="H568" s="970"/>
      <c r="I568" s="965"/>
      <c r="K568" s="1187"/>
      <c r="L568" s="1181"/>
    </row>
    <row r="569" spans="1:12" s="966" customFormat="1">
      <c r="A569" s="958"/>
      <c r="B569" s="958"/>
      <c r="C569" s="958"/>
      <c r="D569" s="968"/>
      <c r="E569" s="960"/>
      <c r="F569" s="197"/>
      <c r="G569" s="969"/>
      <c r="H569" s="970"/>
      <c r="I569" s="965"/>
      <c r="K569" s="1187"/>
      <c r="L569" s="1181"/>
    </row>
    <row r="570" spans="1:12" s="966" customFormat="1">
      <c r="A570" s="958"/>
      <c r="B570" s="958"/>
      <c r="C570" s="958"/>
      <c r="D570" s="968"/>
      <c r="E570" s="960"/>
      <c r="F570" s="197"/>
      <c r="G570" s="969"/>
      <c r="H570" s="970"/>
      <c r="I570" s="965"/>
      <c r="K570" s="1187"/>
      <c r="L570" s="1181"/>
    </row>
    <row r="571" spans="1:12" s="966" customFormat="1">
      <c r="A571" s="958"/>
      <c r="B571" s="958"/>
      <c r="C571" s="958"/>
      <c r="D571" s="968"/>
      <c r="E571" s="960"/>
      <c r="F571" s="197"/>
      <c r="G571" s="969"/>
      <c r="H571" s="970"/>
      <c r="I571" s="965"/>
      <c r="K571" s="1187"/>
      <c r="L571" s="1181"/>
    </row>
    <row r="572" spans="1:12" s="966" customFormat="1">
      <c r="A572" s="958"/>
      <c r="B572" s="958"/>
      <c r="C572" s="958"/>
      <c r="D572" s="968"/>
      <c r="E572" s="960"/>
      <c r="F572" s="197"/>
      <c r="G572" s="969"/>
      <c r="H572" s="970"/>
      <c r="I572" s="965"/>
      <c r="K572" s="1187"/>
      <c r="L572" s="1181"/>
    </row>
    <row r="573" spans="1:12" s="966" customFormat="1">
      <c r="A573" s="958"/>
      <c r="B573" s="958"/>
      <c r="C573" s="958"/>
      <c r="D573" s="968"/>
      <c r="E573" s="960"/>
      <c r="F573" s="197"/>
      <c r="G573" s="969"/>
      <c r="H573" s="970"/>
      <c r="I573" s="965"/>
      <c r="K573" s="1187"/>
      <c r="L573" s="1181"/>
    </row>
    <row r="574" spans="1:12" s="966" customFormat="1">
      <c r="A574" s="958"/>
      <c r="B574" s="958"/>
      <c r="C574" s="958"/>
      <c r="D574" s="968"/>
      <c r="E574" s="960"/>
      <c r="F574" s="197"/>
      <c r="G574" s="969"/>
      <c r="H574" s="970"/>
      <c r="I574" s="965"/>
      <c r="K574" s="1187"/>
      <c r="L574" s="1181"/>
    </row>
    <row r="575" spans="1:12" s="966" customFormat="1">
      <c r="A575" s="958"/>
      <c r="B575" s="958"/>
      <c r="C575" s="958"/>
      <c r="D575" s="968"/>
      <c r="E575" s="960"/>
      <c r="F575" s="197"/>
      <c r="G575" s="969"/>
      <c r="H575" s="970"/>
      <c r="I575" s="965"/>
      <c r="K575" s="1187"/>
      <c r="L575" s="1181"/>
    </row>
    <row r="576" spans="1:12" s="966" customFormat="1">
      <c r="A576" s="958"/>
      <c r="B576" s="958"/>
      <c r="C576" s="958"/>
      <c r="D576" s="968"/>
      <c r="E576" s="960"/>
      <c r="F576" s="197"/>
      <c r="G576" s="969"/>
      <c r="H576" s="970"/>
      <c r="I576" s="965"/>
      <c r="K576" s="1187"/>
      <c r="L576" s="1181"/>
    </row>
    <row r="577" spans="1:12" s="966" customFormat="1">
      <c r="A577" s="958"/>
      <c r="B577" s="958"/>
      <c r="C577" s="958"/>
      <c r="D577" s="968"/>
      <c r="E577" s="960"/>
      <c r="F577" s="197"/>
      <c r="G577" s="969"/>
      <c r="H577" s="970"/>
      <c r="I577" s="965"/>
      <c r="K577" s="1187"/>
      <c r="L577" s="1181"/>
    </row>
    <row r="578" spans="1:12" s="966" customFormat="1">
      <c r="A578" s="958"/>
      <c r="B578" s="958"/>
      <c r="C578" s="958"/>
      <c r="D578" s="968"/>
      <c r="E578" s="960"/>
      <c r="F578" s="197"/>
      <c r="G578" s="969"/>
      <c r="H578" s="970"/>
      <c r="I578" s="965"/>
      <c r="K578" s="1187"/>
      <c r="L578" s="1181"/>
    </row>
    <row r="579" spans="1:12" s="966" customFormat="1">
      <c r="A579" s="958"/>
      <c r="B579" s="958"/>
      <c r="C579" s="958"/>
      <c r="D579" s="968"/>
      <c r="E579" s="960"/>
      <c r="F579" s="197"/>
      <c r="G579" s="969"/>
      <c r="H579" s="970"/>
      <c r="I579" s="965"/>
      <c r="K579" s="1187"/>
      <c r="L579" s="1181"/>
    </row>
    <row r="580" spans="1:12" s="966" customFormat="1">
      <c r="A580" s="958"/>
      <c r="B580" s="958"/>
      <c r="C580" s="958"/>
      <c r="D580" s="968"/>
      <c r="E580" s="960"/>
      <c r="F580" s="197"/>
      <c r="G580" s="969"/>
      <c r="H580" s="970"/>
      <c r="I580" s="965"/>
      <c r="K580" s="1187"/>
      <c r="L580" s="1181"/>
    </row>
    <row r="581" spans="1:12" s="966" customFormat="1">
      <c r="A581" s="958"/>
      <c r="B581" s="958"/>
      <c r="C581" s="958"/>
      <c r="D581" s="968"/>
      <c r="E581" s="960"/>
      <c r="F581" s="197"/>
      <c r="G581" s="969"/>
      <c r="H581" s="970"/>
      <c r="I581" s="965"/>
      <c r="K581" s="1187"/>
      <c r="L581" s="1181"/>
    </row>
    <row r="582" spans="1:12" s="966" customFormat="1">
      <c r="A582" s="958"/>
      <c r="B582" s="958"/>
      <c r="C582" s="958"/>
      <c r="D582" s="968"/>
      <c r="E582" s="960"/>
      <c r="F582" s="197"/>
      <c r="G582" s="969"/>
      <c r="H582" s="970"/>
      <c r="I582" s="965"/>
      <c r="K582" s="1187"/>
      <c r="L582" s="1181"/>
    </row>
    <row r="583" spans="1:12" s="966" customFormat="1">
      <c r="A583" s="958"/>
      <c r="B583" s="958"/>
      <c r="C583" s="958"/>
      <c r="D583" s="968"/>
      <c r="E583" s="960"/>
      <c r="F583" s="197"/>
      <c r="G583" s="969"/>
      <c r="H583" s="970"/>
      <c r="I583" s="965"/>
      <c r="K583" s="1187"/>
      <c r="L583" s="1181"/>
    </row>
    <row r="584" spans="1:12" s="966" customFormat="1">
      <c r="A584" s="958"/>
      <c r="B584" s="958"/>
      <c r="C584" s="958"/>
      <c r="D584" s="968"/>
      <c r="E584" s="960"/>
      <c r="F584" s="197"/>
      <c r="G584" s="969"/>
      <c r="H584" s="970"/>
      <c r="I584" s="965"/>
      <c r="K584" s="1187"/>
      <c r="L584" s="1181"/>
    </row>
    <row r="585" spans="1:12" s="966" customFormat="1">
      <c r="A585" s="958"/>
      <c r="B585" s="958"/>
      <c r="C585" s="958"/>
      <c r="D585" s="968"/>
      <c r="E585" s="960"/>
      <c r="F585" s="197"/>
      <c r="G585" s="969"/>
      <c r="H585" s="970"/>
      <c r="I585" s="965"/>
      <c r="K585" s="1187"/>
      <c r="L585" s="1181"/>
    </row>
    <row r="586" spans="1:12" s="966" customFormat="1">
      <c r="A586" s="958"/>
      <c r="B586" s="958"/>
      <c r="C586" s="958"/>
      <c r="D586" s="968"/>
      <c r="E586" s="960"/>
      <c r="F586" s="197"/>
      <c r="G586" s="969"/>
      <c r="H586" s="970"/>
      <c r="I586" s="965"/>
      <c r="K586" s="1187"/>
      <c r="L586" s="1181"/>
    </row>
    <row r="587" spans="1:12" s="966" customFormat="1">
      <c r="A587" s="958"/>
      <c r="B587" s="958"/>
      <c r="C587" s="958"/>
      <c r="D587" s="968"/>
      <c r="E587" s="960"/>
      <c r="F587" s="197"/>
      <c r="G587" s="969"/>
      <c r="H587" s="970"/>
      <c r="I587" s="965"/>
      <c r="K587" s="1187"/>
      <c r="L587" s="1181"/>
    </row>
    <row r="588" spans="1:12" s="966" customFormat="1">
      <c r="A588" s="958"/>
      <c r="B588" s="958"/>
      <c r="C588" s="958"/>
      <c r="D588" s="968"/>
      <c r="E588" s="960"/>
      <c r="F588" s="197"/>
      <c r="G588" s="969"/>
      <c r="H588" s="970"/>
      <c r="I588" s="965"/>
      <c r="K588" s="1187"/>
      <c r="L588" s="1181"/>
    </row>
    <row r="589" spans="1:12" s="966" customFormat="1">
      <c r="A589" s="958"/>
      <c r="B589" s="958"/>
      <c r="C589" s="958"/>
      <c r="D589" s="968"/>
      <c r="E589" s="960"/>
      <c r="F589" s="197"/>
      <c r="G589" s="969"/>
      <c r="H589" s="970"/>
      <c r="I589" s="965"/>
      <c r="K589" s="1187"/>
      <c r="L589" s="1181"/>
    </row>
    <row r="590" spans="1:12" s="966" customFormat="1">
      <c r="A590" s="958"/>
      <c r="B590" s="958"/>
      <c r="C590" s="958"/>
      <c r="D590" s="968"/>
      <c r="E590" s="960"/>
      <c r="F590" s="197"/>
      <c r="G590" s="969"/>
      <c r="H590" s="970"/>
      <c r="I590" s="965"/>
      <c r="K590" s="1187"/>
      <c r="L590" s="1181"/>
    </row>
    <row r="591" spans="1:12" s="966" customFormat="1">
      <c r="A591" s="958"/>
      <c r="B591" s="958"/>
      <c r="C591" s="958"/>
      <c r="D591" s="968"/>
      <c r="E591" s="960"/>
      <c r="F591" s="197"/>
      <c r="G591" s="969"/>
      <c r="H591" s="970"/>
      <c r="I591" s="965"/>
      <c r="K591" s="1187"/>
      <c r="L591" s="1181"/>
    </row>
    <row r="592" spans="1:12" s="966" customFormat="1">
      <c r="A592" s="958"/>
      <c r="B592" s="958"/>
      <c r="C592" s="958"/>
      <c r="D592" s="968"/>
      <c r="E592" s="960"/>
      <c r="F592" s="197"/>
      <c r="G592" s="969"/>
      <c r="H592" s="970"/>
      <c r="I592" s="965"/>
      <c r="K592" s="1187"/>
      <c r="L592" s="1181"/>
    </row>
    <row r="593" spans="1:12" s="966" customFormat="1">
      <c r="A593" s="958"/>
      <c r="B593" s="958"/>
      <c r="C593" s="958"/>
      <c r="D593" s="968"/>
      <c r="E593" s="960"/>
      <c r="F593" s="197"/>
      <c r="G593" s="969"/>
      <c r="H593" s="970"/>
      <c r="I593" s="965"/>
      <c r="K593" s="1187"/>
      <c r="L593" s="1181"/>
    </row>
    <row r="594" spans="1:12" s="966" customFormat="1">
      <c r="A594" s="958"/>
      <c r="B594" s="958"/>
      <c r="C594" s="958"/>
      <c r="D594" s="968"/>
      <c r="E594" s="960"/>
      <c r="F594" s="197"/>
      <c r="G594" s="969"/>
      <c r="H594" s="970"/>
      <c r="I594" s="965"/>
      <c r="K594" s="1187"/>
      <c r="L594" s="1181"/>
    </row>
    <row r="595" spans="1:12" s="966" customFormat="1">
      <c r="A595" s="958"/>
      <c r="B595" s="958"/>
      <c r="C595" s="958"/>
      <c r="D595" s="968"/>
      <c r="E595" s="960"/>
      <c r="F595" s="197"/>
      <c r="G595" s="969"/>
      <c r="H595" s="970"/>
      <c r="I595" s="965"/>
      <c r="K595" s="1187"/>
      <c r="L595" s="1181"/>
    </row>
    <row r="596" spans="1:12" s="966" customFormat="1">
      <c r="A596" s="958"/>
      <c r="B596" s="958"/>
      <c r="C596" s="958"/>
      <c r="D596" s="968"/>
      <c r="E596" s="960"/>
      <c r="F596" s="197"/>
      <c r="G596" s="969"/>
      <c r="H596" s="970"/>
      <c r="I596" s="965"/>
      <c r="K596" s="1187"/>
      <c r="L596" s="1181"/>
    </row>
    <row r="597" spans="1:12" s="966" customFormat="1">
      <c r="A597" s="958"/>
      <c r="B597" s="958"/>
      <c r="C597" s="958"/>
      <c r="D597" s="968"/>
      <c r="E597" s="960"/>
      <c r="F597" s="197"/>
      <c r="G597" s="969"/>
      <c r="H597" s="970"/>
      <c r="I597" s="965"/>
      <c r="K597" s="1187"/>
      <c r="L597" s="1181"/>
    </row>
    <row r="598" spans="1:12" s="966" customFormat="1">
      <c r="A598" s="958"/>
      <c r="B598" s="958"/>
      <c r="C598" s="958"/>
      <c r="D598" s="968"/>
      <c r="E598" s="960"/>
      <c r="F598" s="197"/>
      <c r="G598" s="969"/>
      <c r="H598" s="970"/>
      <c r="I598" s="965"/>
      <c r="K598" s="1187"/>
      <c r="L598" s="1181"/>
    </row>
    <row r="599" spans="1:12" s="966" customFormat="1">
      <c r="A599" s="958"/>
      <c r="B599" s="958"/>
      <c r="C599" s="958"/>
      <c r="D599" s="968"/>
      <c r="E599" s="960"/>
      <c r="F599" s="197"/>
      <c r="G599" s="969"/>
      <c r="H599" s="970"/>
      <c r="I599" s="965"/>
      <c r="K599" s="1187"/>
      <c r="L599" s="1181"/>
    </row>
    <row r="600" spans="1:12" s="966" customFormat="1">
      <c r="A600" s="958"/>
      <c r="B600" s="958"/>
      <c r="C600" s="958"/>
      <c r="D600" s="968"/>
      <c r="E600" s="960"/>
      <c r="F600" s="197"/>
      <c r="G600" s="969"/>
      <c r="H600" s="970"/>
      <c r="I600" s="965"/>
      <c r="K600" s="1187"/>
      <c r="L600" s="1181"/>
    </row>
    <row r="601" spans="1:12" s="966" customFormat="1">
      <c r="A601" s="958"/>
      <c r="B601" s="958"/>
      <c r="C601" s="958"/>
      <c r="D601" s="968"/>
      <c r="E601" s="960"/>
      <c r="F601" s="197"/>
      <c r="G601" s="969"/>
      <c r="H601" s="970"/>
      <c r="I601" s="965"/>
      <c r="K601" s="1187"/>
      <c r="L601" s="1181"/>
    </row>
    <row r="602" spans="1:12" s="966" customFormat="1">
      <c r="A602" s="958"/>
      <c r="B602" s="958"/>
      <c r="C602" s="958"/>
      <c r="D602" s="968"/>
      <c r="E602" s="960"/>
      <c r="F602" s="197"/>
      <c r="G602" s="969"/>
      <c r="H602" s="970"/>
      <c r="I602" s="965"/>
      <c r="K602" s="1187"/>
      <c r="L602" s="1181"/>
    </row>
    <row r="603" spans="1:12" s="966" customFormat="1">
      <c r="A603" s="958"/>
      <c r="B603" s="958"/>
      <c r="C603" s="958"/>
      <c r="D603" s="968"/>
      <c r="E603" s="960"/>
      <c r="F603" s="197"/>
      <c r="G603" s="969"/>
      <c r="H603" s="970"/>
      <c r="I603" s="965"/>
      <c r="K603" s="1187"/>
      <c r="L603" s="1181"/>
    </row>
    <row r="604" spans="1:12" s="966" customFormat="1">
      <c r="A604" s="958"/>
      <c r="B604" s="958"/>
      <c r="C604" s="958"/>
      <c r="D604" s="968"/>
      <c r="E604" s="960"/>
      <c r="F604" s="197"/>
      <c r="G604" s="969"/>
      <c r="H604" s="970"/>
      <c r="I604" s="965"/>
      <c r="K604" s="1187"/>
      <c r="L604" s="1181"/>
    </row>
    <row r="605" spans="1:12" s="966" customFormat="1">
      <c r="A605" s="958"/>
      <c r="B605" s="958"/>
      <c r="C605" s="958"/>
      <c r="D605" s="968"/>
      <c r="E605" s="960"/>
      <c r="F605" s="197"/>
      <c r="G605" s="969"/>
      <c r="H605" s="970"/>
      <c r="I605" s="965"/>
      <c r="K605" s="1187"/>
      <c r="L605" s="1181"/>
    </row>
    <row r="606" spans="1:12" s="966" customFormat="1">
      <c r="A606" s="958"/>
      <c r="B606" s="958"/>
      <c r="C606" s="958"/>
      <c r="D606" s="968"/>
      <c r="E606" s="960"/>
      <c r="F606" s="197"/>
      <c r="G606" s="969"/>
      <c r="H606" s="970"/>
      <c r="I606" s="965"/>
      <c r="K606" s="1187"/>
      <c r="L606" s="1181"/>
    </row>
    <row r="607" spans="1:12" s="966" customFormat="1">
      <c r="A607" s="958"/>
      <c r="B607" s="958"/>
      <c r="C607" s="958"/>
      <c r="D607" s="968"/>
      <c r="E607" s="960"/>
      <c r="F607" s="197"/>
      <c r="G607" s="969"/>
      <c r="H607" s="970"/>
      <c r="I607" s="965"/>
      <c r="K607" s="1187"/>
      <c r="L607" s="1181"/>
    </row>
    <row r="608" spans="1:12" s="966" customFormat="1">
      <c r="A608" s="958"/>
      <c r="B608" s="958"/>
      <c r="C608" s="958"/>
      <c r="D608" s="968"/>
      <c r="E608" s="960"/>
      <c r="F608" s="197"/>
      <c r="G608" s="969"/>
      <c r="H608" s="970"/>
      <c r="I608" s="965"/>
      <c r="K608" s="1187"/>
      <c r="L608" s="1181"/>
    </row>
    <row r="609" spans="1:12" s="966" customFormat="1">
      <c r="A609" s="958"/>
      <c r="B609" s="958"/>
      <c r="C609" s="958"/>
      <c r="D609" s="968"/>
      <c r="E609" s="960"/>
      <c r="F609" s="197"/>
      <c r="G609" s="969"/>
      <c r="H609" s="970"/>
      <c r="I609" s="965"/>
      <c r="K609" s="1187"/>
      <c r="L609" s="1181"/>
    </row>
    <row r="610" spans="1:12" s="966" customFormat="1">
      <c r="A610" s="958"/>
      <c r="B610" s="958"/>
      <c r="C610" s="958"/>
      <c r="D610" s="968"/>
      <c r="E610" s="960"/>
      <c r="F610" s="197"/>
      <c r="G610" s="969"/>
      <c r="H610" s="970"/>
      <c r="I610" s="965"/>
      <c r="K610" s="1187"/>
      <c r="L610" s="1181"/>
    </row>
    <row r="611" spans="1:12" s="966" customFormat="1">
      <c r="A611" s="958"/>
      <c r="B611" s="958"/>
      <c r="C611" s="958"/>
      <c r="D611" s="968"/>
      <c r="E611" s="960"/>
      <c r="F611" s="197"/>
      <c r="G611" s="969"/>
      <c r="H611" s="970"/>
      <c r="I611" s="965"/>
      <c r="K611" s="1187"/>
      <c r="L611" s="1181"/>
    </row>
    <row r="612" spans="1:12" s="966" customFormat="1">
      <c r="A612" s="958"/>
      <c r="B612" s="958"/>
      <c r="C612" s="958"/>
      <c r="D612" s="968"/>
      <c r="E612" s="960"/>
      <c r="F612" s="197"/>
      <c r="G612" s="969"/>
      <c r="H612" s="970"/>
      <c r="I612" s="965"/>
      <c r="K612" s="1187"/>
      <c r="L612" s="1181"/>
    </row>
    <row r="613" spans="1:12" s="966" customFormat="1">
      <c r="A613" s="958"/>
      <c r="B613" s="958"/>
      <c r="C613" s="958"/>
      <c r="D613" s="968"/>
      <c r="E613" s="960"/>
      <c r="F613" s="197"/>
      <c r="G613" s="969"/>
      <c r="H613" s="970"/>
      <c r="I613" s="965"/>
      <c r="K613" s="1187"/>
      <c r="L613" s="1181"/>
    </row>
    <row r="614" spans="1:12" s="966" customFormat="1">
      <c r="A614" s="958"/>
      <c r="B614" s="958"/>
      <c r="C614" s="958"/>
      <c r="D614" s="968"/>
      <c r="E614" s="960"/>
      <c r="F614" s="197"/>
      <c r="G614" s="969"/>
      <c r="H614" s="970"/>
      <c r="I614" s="965"/>
      <c r="K614" s="1187"/>
      <c r="L614" s="1181"/>
    </row>
    <row r="615" spans="1:12" s="966" customFormat="1">
      <c r="A615" s="958"/>
      <c r="B615" s="958"/>
      <c r="C615" s="958"/>
      <c r="D615" s="968"/>
      <c r="E615" s="960"/>
      <c r="F615" s="197"/>
      <c r="G615" s="969"/>
      <c r="H615" s="970"/>
      <c r="I615" s="965"/>
      <c r="K615" s="1187"/>
      <c r="L615" s="1181"/>
    </row>
    <row r="616" spans="1:12" s="966" customFormat="1">
      <c r="A616" s="958"/>
      <c r="B616" s="958"/>
      <c r="C616" s="958"/>
      <c r="D616" s="968"/>
      <c r="E616" s="960"/>
      <c r="F616" s="197"/>
      <c r="G616" s="969"/>
      <c r="H616" s="970"/>
      <c r="I616" s="965"/>
      <c r="K616" s="1187"/>
      <c r="L616" s="1181"/>
    </row>
    <row r="617" spans="1:12" s="966" customFormat="1">
      <c r="A617" s="958"/>
      <c r="B617" s="958"/>
      <c r="C617" s="958"/>
      <c r="D617" s="968"/>
      <c r="E617" s="960"/>
      <c r="F617" s="197"/>
      <c r="G617" s="969"/>
      <c r="H617" s="970"/>
      <c r="I617" s="965"/>
      <c r="K617" s="1187"/>
      <c r="L617" s="1181"/>
    </row>
    <row r="618" spans="1:12" s="966" customFormat="1">
      <c r="A618" s="958"/>
      <c r="B618" s="958"/>
      <c r="C618" s="958"/>
      <c r="D618" s="968"/>
      <c r="E618" s="960"/>
      <c r="F618" s="197"/>
      <c r="G618" s="969"/>
      <c r="H618" s="970"/>
      <c r="I618" s="965"/>
      <c r="K618" s="1187"/>
      <c r="L618" s="1181"/>
    </row>
    <row r="619" spans="1:12" s="966" customFormat="1">
      <c r="A619" s="958"/>
      <c r="B619" s="958"/>
      <c r="C619" s="958"/>
      <c r="D619" s="968"/>
      <c r="E619" s="960"/>
      <c r="F619" s="197"/>
      <c r="G619" s="969"/>
      <c r="H619" s="970"/>
      <c r="I619" s="965"/>
      <c r="K619" s="1187"/>
      <c r="L619" s="1181"/>
    </row>
    <row r="620" spans="1:12" s="966" customFormat="1">
      <c r="A620" s="958"/>
      <c r="B620" s="958"/>
      <c r="C620" s="958"/>
      <c r="D620" s="968"/>
      <c r="E620" s="960"/>
      <c r="F620" s="197"/>
      <c r="G620" s="969"/>
      <c r="H620" s="970"/>
      <c r="I620" s="965"/>
      <c r="K620" s="1187"/>
      <c r="L620" s="1181"/>
    </row>
    <row r="621" spans="1:12" s="966" customFormat="1">
      <c r="A621" s="958"/>
      <c r="B621" s="958"/>
      <c r="C621" s="958"/>
      <c r="D621" s="968"/>
      <c r="E621" s="960"/>
      <c r="F621" s="197"/>
      <c r="G621" s="969"/>
      <c r="H621" s="970"/>
      <c r="I621" s="965"/>
      <c r="K621" s="1187"/>
      <c r="L621" s="1181"/>
    </row>
    <row r="622" spans="1:12" s="966" customFormat="1">
      <c r="A622" s="958"/>
      <c r="B622" s="958"/>
      <c r="C622" s="958"/>
      <c r="D622" s="968"/>
      <c r="E622" s="960"/>
      <c r="F622" s="197"/>
      <c r="G622" s="969"/>
      <c r="H622" s="970"/>
      <c r="I622" s="965"/>
      <c r="K622" s="1187"/>
      <c r="L622" s="1181"/>
    </row>
    <row r="623" spans="1:12" s="966" customFormat="1">
      <c r="A623" s="958"/>
      <c r="B623" s="958"/>
      <c r="C623" s="958"/>
      <c r="D623" s="968"/>
      <c r="E623" s="960"/>
      <c r="F623" s="197"/>
      <c r="G623" s="969"/>
      <c r="H623" s="970"/>
      <c r="I623" s="965"/>
      <c r="K623" s="1187"/>
      <c r="L623" s="1181"/>
    </row>
    <row r="624" spans="1:12" s="966" customFormat="1">
      <c r="A624" s="958"/>
      <c r="B624" s="958"/>
      <c r="C624" s="958"/>
      <c r="D624" s="968"/>
      <c r="E624" s="960"/>
      <c r="F624" s="197"/>
      <c r="G624" s="969"/>
      <c r="H624" s="970"/>
      <c r="I624" s="965"/>
      <c r="K624" s="1187"/>
      <c r="L624" s="1181"/>
    </row>
    <row r="625" spans="1:12" s="966" customFormat="1">
      <c r="A625" s="958"/>
      <c r="B625" s="958"/>
      <c r="C625" s="958"/>
      <c r="D625" s="968"/>
      <c r="E625" s="960"/>
      <c r="F625" s="197"/>
      <c r="G625" s="969"/>
      <c r="H625" s="970"/>
      <c r="I625" s="965"/>
      <c r="K625" s="1187"/>
      <c r="L625" s="1181"/>
    </row>
    <row r="626" spans="1:12" s="966" customFormat="1">
      <c r="A626" s="958"/>
      <c r="B626" s="958"/>
      <c r="C626" s="958"/>
      <c r="D626" s="968"/>
      <c r="E626" s="960"/>
      <c r="F626" s="197"/>
      <c r="G626" s="969"/>
      <c r="H626" s="970"/>
      <c r="I626" s="965"/>
      <c r="K626" s="1187"/>
      <c r="L626" s="1181"/>
    </row>
    <row r="627" spans="1:12" s="966" customFormat="1">
      <c r="A627" s="958"/>
      <c r="B627" s="958"/>
      <c r="C627" s="958"/>
      <c r="D627" s="968"/>
      <c r="E627" s="960"/>
      <c r="F627" s="197"/>
      <c r="G627" s="969"/>
      <c r="H627" s="970"/>
      <c r="I627" s="965"/>
      <c r="K627" s="1187"/>
      <c r="L627" s="1181"/>
    </row>
    <row r="628" spans="1:12" s="966" customFormat="1">
      <c r="A628" s="958"/>
      <c r="B628" s="958"/>
      <c r="C628" s="958"/>
      <c r="D628" s="968"/>
      <c r="E628" s="960"/>
      <c r="F628" s="197"/>
      <c r="G628" s="969"/>
      <c r="H628" s="970"/>
      <c r="I628" s="965"/>
      <c r="K628" s="1187"/>
      <c r="L628" s="1181"/>
    </row>
    <row r="629" spans="1:12" s="966" customFormat="1">
      <c r="A629" s="958"/>
      <c r="B629" s="958"/>
      <c r="C629" s="958"/>
      <c r="D629" s="968"/>
      <c r="E629" s="960"/>
      <c r="F629" s="197"/>
      <c r="G629" s="969"/>
      <c r="H629" s="970"/>
      <c r="I629" s="965"/>
      <c r="K629" s="1187"/>
      <c r="L629" s="1181"/>
    </row>
    <row r="630" spans="1:12" s="966" customFormat="1">
      <c r="A630" s="958"/>
      <c r="B630" s="958"/>
      <c r="C630" s="958"/>
      <c r="D630" s="968"/>
      <c r="E630" s="960"/>
      <c r="F630" s="197"/>
      <c r="G630" s="969"/>
      <c r="H630" s="970"/>
      <c r="I630" s="965"/>
      <c r="K630" s="1187"/>
      <c r="L630" s="1181"/>
    </row>
    <row r="631" spans="1:12" s="966" customFormat="1">
      <c r="A631" s="958"/>
      <c r="B631" s="958"/>
      <c r="C631" s="958"/>
      <c r="D631" s="968"/>
      <c r="E631" s="960"/>
      <c r="F631" s="197"/>
      <c r="G631" s="969"/>
      <c r="H631" s="970"/>
      <c r="I631" s="965"/>
      <c r="K631" s="1187"/>
      <c r="L631" s="1181"/>
    </row>
    <row r="632" spans="1:12" s="966" customFormat="1">
      <c r="A632" s="958"/>
      <c r="B632" s="958"/>
      <c r="C632" s="958"/>
      <c r="D632" s="968"/>
      <c r="E632" s="960"/>
      <c r="F632" s="197"/>
      <c r="G632" s="969"/>
      <c r="H632" s="970"/>
      <c r="I632" s="965"/>
      <c r="K632" s="1187"/>
      <c r="L632" s="1181"/>
    </row>
    <row r="633" spans="1:12" s="966" customFormat="1">
      <c r="A633" s="958"/>
      <c r="B633" s="958"/>
      <c r="C633" s="958"/>
      <c r="D633" s="968"/>
      <c r="E633" s="960"/>
      <c r="F633" s="197"/>
      <c r="G633" s="969"/>
      <c r="H633" s="970"/>
      <c r="I633" s="965"/>
      <c r="K633" s="1187"/>
      <c r="L633" s="1181"/>
    </row>
    <row r="634" spans="1:12" s="966" customFormat="1">
      <c r="A634" s="958"/>
      <c r="B634" s="958"/>
      <c r="C634" s="958"/>
      <c r="D634" s="968"/>
      <c r="E634" s="960"/>
      <c r="F634" s="197"/>
      <c r="G634" s="969"/>
      <c r="H634" s="970"/>
      <c r="I634" s="965"/>
      <c r="K634" s="1187"/>
      <c r="L634" s="1181"/>
    </row>
    <row r="635" spans="1:12" s="966" customFormat="1">
      <c r="A635" s="958"/>
      <c r="B635" s="958"/>
      <c r="C635" s="958"/>
      <c r="D635" s="968"/>
      <c r="E635" s="960"/>
      <c r="F635" s="197"/>
      <c r="G635" s="969"/>
      <c r="H635" s="970"/>
      <c r="I635" s="965"/>
      <c r="K635" s="1187"/>
      <c r="L635" s="1181"/>
    </row>
    <row r="636" spans="1:12" s="966" customFormat="1">
      <c r="A636" s="958"/>
      <c r="B636" s="958"/>
      <c r="C636" s="958"/>
      <c r="D636" s="968"/>
      <c r="E636" s="960"/>
      <c r="F636" s="197"/>
      <c r="G636" s="969"/>
      <c r="H636" s="970"/>
      <c r="I636" s="965"/>
      <c r="K636" s="1187"/>
      <c r="L636" s="1181"/>
    </row>
    <row r="637" spans="1:12" s="966" customFormat="1">
      <c r="A637" s="958"/>
      <c r="B637" s="958"/>
      <c r="C637" s="958"/>
      <c r="D637" s="968"/>
      <c r="E637" s="960"/>
      <c r="F637" s="197"/>
      <c r="G637" s="969"/>
      <c r="H637" s="970"/>
      <c r="I637" s="965"/>
      <c r="K637" s="1187"/>
      <c r="L637" s="1181"/>
    </row>
    <row r="638" spans="1:12" s="966" customFormat="1">
      <c r="A638" s="958"/>
      <c r="B638" s="958"/>
      <c r="C638" s="958"/>
      <c r="D638" s="968"/>
      <c r="E638" s="960"/>
      <c r="F638" s="197"/>
      <c r="G638" s="969"/>
      <c r="H638" s="970"/>
      <c r="I638" s="965"/>
      <c r="K638" s="1187"/>
      <c r="L638" s="1181"/>
    </row>
    <row r="639" spans="1:12" s="966" customFormat="1">
      <c r="A639" s="958"/>
      <c r="B639" s="958"/>
      <c r="C639" s="958"/>
      <c r="D639" s="968"/>
      <c r="E639" s="960"/>
      <c r="F639" s="197"/>
      <c r="G639" s="969"/>
      <c r="H639" s="970"/>
      <c r="I639" s="965"/>
      <c r="K639" s="1187"/>
      <c r="L639" s="1181"/>
    </row>
    <row r="640" spans="1:12" s="966" customFormat="1">
      <c r="A640" s="958"/>
      <c r="B640" s="958"/>
      <c r="C640" s="958"/>
      <c r="D640" s="968"/>
      <c r="E640" s="960"/>
      <c r="F640" s="197"/>
      <c r="G640" s="969"/>
      <c r="H640" s="970"/>
      <c r="I640" s="965"/>
      <c r="K640" s="1187"/>
      <c r="L640" s="1181"/>
    </row>
    <row r="641" spans="1:12" s="966" customFormat="1">
      <c r="A641" s="958"/>
      <c r="B641" s="958"/>
      <c r="C641" s="958"/>
      <c r="D641" s="968"/>
      <c r="E641" s="960"/>
      <c r="F641" s="197"/>
      <c r="G641" s="969"/>
      <c r="H641" s="970"/>
      <c r="I641" s="965"/>
      <c r="K641" s="1187"/>
      <c r="L641" s="1181"/>
    </row>
    <row r="642" spans="1:12" s="966" customFormat="1">
      <c r="A642" s="958"/>
      <c r="B642" s="958"/>
      <c r="C642" s="958"/>
      <c r="D642" s="968"/>
      <c r="E642" s="960"/>
      <c r="F642" s="197"/>
      <c r="G642" s="969"/>
      <c r="H642" s="970"/>
      <c r="I642" s="965"/>
      <c r="K642" s="1187"/>
      <c r="L642" s="1181"/>
    </row>
    <row r="643" spans="1:12" s="966" customFormat="1">
      <c r="A643" s="958"/>
      <c r="B643" s="958"/>
      <c r="C643" s="958"/>
      <c r="D643" s="968"/>
      <c r="E643" s="960"/>
      <c r="F643" s="197"/>
      <c r="G643" s="969"/>
      <c r="H643" s="970"/>
      <c r="I643" s="965"/>
      <c r="K643" s="1187"/>
      <c r="L643" s="1181"/>
    </row>
    <row r="644" spans="1:12" s="966" customFormat="1">
      <c r="A644" s="958"/>
      <c r="B644" s="958"/>
      <c r="C644" s="958"/>
      <c r="D644" s="968"/>
      <c r="E644" s="960"/>
      <c r="F644" s="197"/>
      <c r="G644" s="969"/>
      <c r="H644" s="970"/>
      <c r="I644" s="965"/>
      <c r="K644" s="1187"/>
      <c r="L644" s="1181"/>
    </row>
    <row r="645" spans="1:12" s="966" customFormat="1">
      <c r="A645" s="958"/>
      <c r="B645" s="958"/>
      <c r="C645" s="958"/>
      <c r="D645" s="968"/>
      <c r="E645" s="960"/>
      <c r="F645" s="197"/>
      <c r="G645" s="969"/>
      <c r="H645" s="970"/>
      <c r="I645" s="965"/>
      <c r="K645" s="1187"/>
      <c r="L645" s="1181"/>
    </row>
    <row r="646" spans="1:12" s="966" customFormat="1">
      <c r="A646" s="958"/>
      <c r="B646" s="958"/>
      <c r="C646" s="958"/>
      <c r="D646" s="968"/>
      <c r="E646" s="960"/>
      <c r="F646" s="197"/>
      <c r="G646" s="969"/>
      <c r="H646" s="970"/>
      <c r="I646" s="965"/>
      <c r="K646" s="1187"/>
      <c r="L646" s="1181"/>
    </row>
    <row r="647" spans="1:12" s="966" customFormat="1">
      <c r="A647" s="958"/>
      <c r="B647" s="958"/>
      <c r="C647" s="958"/>
      <c r="D647" s="968"/>
      <c r="E647" s="960"/>
      <c r="F647" s="197"/>
      <c r="G647" s="969"/>
      <c r="H647" s="970"/>
      <c r="I647" s="965"/>
      <c r="K647" s="1187"/>
      <c r="L647" s="1181"/>
    </row>
    <row r="648" spans="1:12" s="966" customFormat="1">
      <c r="A648" s="958"/>
      <c r="B648" s="958"/>
      <c r="C648" s="958"/>
      <c r="D648" s="968"/>
      <c r="E648" s="960"/>
      <c r="F648" s="197"/>
      <c r="G648" s="969"/>
      <c r="H648" s="970"/>
      <c r="I648" s="965"/>
      <c r="K648" s="1187"/>
      <c r="L648" s="1181"/>
    </row>
    <row r="649" spans="1:12" s="966" customFormat="1">
      <c r="A649" s="958"/>
      <c r="B649" s="958"/>
      <c r="C649" s="958"/>
      <c r="D649" s="968"/>
      <c r="E649" s="960"/>
      <c r="F649" s="197"/>
      <c r="G649" s="969"/>
      <c r="H649" s="970"/>
      <c r="I649" s="965"/>
      <c r="K649" s="1187"/>
      <c r="L649" s="1181"/>
    </row>
    <row r="650" spans="1:12" s="966" customFormat="1">
      <c r="A650" s="958"/>
      <c r="B650" s="958"/>
      <c r="C650" s="958"/>
      <c r="D650" s="968"/>
      <c r="E650" s="960"/>
      <c r="F650" s="197"/>
      <c r="G650" s="969"/>
      <c r="H650" s="970"/>
      <c r="I650" s="965"/>
      <c r="K650" s="1187"/>
      <c r="L650" s="1181"/>
    </row>
    <row r="651" spans="1:12" s="966" customFormat="1">
      <c r="A651" s="958"/>
      <c r="B651" s="958"/>
      <c r="C651" s="958"/>
      <c r="D651" s="968"/>
      <c r="E651" s="960"/>
      <c r="F651" s="197"/>
      <c r="G651" s="969"/>
      <c r="H651" s="970"/>
      <c r="I651" s="965"/>
      <c r="K651" s="1187"/>
      <c r="L651" s="1181"/>
    </row>
    <row r="652" spans="1:12" s="966" customFormat="1">
      <c r="A652" s="958"/>
      <c r="B652" s="958"/>
      <c r="C652" s="958"/>
      <c r="D652" s="968"/>
      <c r="E652" s="960"/>
      <c r="F652" s="197"/>
      <c r="G652" s="969"/>
      <c r="H652" s="970"/>
      <c r="I652" s="965"/>
      <c r="K652" s="1187"/>
      <c r="L652" s="1181"/>
    </row>
    <row r="653" spans="1:12" s="966" customFormat="1">
      <c r="A653" s="958"/>
      <c r="B653" s="958"/>
      <c r="C653" s="958"/>
      <c r="D653" s="968"/>
      <c r="E653" s="960"/>
      <c r="F653" s="197"/>
      <c r="G653" s="969"/>
      <c r="H653" s="970"/>
      <c r="I653" s="965"/>
      <c r="K653" s="1187"/>
      <c r="L653" s="1181"/>
    </row>
    <row r="654" spans="1:12" s="966" customFormat="1">
      <c r="A654" s="958"/>
      <c r="B654" s="958"/>
      <c r="C654" s="958"/>
      <c r="D654" s="968"/>
      <c r="E654" s="960"/>
      <c r="F654" s="197"/>
      <c r="G654" s="969"/>
      <c r="H654" s="970"/>
      <c r="I654" s="965"/>
      <c r="K654" s="1187"/>
      <c r="L654" s="1181"/>
    </row>
    <row r="655" spans="1:12" s="966" customFormat="1">
      <c r="A655" s="958"/>
      <c r="B655" s="958"/>
      <c r="C655" s="958"/>
      <c r="D655" s="968"/>
      <c r="E655" s="960"/>
      <c r="F655" s="197"/>
      <c r="G655" s="969"/>
      <c r="H655" s="970"/>
      <c r="I655" s="965"/>
      <c r="K655" s="1187"/>
      <c r="L655" s="1181"/>
    </row>
    <row r="656" spans="1:12" s="966" customFormat="1">
      <c r="A656" s="958"/>
      <c r="B656" s="958"/>
      <c r="C656" s="958"/>
      <c r="D656" s="968"/>
      <c r="E656" s="960"/>
      <c r="F656" s="197"/>
      <c r="G656" s="969"/>
      <c r="H656" s="970"/>
      <c r="I656" s="965"/>
      <c r="K656" s="1187"/>
      <c r="L656" s="1181"/>
    </row>
    <row r="657" spans="1:12" s="966" customFormat="1">
      <c r="A657" s="958"/>
      <c r="B657" s="958"/>
      <c r="C657" s="958"/>
      <c r="D657" s="968"/>
      <c r="E657" s="960"/>
      <c r="F657" s="197"/>
      <c r="G657" s="969"/>
      <c r="H657" s="970"/>
      <c r="I657" s="965"/>
      <c r="K657" s="1187"/>
      <c r="L657" s="1181"/>
    </row>
    <row r="658" spans="1:12" s="966" customFormat="1">
      <c r="A658" s="958"/>
      <c r="B658" s="958"/>
      <c r="C658" s="958"/>
      <c r="D658" s="968"/>
      <c r="E658" s="960"/>
      <c r="F658" s="197"/>
      <c r="G658" s="969"/>
      <c r="H658" s="970"/>
      <c r="I658" s="965"/>
      <c r="K658" s="1187"/>
      <c r="L658" s="1181"/>
    </row>
    <row r="659" spans="1:12" s="966" customFormat="1">
      <c r="A659" s="958"/>
      <c r="B659" s="958"/>
      <c r="C659" s="958"/>
      <c r="D659" s="968"/>
      <c r="E659" s="960"/>
      <c r="F659" s="197"/>
      <c r="G659" s="969"/>
      <c r="H659" s="970"/>
      <c r="I659" s="965"/>
      <c r="K659" s="1187"/>
      <c r="L659" s="1181"/>
    </row>
    <row r="660" spans="1:12" s="966" customFormat="1">
      <c r="A660" s="958"/>
      <c r="B660" s="958"/>
      <c r="C660" s="958"/>
      <c r="D660" s="968"/>
      <c r="E660" s="960"/>
      <c r="F660" s="197"/>
      <c r="G660" s="969"/>
      <c r="H660" s="970"/>
      <c r="I660" s="965"/>
      <c r="K660" s="1187"/>
      <c r="L660" s="1181"/>
    </row>
    <row r="661" spans="1:12" s="966" customFormat="1">
      <c r="A661" s="958"/>
      <c r="B661" s="958"/>
      <c r="C661" s="958"/>
      <c r="D661" s="968"/>
      <c r="E661" s="960"/>
      <c r="F661" s="197"/>
      <c r="G661" s="969"/>
      <c r="H661" s="970"/>
      <c r="I661" s="965"/>
      <c r="K661" s="1187"/>
      <c r="L661" s="1181"/>
    </row>
    <row r="662" spans="1:12" s="966" customFormat="1">
      <c r="A662" s="958"/>
      <c r="B662" s="958"/>
      <c r="C662" s="958"/>
      <c r="D662" s="968"/>
      <c r="E662" s="960"/>
      <c r="F662" s="197"/>
      <c r="G662" s="969"/>
      <c r="H662" s="970"/>
      <c r="I662" s="965"/>
      <c r="K662" s="1187"/>
      <c r="L662" s="1181"/>
    </row>
    <row r="663" spans="1:12" s="966" customFormat="1">
      <c r="A663" s="958"/>
      <c r="B663" s="958"/>
      <c r="C663" s="958"/>
      <c r="D663" s="968"/>
      <c r="E663" s="960"/>
      <c r="F663" s="197"/>
      <c r="G663" s="969"/>
      <c r="H663" s="970"/>
      <c r="I663" s="965"/>
      <c r="K663" s="1187"/>
      <c r="L663" s="1181"/>
    </row>
    <row r="664" spans="1:12" s="966" customFormat="1">
      <c r="A664" s="958"/>
      <c r="B664" s="958"/>
      <c r="C664" s="958"/>
      <c r="D664" s="968"/>
      <c r="E664" s="960"/>
      <c r="F664" s="197"/>
      <c r="G664" s="969"/>
      <c r="H664" s="970"/>
      <c r="I664" s="965"/>
      <c r="K664" s="1187"/>
      <c r="L664" s="1181"/>
    </row>
    <row r="665" spans="1:12" s="966" customFormat="1">
      <c r="A665" s="958"/>
      <c r="B665" s="958"/>
      <c r="C665" s="958"/>
      <c r="D665" s="968"/>
      <c r="E665" s="960"/>
      <c r="F665" s="197"/>
      <c r="G665" s="969"/>
      <c r="H665" s="970"/>
      <c r="I665" s="965"/>
      <c r="K665" s="1187"/>
      <c r="L665" s="1181"/>
    </row>
    <row r="666" spans="1:12" s="966" customFormat="1">
      <c r="A666" s="958"/>
      <c r="B666" s="958"/>
      <c r="C666" s="958"/>
      <c r="D666" s="968"/>
      <c r="E666" s="960"/>
      <c r="F666" s="197"/>
      <c r="G666" s="969"/>
      <c r="H666" s="970"/>
      <c r="I666" s="965"/>
      <c r="K666" s="1187"/>
      <c r="L666" s="1181"/>
    </row>
    <row r="667" spans="1:12" s="966" customFormat="1">
      <c r="A667" s="958"/>
      <c r="B667" s="958"/>
      <c r="C667" s="958"/>
      <c r="D667" s="968"/>
      <c r="E667" s="960"/>
      <c r="F667" s="197"/>
      <c r="G667" s="969"/>
      <c r="H667" s="970"/>
      <c r="I667" s="965"/>
      <c r="K667" s="1187"/>
      <c r="L667" s="1181"/>
    </row>
    <row r="668" spans="1:12" s="966" customFormat="1">
      <c r="A668" s="958"/>
      <c r="B668" s="958"/>
      <c r="C668" s="958"/>
      <c r="D668" s="968"/>
      <c r="E668" s="960"/>
      <c r="F668" s="197"/>
      <c r="G668" s="969"/>
      <c r="H668" s="970"/>
      <c r="I668" s="965"/>
      <c r="K668" s="1187"/>
      <c r="L668" s="1181"/>
    </row>
    <row r="669" spans="1:12" s="966" customFormat="1">
      <c r="A669" s="958"/>
      <c r="B669" s="958"/>
      <c r="C669" s="958"/>
      <c r="D669" s="968"/>
      <c r="E669" s="960"/>
      <c r="F669" s="197"/>
      <c r="G669" s="969"/>
      <c r="H669" s="970"/>
      <c r="I669" s="965"/>
      <c r="K669" s="1187"/>
      <c r="L669" s="1181"/>
    </row>
    <row r="670" spans="1:12" s="966" customFormat="1">
      <c r="A670" s="958"/>
      <c r="B670" s="958"/>
      <c r="C670" s="958"/>
      <c r="D670" s="968"/>
      <c r="E670" s="960"/>
      <c r="F670" s="197"/>
      <c r="G670" s="969"/>
      <c r="H670" s="970"/>
      <c r="I670" s="965"/>
      <c r="K670" s="1187"/>
      <c r="L670" s="1181"/>
    </row>
    <row r="671" spans="1:12" s="966" customFormat="1">
      <c r="A671" s="958"/>
      <c r="B671" s="958"/>
      <c r="C671" s="958"/>
      <c r="D671" s="968"/>
      <c r="E671" s="960"/>
      <c r="F671" s="197"/>
      <c r="G671" s="969"/>
      <c r="H671" s="970"/>
      <c r="I671" s="965"/>
      <c r="K671" s="1187"/>
      <c r="L671" s="1181"/>
    </row>
    <row r="672" spans="1:12" s="966" customFormat="1">
      <c r="A672" s="958"/>
      <c r="B672" s="958"/>
      <c r="C672" s="958"/>
      <c r="D672" s="968"/>
      <c r="E672" s="960"/>
      <c r="F672" s="197"/>
      <c r="G672" s="969"/>
      <c r="H672" s="970"/>
      <c r="I672" s="965"/>
      <c r="K672" s="1187"/>
      <c r="L672" s="1181"/>
    </row>
    <row r="673" spans="1:12" s="966" customFormat="1">
      <c r="A673" s="958"/>
      <c r="B673" s="958"/>
      <c r="C673" s="958"/>
      <c r="D673" s="968"/>
      <c r="E673" s="960"/>
      <c r="F673" s="197"/>
      <c r="G673" s="969"/>
      <c r="H673" s="970"/>
      <c r="I673" s="965"/>
      <c r="K673" s="1187"/>
      <c r="L673" s="1181"/>
    </row>
    <row r="674" spans="1:12" s="966" customFormat="1">
      <c r="A674" s="958"/>
      <c r="B674" s="958"/>
      <c r="C674" s="958"/>
      <c r="D674" s="968"/>
      <c r="E674" s="960"/>
      <c r="F674" s="197"/>
      <c r="G674" s="969"/>
      <c r="H674" s="970"/>
      <c r="I674" s="965"/>
      <c r="K674" s="1187"/>
      <c r="L674" s="1181"/>
    </row>
    <row r="675" spans="1:12" s="966" customFormat="1">
      <c r="A675" s="958"/>
      <c r="B675" s="958"/>
      <c r="C675" s="958"/>
      <c r="D675" s="968"/>
      <c r="E675" s="960"/>
      <c r="F675" s="197"/>
      <c r="G675" s="969"/>
      <c r="H675" s="970"/>
      <c r="I675" s="965"/>
      <c r="K675" s="1187"/>
      <c r="L675" s="1181"/>
    </row>
    <row r="676" spans="1:12" s="966" customFormat="1">
      <c r="A676" s="958"/>
      <c r="B676" s="958"/>
      <c r="C676" s="958"/>
      <c r="D676" s="968"/>
      <c r="E676" s="960"/>
      <c r="F676" s="197"/>
      <c r="G676" s="969"/>
      <c r="H676" s="970"/>
      <c r="I676" s="965"/>
      <c r="K676" s="1187"/>
      <c r="L676" s="1181"/>
    </row>
    <row r="677" spans="1:12" s="966" customFormat="1">
      <c r="A677" s="958"/>
      <c r="B677" s="958"/>
      <c r="C677" s="958"/>
      <c r="D677" s="968"/>
      <c r="E677" s="960"/>
      <c r="F677" s="197"/>
      <c r="G677" s="969"/>
      <c r="H677" s="970"/>
      <c r="I677" s="965"/>
      <c r="K677" s="1187"/>
      <c r="L677" s="1181"/>
    </row>
    <row r="678" spans="1:12" s="966" customFormat="1">
      <c r="A678" s="958"/>
      <c r="B678" s="958"/>
      <c r="C678" s="958"/>
      <c r="D678" s="968"/>
      <c r="E678" s="960"/>
      <c r="F678" s="197"/>
      <c r="G678" s="969"/>
      <c r="H678" s="970"/>
      <c r="I678" s="965"/>
      <c r="K678" s="1187"/>
      <c r="L678" s="1181"/>
    </row>
    <row r="679" spans="1:12" s="966" customFormat="1">
      <c r="A679" s="958"/>
      <c r="B679" s="958"/>
      <c r="C679" s="958"/>
      <c r="D679" s="968"/>
      <c r="E679" s="960"/>
      <c r="F679" s="197"/>
      <c r="G679" s="969"/>
      <c r="H679" s="970"/>
      <c r="I679" s="965"/>
      <c r="K679" s="1187"/>
      <c r="L679" s="1181"/>
    </row>
    <row r="680" spans="1:12" s="966" customFormat="1">
      <c r="A680" s="958"/>
      <c r="B680" s="958"/>
      <c r="C680" s="958"/>
      <c r="D680" s="968"/>
      <c r="E680" s="960"/>
      <c r="F680" s="197"/>
      <c r="G680" s="969"/>
      <c r="H680" s="970"/>
      <c r="I680" s="965"/>
      <c r="K680" s="1187"/>
      <c r="L680" s="1181"/>
    </row>
    <row r="681" spans="1:12" s="966" customFormat="1">
      <c r="A681" s="958"/>
      <c r="B681" s="958"/>
      <c r="C681" s="958"/>
      <c r="D681" s="968"/>
      <c r="E681" s="960"/>
      <c r="F681" s="197"/>
      <c r="G681" s="969"/>
      <c r="H681" s="970"/>
      <c r="I681" s="965"/>
      <c r="K681" s="1187"/>
      <c r="L681" s="1181"/>
    </row>
    <row r="682" spans="1:12" s="966" customFormat="1">
      <c r="A682" s="958"/>
      <c r="B682" s="958"/>
      <c r="C682" s="958"/>
      <c r="D682" s="968"/>
      <c r="E682" s="960"/>
      <c r="F682" s="197"/>
      <c r="G682" s="969"/>
      <c r="H682" s="970"/>
      <c r="I682" s="965"/>
      <c r="K682" s="1187"/>
      <c r="L682" s="1181"/>
    </row>
    <row r="683" spans="1:12" s="966" customFormat="1">
      <c r="A683" s="958"/>
      <c r="B683" s="958"/>
      <c r="C683" s="958"/>
      <c r="D683" s="968"/>
      <c r="E683" s="960"/>
      <c r="F683" s="197"/>
      <c r="G683" s="969"/>
      <c r="H683" s="970"/>
      <c r="I683" s="965"/>
      <c r="K683" s="1187"/>
      <c r="L683" s="1181"/>
    </row>
    <row r="684" spans="1:12" s="966" customFormat="1">
      <c r="A684" s="958"/>
      <c r="B684" s="958"/>
      <c r="C684" s="958"/>
      <c r="D684" s="968"/>
      <c r="E684" s="960"/>
      <c r="F684" s="197"/>
      <c r="G684" s="969"/>
      <c r="H684" s="970"/>
      <c r="I684" s="965"/>
      <c r="K684" s="1187"/>
      <c r="L684" s="1181"/>
    </row>
    <row r="685" spans="1:12" s="966" customFormat="1">
      <c r="A685" s="958"/>
      <c r="B685" s="958"/>
      <c r="C685" s="958"/>
      <c r="D685" s="968"/>
      <c r="E685" s="960"/>
      <c r="F685" s="197"/>
      <c r="G685" s="969"/>
      <c r="H685" s="970"/>
      <c r="I685" s="965"/>
      <c r="K685" s="1187"/>
      <c r="L685" s="1181"/>
    </row>
    <row r="686" spans="1:12" s="966" customFormat="1">
      <c r="A686" s="958"/>
      <c r="B686" s="958"/>
      <c r="C686" s="958"/>
      <c r="D686" s="968"/>
      <c r="E686" s="960"/>
      <c r="F686" s="197"/>
      <c r="G686" s="969"/>
      <c r="H686" s="970"/>
      <c r="I686" s="965"/>
      <c r="K686" s="1187"/>
      <c r="L686" s="1181"/>
    </row>
    <row r="687" spans="1:12" s="966" customFormat="1">
      <c r="A687" s="958"/>
      <c r="B687" s="958"/>
      <c r="C687" s="958"/>
      <c r="D687" s="968"/>
      <c r="E687" s="960"/>
      <c r="F687" s="197"/>
      <c r="G687" s="969"/>
      <c r="H687" s="970"/>
      <c r="I687" s="965"/>
      <c r="K687" s="1187"/>
      <c r="L687" s="1181"/>
    </row>
    <row r="688" spans="1:12" s="966" customFormat="1">
      <c r="A688" s="958"/>
      <c r="B688" s="958"/>
      <c r="C688" s="958"/>
      <c r="D688" s="968"/>
      <c r="E688" s="960"/>
      <c r="F688" s="197"/>
      <c r="G688" s="969"/>
      <c r="H688" s="970"/>
      <c r="I688" s="965"/>
      <c r="K688" s="1187"/>
      <c r="L688" s="1181"/>
    </row>
    <row r="689" spans="1:12" s="966" customFormat="1">
      <c r="A689" s="958"/>
      <c r="B689" s="958"/>
      <c r="C689" s="958"/>
      <c r="D689" s="968"/>
      <c r="E689" s="960"/>
      <c r="F689" s="197"/>
      <c r="G689" s="969"/>
      <c r="H689" s="970"/>
      <c r="I689" s="965"/>
      <c r="K689" s="1187"/>
      <c r="L689" s="1181"/>
    </row>
    <row r="690" spans="1:12" s="966" customFormat="1">
      <c r="A690" s="958"/>
      <c r="B690" s="958"/>
      <c r="C690" s="958"/>
      <c r="D690" s="968"/>
      <c r="E690" s="960"/>
      <c r="F690" s="197"/>
      <c r="G690" s="969"/>
      <c r="H690" s="970"/>
      <c r="I690" s="965"/>
      <c r="K690" s="1187"/>
      <c r="L690" s="1181"/>
    </row>
    <row r="691" spans="1:12" s="966" customFormat="1">
      <c r="A691" s="958"/>
      <c r="B691" s="958"/>
      <c r="C691" s="958"/>
      <c r="D691" s="968"/>
      <c r="E691" s="960"/>
      <c r="F691" s="197"/>
      <c r="G691" s="969"/>
      <c r="H691" s="970"/>
      <c r="I691" s="965"/>
      <c r="K691" s="1187"/>
      <c r="L691" s="1181"/>
    </row>
    <row r="692" spans="1:12" s="966" customFormat="1">
      <c r="A692" s="958"/>
      <c r="B692" s="958"/>
      <c r="C692" s="958"/>
      <c r="D692" s="968"/>
      <c r="E692" s="960"/>
      <c r="F692" s="197"/>
      <c r="G692" s="969"/>
      <c r="H692" s="970"/>
      <c r="I692" s="965"/>
      <c r="K692" s="1187"/>
      <c r="L692" s="1181"/>
    </row>
    <row r="693" spans="1:12" s="966" customFormat="1">
      <c r="A693" s="958"/>
      <c r="B693" s="958"/>
      <c r="C693" s="958"/>
      <c r="D693" s="968"/>
      <c r="E693" s="960"/>
      <c r="F693" s="197"/>
      <c r="G693" s="969"/>
      <c r="H693" s="970"/>
      <c r="I693" s="965"/>
      <c r="K693" s="1187"/>
      <c r="L693" s="1181"/>
    </row>
    <row r="694" spans="1:12" s="966" customFormat="1">
      <c r="A694" s="958"/>
      <c r="B694" s="958"/>
      <c r="C694" s="958"/>
      <c r="D694" s="968"/>
      <c r="E694" s="960"/>
      <c r="F694" s="197"/>
      <c r="G694" s="969"/>
      <c r="H694" s="970"/>
      <c r="I694" s="965"/>
      <c r="K694" s="1187"/>
      <c r="L694" s="1181"/>
    </row>
    <row r="695" spans="1:12" s="966" customFormat="1">
      <c r="A695" s="958"/>
      <c r="B695" s="958"/>
      <c r="C695" s="958"/>
      <c r="D695" s="968"/>
      <c r="E695" s="960"/>
      <c r="F695" s="197"/>
      <c r="G695" s="969"/>
      <c r="H695" s="970"/>
      <c r="I695" s="965"/>
      <c r="K695" s="1187"/>
      <c r="L695" s="1181"/>
    </row>
    <row r="696" spans="1:12" s="966" customFormat="1">
      <c r="A696" s="958"/>
      <c r="B696" s="958"/>
      <c r="C696" s="958"/>
      <c r="D696" s="968"/>
      <c r="E696" s="960"/>
      <c r="F696" s="197"/>
      <c r="G696" s="969"/>
      <c r="H696" s="970"/>
      <c r="I696" s="965"/>
      <c r="K696" s="1187"/>
      <c r="L696" s="1181"/>
    </row>
    <row r="697" spans="1:12" s="966" customFormat="1">
      <c r="A697" s="958"/>
      <c r="B697" s="958"/>
      <c r="C697" s="958"/>
      <c r="D697" s="968"/>
      <c r="E697" s="960"/>
      <c r="F697" s="197"/>
      <c r="G697" s="969"/>
      <c r="H697" s="970"/>
      <c r="I697" s="965"/>
      <c r="K697" s="1187"/>
      <c r="L697" s="1181"/>
    </row>
    <row r="698" spans="1:12" s="966" customFormat="1">
      <c r="A698" s="958"/>
      <c r="B698" s="958"/>
      <c r="C698" s="958"/>
      <c r="D698" s="968"/>
      <c r="E698" s="960"/>
      <c r="F698" s="197"/>
      <c r="G698" s="969"/>
      <c r="H698" s="970"/>
      <c r="I698" s="965"/>
      <c r="K698" s="1187"/>
      <c r="L698" s="1181"/>
    </row>
    <row r="699" spans="1:12" s="966" customFormat="1">
      <c r="A699" s="958"/>
      <c r="B699" s="958"/>
      <c r="C699" s="958"/>
      <c r="D699" s="968"/>
      <c r="E699" s="960"/>
      <c r="F699" s="197"/>
      <c r="G699" s="969"/>
      <c r="H699" s="970"/>
      <c r="I699" s="965"/>
      <c r="K699" s="1187"/>
      <c r="L699" s="1181"/>
    </row>
    <row r="700" spans="1:12" s="966" customFormat="1">
      <c r="A700" s="958"/>
      <c r="B700" s="958"/>
      <c r="C700" s="958"/>
      <c r="D700" s="968"/>
      <c r="E700" s="960"/>
      <c r="F700" s="197"/>
      <c r="G700" s="969"/>
      <c r="H700" s="970"/>
      <c r="I700" s="965"/>
      <c r="K700" s="1187"/>
      <c r="L700" s="1181"/>
    </row>
    <row r="701" spans="1:12" s="966" customFormat="1">
      <c r="A701" s="958"/>
      <c r="B701" s="958"/>
      <c r="C701" s="958"/>
      <c r="D701" s="968"/>
      <c r="E701" s="960"/>
      <c r="F701" s="197"/>
      <c r="G701" s="969"/>
      <c r="H701" s="970"/>
      <c r="I701" s="965"/>
      <c r="K701" s="1187"/>
      <c r="L701" s="1181"/>
    </row>
    <row r="702" spans="1:12" s="966" customFormat="1">
      <c r="A702" s="958"/>
      <c r="B702" s="958"/>
      <c r="C702" s="958"/>
      <c r="D702" s="968"/>
      <c r="E702" s="960"/>
      <c r="F702" s="197"/>
      <c r="G702" s="969"/>
      <c r="H702" s="970"/>
      <c r="I702" s="965"/>
      <c r="K702" s="1187"/>
      <c r="L702" s="1181"/>
    </row>
    <row r="703" spans="1:12" s="966" customFormat="1">
      <c r="A703" s="958"/>
      <c r="B703" s="958"/>
      <c r="C703" s="958"/>
      <c r="D703" s="968"/>
      <c r="E703" s="960"/>
      <c r="F703" s="197"/>
      <c r="G703" s="969"/>
      <c r="H703" s="970"/>
      <c r="I703" s="965"/>
      <c r="K703" s="1187"/>
      <c r="L703" s="1181"/>
    </row>
    <row r="704" spans="1:12" s="966" customFormat="1">
      <c r="A704" s="958"/>
      <c r="B704" s="958"/>
      <c r="C704" s="958"/>
      <c r="D704" s="968"/>
      <c r="E704" s="960"/>
      <c r="F704" s="197"/>
      <c r="G704" s="969"/>
      <c r="H704" s="970"/>
      <c r="I704" s="965"/>
      <c r="K704" s="1187"/>
      <c r="L704" s="1181"/>
    </row>
    <row r="705" spans="1:12" s="966" customFormat="1">
      <c r="A705" s="958"/>
      <c r="B705" s="958"/>
      <c r="C705" s="958"/>
      <c r="D705" s="968"/>
      <c r="E705" s="960"/>
      <c r="F705" s="197"/>
      <c r="G705" s="969"/>
      <c r="H705" s="970"/>
      <c r="I705" s="965"/>
      <c r="K705" s="1187"/>
      <c r="L705" s="1181"/>
    </row>
    <row r="706" spans="1:12" s="966" customFormat="1">
      <c r="A706" s="958"/>
      <c r="B706" s="958"/>
      <c r="C706" s="958"/>
      <c r="D706" s="968"/>
      <c r="E706" s="960"/>
      <c r="F706" s="197"/>
      <c r="G706" s="969"/>
      <c r="H706" s="970"/>
      <c r="I706" s="965"/>
      <c r="K706" s="1187"/>
      <c r="L706" s="1181"/>
    </row>
    <row r="707" spans="1:12" s="966" customFormat="1">
      <c r="A707" s="958"/>
      <c r="B707" s="958"/>
      <c r="C707" s="958"/>
      <c r="D707" s="968"/>
      <c r="E707" s="960"/>
      <c r="F707" s="197"/>
      <c r="G707" s="969"/>
      <c r="H707" s="970"/>
      <c r="I707" s="965"/>
      <c r="K707" s="1187"/>
      <c r="L707" s="1181"/>
    </row>
    <row r="708" spans="1:12" s="966" customFormat="1">
      <c r="A708" s="958"/>
      <c r="B708" s="958"/>
      <c r="C708" s="958"/>
      <c r="D708" s="968"/>
      <c r="E708" s="960"/>
      <c r="F708" s="197"/>
      <c r="G708" s="969"/>
      <c r="H708" s="970"/>
      <c r="I708" s="965"/>
      <c r="K708" s="1187"/>
      <c r="L708" s="1181"/>
    </row>
    <row r="709" spans="1:12" s="966" customFormat="1">
      <c r="A709" s="958"/>
      <c r="B709" s="958"/>
      <c r="C709" s="958"/>
      <c r="D709" s="968"/>
      <c r="E709" s="960"/>
      <c r="F709" s="197"/>
      <c r="G709" s="969"/>
      <c r="H709" s="970"/>
      <c r="I709" s="965"/>
      <c r="K709" s="1187"/>
      <c r="L709" s="1181"/>
    </row>
    <row r="710" spans="1:12" s="966" customFormat="1">
      <c r="A710" s="958"/>
      <c r="B710" s="958"/>
      <c r="C710" s="958"/>
      <c r="D710" s="968"/>
      <c r="E710" s="960"/>
      <c r="F710" s="197"/>
      <c r="G710" s="969"/>
      <c r="H710" s="970"/>
      <c r="I710" s="965"/>
      <c r="K710" s="1187"/>
      <c r="L710" s="1181"/>
    </row>
    <row r="711" spans="1:12" s="966" customFormat="1">
      <c r="A711" s="958"/>
      <c r="B711" s="958"/>
      <c r="C711" s="958"/>
      <c r="D711" s="968"/>
      <c r="E711" s="960"/>
      <c r="F711" s="197"/>
      <c r="G711" s="969"/>
      <c r="H711" s="970"/>
      <c r="I711" s="965"/>
      <c r="K711" s="1187"/>
      <c r="L711" s="1181"/>
    </row>
    <row r="712" spans="1:12" s="966" customFormat="1">
      <c r="A712" s="958"/>
      <c r="B712" s="958"/>
      <c r="C712" s="958"/>
      <c r="D712" s="968"/>
      <c r="E712" s="960"/>
      <c r="F712" s="197"/>
      <c r="G712" s="969"/>
      <c r="H712" s="970"/>
      <c r="I712" s="965"/>
      <c r="K712" s="1187"/>
      <c r="L712" s="1181"/>
    </row>
    <row r="713" spans="1:12" s="966" customFormat="1">
      <c r="A713" s="958"/>
      <c r="B713" s="958"/>
      <c r="C713" s="958"/>
      <c r="D713" s="968"/>
      <c r="E713" s="960"/>
      <c r="F713" s="197"/>
      <c r="G713" s="969"/>
      <c r="H713" s="970"/>
      <c r="I713" s="965"/>
      <c r="K713" s="1187"/>
      <c r="L713" s="1181"/>
    </row>
    <row r="714" spans="1:12" s="966" customFormat="1">
      <c r="A714" s="958"/>
      <c r="B714" s="958"/>
      <c r="C714" s="958"/>
      <c r="D714" s="968"/>
      <c r="E714" s="960"/>
      <c r="F714" s="197"/>
      <c r="G714" s="969"/>
      <c r="H714" s="970"/>
      <c r="I714" s="965"/>
      <c r="K714" s="1187"/>
      <c r="L714" s="1181"/>
    </row>
    <row r="715" spans="1:12" s="966" customFormat="1">
      <c r="A715" s="958"/>
      <c r="B715" s="958"/>
      <c r="C715" s="958"/>
      <c r="D715" s="968"/>
      <c r="E715" s="960"/>
      <c r="F715" s="197"/>
      <c r="G715" s="969"/>
      <c r="H715" s="970"/>
      <c r="I715" s="965"/>
      <c r="K715" s="1187"/>
      <c r="L715" s="1181"/>
    </row>
    <row r="716" spans="1:12" s="966" customFormat="1">
      <c r="A716" s="958"/>
      <c r="B716" s="958"/>
      <c r="C716" s="958"/>
      <c r="D716" s="968"/>
      <c r="E716" s="960"/>
      <c r="F716" s="197"/>
      <c r="G716" s="969"/>
      <c r="H716" s="970"/>
      <c r="I716" s="965"/>
      <c r="K716" s="1187"/>
      <c r="L716" s="1181"/>
    </row>
    <row r="717" spans="1:12" s="966" customFormat="1">
      <c r="A717" s="958"/>
      <c r="B717" s="958"/>
      <c r="C717" s="958"/>
      <c r="D717" s="968"/>
      <c r="E717" s="960"/>
      <c r="F717" s="197"/>
      <c r="G717" s="969"/>
      <c r="H717" s="970"/>
      <c r="I717" s="965"/>
      <c r="K717" s="1187"/>
      <c r="L717" s="1181"/>
    </row>
    <row r="718" spans="1:12" s="966" customFormat="1">
      <c r="A718" s="958"/>
      <c r="B718" s="958"/>
      <c r="C718" s="958"/>
      <c r="D718" s="968"/>
      <c r="E718" s="960"/>
      <c r="F718" s="197"/>
      <c r="G718" s="969"/>
      <c r="H718" s="970"/>
      <c r="I718" s="965"/>
      <c r="K718" s="1187"/>
      <c r="L718" s="1181"/>
    </row>
    <row r="719" spans="1:12" s="966" customFormat="1">
      <c r="A719" s="958"/>
      <c r="B719" s="958"/>
      <c r="C719" s="958"/>
      <c r="D719" s="968"/>
      <c r="E719" s="960"/>
      <c r="F719" s="197"/>
      <c r="G719" s="969"/>
      <c r="H719" s="970"/>
      <c r="I719" s="965"/>
      <c r="K719" s="1187"/>
      <c r="L719" s="1181"/>
    </row>
    <row r="720" spans="1:12" s="966" customFormat="1">
      <c r="A720" s="958"/>
      <c r="B720" s="958"/>
      <c r="C720" s="958"/>
      <c r="D720" s="968"/>
      <c r="E720" s="960"/>
      <c r="F720" s="197"/>
      <c r="G720" s="969"/>
      <c r="H720" s="970"/>
      <c r="I720" s="965"/>
      <c r="K720" s="1187"/>
      <c r="L720" s="1181"/>
    </row>
    <row r="721" spans="1:12" s="966" customFormat="1">
      <c r="A721" s="958"/>
      <c r="B721" s="958"/>
      <c r="C721" s="958"/>
      <c r="D721" s="968"/>
      <c r="E721" s="960"/>
      <c r="F721" s="197"/>
      <c r="G721" s="969"/>
      <c r="H721" s="970"/>
      <c r="I721" s="965"/>
      <c r="K721" s="1187"/>
      <c r="L721" s="1181"/>
    </row>
    <row r="722" spans="1:12" s="966" customFormat="1">
      <c r="A722" s="958"/>
      <c r="B722" s="958"/>
      <c r="C722" s="958"/>
      <c r="D722" s="968"/>
      <c r="E722" s="960"/>
      <c r="F722" s="197"/>
      <c r="G722" s="969"/>
      <c r="H722" s="970"/>
      <c r="I722" s="965"/>
      <c r="K722" s="1187"/>
      <c r="L722" s="1181"/>
    </row>
    <row r="723" spans="1:12" s="966" customFormat="1">
      <c r="A723" s="958"/>
      <c r="B723" s="958"/>
      <c r="C723" s="958"/>
      <c r="D723" s="968"/>
      <c r="E723" s="960"/>
      <c r="F723" s="197"/>
      <c r="G723" s="969"/>
      <c r="H723" s="970"/>
      <c r="I723" s="965"/>
      <c r="K723" s="1187"/>
      <c r="L723" s="1181"/>
    </row>
    <row r="724" spans="1:12" s="966" customFormat="1">
      <c r="A724" s="958"/>
      <c r="B724" s="958"/>
      <c r="C724" s="958"/>
      <c r="D724" s="968"/>
      <c r="E724" s="960"/>
      <c r="F724" s="197"/>
      <c r="G724" s="969"/>
      <c r="H724" s="970"/>
      <c r="I724" s="965"/>
      <c r="K724" s="1187"/>
      <c r="L724" s="1181"/>
    </row>
    <row r="725" spans="1:12" s="966" customFormat="1">
      <c r="A725" s="958"/>
      <c r="B725" s="958"/>
      <c r="C725" s="958"/>
      <c r="D725" s="968"/>
      <c r="E725" s="960"/>
      <c r="F725" s="197"/>
      <c r="G725" s="969"/>
      <c r="H725" s="970"/>
      <c r="I725" s="965"/>
      <c r="K725" s="1187"/>
      <c r="L725" s="1181"/>
    </row>
    <row r="726" spans="1:12" s="966" customFormat="1">
      <c r="A726" s="958"/>
      <c r="B726" s="958"/>
      <c r="C726" s="958"/>
      <c r="D726" s="968"/>
      <c r="E726" s="960"/>
      <c r="F726" s="197"/>
      <c r="G726" s="969"/>
      <c r="H726" s="970"/>
      <c r="I726" s="965"/>
      <c r="K726" s="1187"/>
      <c r="L726" s="1181"/>
    </row>
    <row r="727" spans="1:12" s="966" customFormat="1">
      <c r="A727" s="958"/>
      <c r="B727" s="958"/>
      <c r="C727" s="958"/>
      <c r="D727" s="968"/>
      <c r="E727" s="960"/>
      <c r="F727" s="197"/>
      <c r="G727" s="969"/>
      <c r="H727" s="970"/>
      <c r="I727" s="965"/>
      <c r="K727" s="1187"/>
      <c r="L727" s="1181"/>
    </row>
    <row r="728" spans="1:12" s="966" customFormat="1">
      <c r="A728" s="958"/>
      <c r="B728" s="958"/>
      <c r="C728" s="958"/>
      <c r="D728" s="968"/>
      <c r="E728" s="960"/>
      <c r="F728" s="197"/>
      <c r="G728" s="969"/>
      <c r="H728" s="970"/>
      <c r="I728" s="965"/>
      <c r="K728" s="1187"/>
      <c r="L728" s="1181"/>
    </row>
    <row r="729" spans="1:12" s="966" customFormat="1">
      <c r="A729" s="958"/>
      <c r="B729" s="958"/>
      <c r="C729" s="958"/>
      <c r="D729" s="968"/>
      <c r="E729" s="960"/>
      <c r="F729" s="197"/>
      <c r="G729" s="969"/>
      <c r="H729" s="970"/>
      <c r="I729" s="965"/>
      <c r="K729" s="1187"/>
      <c r="L729" s="1181"/>
    </row>
    <row r="730" spans="1:12" s="966" customFormat="1">
      <c r="A730" s="958"/>
      <c r="B730" s="958"/>
      <c r="C730" s="958"/>
      <c r="D730" s="968"/>
      <c r="E730" s="960"/>
      <c r="F730" s="197"/>
      <c r="G730" s="969"/>
      <c r="H730" s="970"/>
      <c r="I730" s="965"/>
      <c r="K730" s="1187"/>
      <c r="L730" s="1181"/>
    </row>
    <row r="731" spans="1:12" s="966" customFormat="1">
      <c r="A731" s="958"/>
      <c r="B731" s="958"/>
      <c r="C731" s="958"/>
      <c r="D731" s="968"/>
      <c r="E731" s="960"/>
      <c r="F731" s="197"/>
      <c r="G731" s="969"/>
      <c r="H731" s="970"/>
      <c r="I731" s="965"/>
      <c r="K731" s="1187"/>
      <c r="L731" s="1181"/>
    </row>
    <row r="732" spans="1:12" s="966" customFormat="1">
      <c r="A732" s="958"/>
      <c r="B732" s="958"/>
      <c r="C732" s="958"/>
      <c r="D732" s="968"/>
      <c r="E732" s="960"/>
      <c r="F732" s="197"/>
      <c r="G732" s="969"/>
      <c r="H732" s="970"/>
      <c r="I732" s="965"/>
      <c r="K732" s="1187"/>
      <c r="L732" s="1181"/>
    </row>
    <row r="733" spans="1:12" s="966" customFormat="1">
      <c r="A733" s="958"/>
      <c r="B733" s="958"/>
      <c r="C733" s="958"/>
      <c r="D733" s="968"/>
      <c r="E733" s="960"/>
      <c r="F733" s="197"/>
      <c r="G733" s="969"/>
      <c r="H733" s="970"/>
      <c r="I733" s="965"/>
      <c r="K733" s="1187"/>
      <c r="L733" s="1181"/>
    </row>
    <row r="734" spans="1:12" s="966" customFormat="1">
      <c r="A734" s="958"/>
      <c r="B734" s="958"/>
      <c r="C734" s="958"/>
      <c r="D734" s="968"/>
      <c r="E734" s="960"/>
      <c r="F734" s="197"/>
      <c r="G734" s="969"/>
      <c r="H734" s="970"/>
      <c r="I734" s="965"/>
      <c r="K734" s="1187"/>
      <c r="L734" s="1181"/>
    </row>
    <row r="735" spans="1:12" s="966" customFormat="1">
      <c r="A735" s="958"/>
      <c r="B735" s="958"/>
      <c r="C735" s="958"/>
      <c r="D735" s="968"/>
      <c r="E735" s="960"/>
      <c r="F735" s="197"/>
      <c r="G735" s="969"/>
      <c r="H735" s="970"/>
      <c r="I735" s="965"/>
      <c r="K735" s="1187"/>
      <c r="L735" s="1181"/>
    </row>
    <row r="736" spans="1:12" s="966" customFormat="1">
      <c r="A736" s="958"/>
      <c r="B736" s="958"/>
      <c r="C736" s="958"/>
      <c r="D736" s="968"/>
      <c r="E736" s="960"/>
      <c r="F736" s="197"/>
      <c r="G736" s="969"/>
      <c r="H736" s="970"/>
      <c r="I736" s="965"/>
      <c r="K736" s="1187"/>
      <c r="L736" s="1181"/>
    </row>
    <row r="737" spans="1:12" s="966" customFormat="1">
      <c r="A737" s="958"/>
      <c r="B737" s="958"/>
      <c r="C737" s="958"/>
      <c r="D737" s="968"/>
      <c r="E737" s="960"/>
      <c r="F737" s="197"/>
      <c r="G737" s="969"/>
      <c r="H737" s="970"/>
      <c r="I737" s="965"/>
      <c r="K737" s="1187"/>
      <c r="L737" s="1181"/>
    </row>
    <row r="738" spans="1:12" s="966" customFormat="1">
      <c r="A738" s="958"/>
      <c r="B738" s="958"/>
      <c r="C738" s="958"/>
      <c r="D738" s="968"/>
      <c r="E738" s="960"/>
      <c r="F738" s="197"/>
      <c r="G738" s="969"/>
      <c r="H738" s="970"/>
      <c r="I738" s="965"/>
      <c r="K738" s="1187"/>
      <c r="L738" s="1181"/>
    </row>
    <row r="739" spans="1:12" s="966" customFormat="1">
      <c r="A739" s="958"/>
      <c r="B739" s="958"/>
      <c r="C739" s="958"/>
      <c r="D739" s="968"/>
      <c r="E739" s="960"/>
      <c r="F739" s="197"/>
      <c r="G739" s="969"/>
      <c r="H739" s="970"/>
      <c r="I739" s="965"/>
      <c r="K739" s="1187"/>
      <c r="L739" s="1181"/>
    </row>
    <row r="740" spans="1:12" s="966" customFormat="1">
      <c r="A740" s="958"/>
      <c r="B740" s="958"/>
      <c r="C740" s="958"/>
      <c r="D740" s="968"/>
      <c r="E740" s="960"/>
      <c r="F740" s="197"/>
      <c r="G740" s="969"/>
      <c r="H740" s="970"/>
      <c r="I740" s="965"/>
      <c r="K740" s="1187"/>
      <c r="L740" s="1181"/>
    </row>
    <row r="741" spans="1:12" s="966" customFormat="1">
      <c r="A741" s="958"/>
      <c r="B741" s="958"/>
      <c r="C741" s="958"/>
      <c r="D741" s="968"/>
      <c r="E741" s="960"/>
      <c r="F741" s="197"/>
      <c r="G741" s="969"/>
      <c r="H741" s="970"/>
      <c r="I741" s="965"/>
      <c r="K741" s="1187"/>
      <c r="L741" s="1181"/>
    </row>
    <row r="742" spans="1:12" s="966" customFormat="1">
      <c r="A742" s="958"/>
      <c r="B742" s="958"/>
      <c r="C742" s="958"/>
      <c r="D742" s="968"/>
      <c r="E742" s="960"/>
      <c r="F742" s="197"/>
      <c r="G742" s="969"/>
      <c r="H742" s="970"/>
      <c r="I742" s="965"/>
      <c r="K742" s="1187"/>
      <c r="L742" s="1181"/>
    </row>
    <row r="743" spans="1:12" s="966" customFormat="1">
      <c r="A743" s="958"/>
      <c r="B743" s="958"/>
      <c r="C743" s="958"/>
      <c r="D743" s="968"/>
      <c r="E743" s="960"/>
      <c r="F743" s="197"/>
      <c r="G743" s="969"/>
      <c r="H743" s="970"/>
      <c r="I743" s="965"/>
      <c r="K743" s="1187"/>
      <c r="L743" s="1181"/>
    </row>
    <row r="744" spans="1:12" s="966" customFormat="1">
      <c r="A744" s="958"/>
      <c r="B744" s="958"/>
      <c r="C744" s="958"/>
      <c r="D744" s="968"/>
      <c r="E744" s="960"/>
      <c r="F744" s="197"/>
      <c r="G744" s="969"/>
      <c r="H744" s="970"/>
      <c r="I744" s="965"/>
      <c r="K744" s="1187"/>
      <c r="L744" s="1181"/>
    </row>
    <row r="745" spans="1:12" s="966" customFormat="1">
      <c r="A745" s="958"/>
      <c r="B745" s="958"/>
      <c r="C745" s="958"/>
      <c r="D745" s="968"/>
      <c r="E745" s="960"/>
      <c r="F745" s="197"/>
      <c r="G745" s="969"/>
      <c r="H745" s="970"/>
      <c r="I745" s="965"/>
      <c r="K745" s="1187"/>
      <c r="L745" s="1181"/>
    </row>
    <row r="746" spans="1:12" s="966" customFormat="1">
      <c r="A746" s="958"/>
      <c r="B746" s="958"/>
      <c r="C746" s="958"/>
      <c r="D746" s="968"/>
      <c r="E746" s="960"/>
      <c r="F746" s="197"/>
      <c r="G746" s="969"/>
      <c r="H746" s="970"/>
      <c r="I746" s="965"/>
      <c r="K746" s="1187"/>
      <c r="L746" s="1181"/>
    </row>
    <row r="747" spans="1:12" s="966" customFormat="1">
      <c r="A747" s="958"/>
      <c r="B747" s="958"/>
      <c r="C747" s="958"/>
      <c r="D747" s="968"/>
      <c r="E747" s="960"/>
      <c r="F747" s="197"/>
      <c r="G747" s="969"/>
      <c r="H747" s="970"/>
      <c r="I747" s="965"/>
      <c r="K747" s="1187"/>
      <c r="L747" s="1181"/>
    </row>
    <row r="748" spans="1:12" s="966" customFormat="1">
      <c r="A748" s="958"/>
      <c r="B748" s="958"/>
      <c r="C748" s="958"/>
      <c r="D748" s="968"/>
      <c r="E748" s="960"/>
      <c r="F748" s="197"/>
      <c r="G748" s="969"/>
      <c r="H748" s="970"/>
      <c r="I748" s="965"/>
      <c r="K748" s="1187"/>
      <c r="L748" s="1181"/>
    </row>
    <row r="749" spans="1:12" s="966" customFormat="1">
      <c r="A749" s="958"/>
      <c r="B749" s="958"/>
      <c r="C749" s="958"/>
      <c r="D749" s="968"/>
      <c r="E749" s="960"/>
      <c r="F749" s="197"/>
      <c r="G749" s="969"/>
      <c r="H749" s="970"/>
      <c r="I749" s="965"/>
      <c r="K749" s="1187"/>
      <c r="L749" s="1181"/>
    </row>
    <row r="750" spans="1:12" s="966" customFormat="1">
      <c r="A750" s="958"/>
      <c r="B750" s="958"/>
      <c r="C750" s="958"/>
      <c r="D750" s="968"/>
      <c r="E750" s="960"/>
      <c r="F750" s="197"/>
      <c r="G750" s="969"/>
      <c r="H750" s="970"/>
      <c r="I750" s="965"/>
      <c r="K750" s="1187"/>
      <c r="L750" s="1181"/>
    </row>
    <row r="751" spans="1:12" s="966" customFormat="1">
      <c r="A751" s="958"/>
      <c r="B751" s="958"/>
      <c r="C751" s="958"/>
      <c r="D751" s="968"/>
      <c r="E751" s="960"/>
      <c r="F751" s="197"/>
      <c r="G751" s="969"/>
      <c r="H751" s="970"/>
      <c r="I751" s="965"/>
      <c r="K751" s="1187"/>
      <c r="L751" s="1181"/>
    </row>
    <row r="752" spans="1:12" s="966" customFormat="1">
      <c r="A752" s="958"/>
      <c r="B752" s="958"/>
      <c r="C752" s="958"/>
      <c r="D752" s="968"/>
      <c r="E752" s="960"/>
      <c r="F752" s="197"/>
      <c r="G752" s="969"/>
      <c r="H752" s="970"/>
      <c r="I752" s="965"/>
      <c r="K752" s="1187"/>
      <c r="L752" s="1181"/>
    </row>
    <row r="753" spans="1:12" s="966" customFormat="1">
      <c r="A753" s="958"/>
      <c r="B753" s="958"/>
      <c r="C753" s="958"/>
      <c r="D753" s="968"/>
      <c r="E753" s="960"/>
      <c r="F753" s="197"/>
      <c r="G753" s="969"/>
      <c r="H753" s="970"/>
      <c r="I753" s="965"/>
      <c r="K753" s="1187"/>
      <c r="L753" s="1181"/>
    </row>
    <row r="754" spans="1:12" s="966" customFormat="1">
      <c r="A754" s="958"/>
      <c r="B754" s="958"/>
      <c r="C754" s="958"/>
      <c r="D754" s="968"/>
      <c r="E754" s="960"/>
      <c r="F754" s="197"/>
      <c r="G754" s="969"/>
      <c r="H754" s="970"/>
      <c r="I754" s="965"/>
      <c r="K754" s="1187"/>
      <c r="L754" s="1181"/>
    </row>
    <row r="755" spans="1:12" s="966" customFormat="1">
      <c r="A755" s="958"/>
      <c r="B755" s="958"/>
      <c r="C755" s="958"/>
      <c r="D755" s="968"/>
      <c r="E755" s="960"/>
      <c r="F755" s="197"/>
      <c r="G755" s="969"/>
      <c r="H755" s="970"/>
      <c r="I755" s="965"/>
      <c r="K755" s="1187"/>
      <c r="L755" s="1181"/>
    </row>
    <row r="756" spans="1:12" s="966" customFormat="1">
      <c r="A756" s="958"/>
      <c r="B756" s="958"/>
      <c r="C756" s="958"/>
      <c r="D756" s="968"/>
      <c r="E756" s="960"/>
      <c r="F756" s="197"/>
      <c r="G756" s="969"/>
      <c r="H756" s="970"/>
      <c r="I756" s="965"/>
      <c r="K756" s="1187"/>
      <c r="L756" s="1181"/>
    </row>
    <row r="757" spans="1:12" s="966" customFormat="1">
      <c r="A757" s="958"/>
      <c r="B757" s="958"/>
      <c r="C757" s="958"/>
      <c r="D757" s="968"/>
      <c r="E757" s="960"/>
      <c r="F757" s="197"/>
      <c r="G757" s="969"/>
      <c r="H757" s="970"/>
      <c r="I757" s="965"/>
      <c r="K757" s="1187"/>
      <c r="L757" s="1181"/>
    </row>
    <row r="758" spans="1:12" s="966" customFormat="1">
      <c r="A758" s="958"/>
      <c r="B758" s="958"/>
      <c r="C758" s="958"/>
      <c r="D758" s="968"/>
      <c r="E758" s="960"/>
      <c r="F758" s="197"/>
      <c r="G758" s="969"/>
      <c r="H758" s="970"/>
      <c r="I758" s="965"/>
      <c r="K758" s="1187"/>
      <c r="L758" s="1181"/>
    </row>
    <row r="759" spans="1:12" s="966" customFormat="1">
      <c r="A759" s="958"/>
      <c r="B759" s="958"/>
      <c r="C759" s="958"/>
      <c r="D759" s="968"/>
      <c r="E759" s="960"/>
      <c r="F759" s="197"/>
      <c r="G759" s="969"/>
      <c r="H759" s="970"/>
      <c r="I759" s="965"/>
      <c r="K759" s="1187"/>
      <c r="L759" s="1181"/>
    </row>
    <row r="760" spans="1:12" s="966" customFormat="1">
      <c r="A760" s="958"/>
      <c r="B760" s="958"/>
      <c r="C760" s="958"/>
      <c r="D760" s="968"/>
      <c r="E760" s="960"/>
      <c r="F760" s="197"/>
      <c r="G760" s="969"/>
      <c r="H760" s="970"/>
      <c r="I760" s="965"/>
      <c r="K760" s="1187"/>
      <c r="L760" s="1181"/>
    </row>
    <row r="761" spans="1:12" s="966" customFormat="1">
      <c r="A761" s="958"/>
      <c r="B761" s="958"/>
      <c r="C761" s="958"/>
      <c r="D761" s="968"/>
      <c r="E761" s="960"/>
      <c r="F761" s="197"/>
      <c r="G761" s="969"/>
      <c r="H761" s="970"/>
      <c r="I761" s="965"/>
      <c r="K761" s="1187"/>
      <c r="L761" s="1181"/>
    </row>
    <row r="762" spans="1:12" s="966" customFormat="1">
      <c r="A762" s="958"/>
      <c r="B762" s="958"/>
      <c r="C762" s="958"/>
      <c r="D762" s="968"/>
      <c r="E762" s="960"/>
      <c r="F762" s="197"/>
      <c r="G762" s="969"/>
      <c r="H762" s="970"/>
      <c r="I762" s="965"/>
      <c r="K762" s="1187"/>
      <c r="L762" s="1181"/>
    </row>
    <row r="763" spans="1:12" s="966" customFormat="1">
      <c r="A763" s="958"/>
      <c r="B763" s="958"/>
      <c r="C763" s="958"/>
      <c r="D763" s="968"/>
      <c r="E763" s="960"/>
      <c r="F763" s="197"/>
      <c r="G763" s="969"/>
      <c r="H763" s="970"/>
      <c r="I763" s="965"/>
      <c r="K763" s="1187"/>
      <c r="L763" s="1181"/>
    </row>
    <row r="764" spans="1:12" s="966" customFormat="1">
      <c r="A764" s="958"/>
      <c r="B764" s="958"/>
      <c r="C764" s="958"/>
      <c r="D764" s="968"/>
      <c r="E764" s="960"/>
      <c r="F764" s="197"/>
      <c r="G764" s="969"/>
      <c r="H764" s="970"/>
      <c r="I764" s="965"/>
      <c r="K764" s="1187"/>
      <c r="L764" s="1181"/>
    </row>
    <row r="765" spans="1:12" s="966" customFormat="1">
      <c r="A765" s="958"/>
      <c r="B765" s="958"/>
      <c r="C765" s="958"/>
      <c r="D765" s="968"/>
      <c r="E765" s="960"/>
      <c r="F765" s="197"/>
      <c r="G765" s="969"/>
      <c r="H765" s="970"/>
      <c r="I765" s="965"/>
      <c r="K765" s="1187"/>
      <c r="L765" s="1181"/>
    </row>
    <row r="766" spans="1:12" s="966" customFormat="1">
      <c r="A766" s="958"/>
      <c r="B766" s="958"/>
      <c r="C766" s="958"/>
      <c r="D766" s="968"/>
      <c r="E766" s="960"/>
      <c r="F766" s="197"/>
      <c r="G766" s="969"/>
      <c r="H766" s="970"/>
      <c r="I766" s="965"/>
      <c r="K766" s="1187"/>
      <c r="L766" s="1181"/>
    </row>
    <row r="767" spans="1:12" s="966" customFormat="1">
      <c r="A767" s="958"/>
      <c r="B767" s="958"/>
      <c r="C767" s="958"/>
      <c r="D767" s="968"/>
      <c r="E767" s="960"/>
      <c r="F767" s="197"/>
      <c r="G767" s="969"/>
      <c r="H767" s="970"/>
      <c r="I767" s="965"/>
      <c r="K767" s="1187"/>
      <c r="L767" s="1181"/>
    </row>
    <row r="768" spans="1:12" s="966" customFormat="1">
      <c r="A768" s="958"/>
      <c r="B768" s="958"/>
      <c r="C768" s="958"/>
      <c r="D768" s="968"/>
      <c r="E768" s="960"/>
      <c r="F768" s="197"/>
      <c r="G768" s="969"/>
      <c r="H768" s="970"/>
      <c r="I768" s="965"/>
      <c r="K768" s="1187"/>
      <c r="L768" s="1181"/>
    </row>
    <row r="769" spans="1:12" s="966" customFormat="1">
      <c r="A769" s="958"/>
      <c r="B769" s="958"/>
      <c r="C769" s="958"/>
      <c r="D769" s="968"/>
      <c r="E769" s="960"/>
      <c r="F769" s="197"/>
      <c r="G769" s="969"/>
      <c r="H769" s="970"/>
      <c r="I769" s="965"/>
      <c r="K769" s="1187"/>
      <c r="L769" s="1181"/>
    </row>
    <row r="770" spans="1:12" s="966" customFormat="1">
      <c r="A770" s="958"/>
      <c r="B770" s="958"/>
      <c r="C770" s="958"/>
      <c r="D770" s="968"/>
      <c r="E770" s="960"/>
      <c r="F770" s="197"/>
      <c r="G770" s="969"/>
      <c r="H770" s="970"/>
      <c r="I770" s="965"/>
      <c r="K770" s="1187"/>
      <c r="L770" s="1181"/>
    </row>
    <row r="771" spans="1:12" s="966" customFormat="1">
      <c r="A771" s="958"/>
      <c r="B771" s="958"/>
      <c r="C771" s="958"/>
      <c r="D771" s="968"/>
      <c r="E771" s="960"/>
      <c r="F771" s="197"/>
      <c r="G771" s="969"/>
      <c r="H771" s="970"/>
      <c r="I771" s="965"/>
      <c r="K771" s="1187"/>
      <c r="L771" s="1181"/>
    </row>
    <row r="772" spans="1:12" s="966" customFormat="1">
      <c r="A772" s="958"/>
      <c r="B772" s="958"/>
      <c r="C772" s="958"/>
      <c r="D772" s="968"/>
      <c r="E772" s="960"/>
      <c r="F772" s="197"/>
      <c r="G772" s="969"/>
      <c r="H772" s="970"/>
      <c r="I772" s="965"/>
      <c r="K772" s="1187"/>
      <c r="L772" s="1181"/>
    </row>
    <row r="773" spans="1:12" s="966" customFormat="1">
      <c r="A773" s="958"/>
      <c r="B773" s="958"/>
      <c r="C773" s="958"/>
      <c r="D773" s="968"/>
      <c r="E773" s="960"/>
      <c r="F773" s="197"/>
      <c r="G773" s="969"/>
      <c r="H773" s="970"/>
      <c r="I773" s="965"/>
      <c r="K773" s="1187"/>
      <c r="L773" s="1181"/>
    </row>
    <row r="774" spans="1:12" s="966" customFormat="1">
      <c r="A774" s="958"/>
      <c r="B774" s="958"/>
      <c r="C774" s="958"/>
      <c r="D774" s="968"/>
      <c r="E774" s="960"/>
      <c r="F774" s="197"/>
      <c r="G774" s="969"/>
      <c r="H774" s="970"/>
      <c r="I774" s="965"/>
      <c r="K774" s="1187"/>
      <c r="L774" s="1181"/>
    </row>
    <row r="775" spans="1:12" s="966" customFormat="1">
      <c r="A775" s="958"/>
      <c r="B775" s="958"/>
      <c r="C775" s="958"/>
      <c r="D775" s="968"/>
      <c r="E775" s="960"/>
      <c r="F775" s="197"/>
      <c r="G775" s="969"/>
      <c r="H775" s="970"/>
      <c r="I775" s="965"/>
      <c r="K775" s="1187"/>
      <c r="L775" s="1181"/>
    </row>
    <row r="776" spans="1:12" s="966" customFormat="1">
      <c r="A776" s="958"/>
      <c r="B776" s="958"/>
      <c r="C776" s="958"/>
      <c r="D776" s="968"/>
      <c r="E776" s="960"/>
      <c r="F776" s="197"/>
      <c r="G776" s="969"/>
      <c r="H776" s="970"/>
      <c r="I776" s="965"/>
      <c r="K776" s="1187"/>
      <c r="L776" s="1181"/>
    </row>
    <row r="777" spans="1:12" s="966" customFormat="1">
      <c r="A777" s="958"/>
      <c r="B777" s="958"/>
      <c r="C777" s="958"/>
      <c r="D777" s="968"/>
      <c r="E777" s="960"/>
      <c r="F777" s="197"/>
      <c r="G777" s="969"/>
      <c r="H777" s="970"/>
      <c r="I777" s="965"/>
      <c r="K777" s="1187"/>
      <c r="L777" s="1181"/>
    </row>
    <row r="778" spans="1:12" s="966" customFormat="1">
      <c r="A778" s="958"/>
      <c r="B778" s="958"/>
      <c r="C778" s="958"/>
      <c r="D778" s="968"/>
      <c r="E778" s="960"/>
      <c r="F778" s="197"/>
      <c r="G778" s="969"/>
      <c r="H778" s="970"/>
      <c r="I778" s="965"/>
      <c r="K778" s="1187"/>
      <c r="L778" s="1181"/>
    </row>
    <row r="779" spans="1:12" s="966" customFormat="1">
      <c r="A779" s="958"/>
      <c r="B779" s="958"/>
      <c r="C779" s="958"/>
      <c r="D779" s="968"/>
      <c r="E779" s="960"/>
      <c r="F779" s="197"/>
      <c r="G779" s="969"/>
      <c r="H779" s="970"/>
      <c r="I779" s="965"/>
      <c r="K779" s="1187"/>
      <c r="L779" s="1181"/>
    </row>
    <row r="780" spans="1:12" s="966" customFormat="1">
      <c r="A780" s="958"/>
      <c r="B780" s="958"/>
      <c r="C780" s="958"/>
      <c r="D780" s="968"/>
      <c r="E780" s="960"/>
      <c r="F780" s="197"/>
      <c r="G780" s="969"/>
      <c r="H780" s="970"/>
      <c r="I780" s="965"/>
      <c r="K780" s="1187"/>
      <c r="L780" s="1181"/>
    </row>
    <row r="781" spans="1:12" s="966" customFormat="1">
      <c r="A781" s="958"/>
      <c r="B781" s="958"/>
      <c r="C781" s="958"/>
      <c r="D781" s="968"/>
      <c r="E781" s="960"/>
      <c r="F781" s="197"/>
      <c r="G781" s="969"/>
      <c r="H781" s="970"/>
      <c r="I781" s="965"/>
      <c r="K781" s="1187"/>
      <c r="L781" s="1181"/>
    </row>
    <row r="782" spans="1:12" s="966" customFormat="1">
      <c r="A782" s="958"/>
      <c r="B782" s="958"/>
      <c r="C782" s="958"/>
      <c r="D782" s="968"/>
      <c r="E782" s="960"/>
      <c r="F782" s="197"/>
      <c r="G782" s="969"/>
      <c r="H782" s="970"/>
      <c r="I782" s="965"/>
      <c r="K782" s="1187"/>
      <c r="L782" s="1181"/>
    </row>
    <row r="783" spans="1:12" s="966" customFormat="1">
      <c r="A783" s="958"/>
      <c r="B783" s="958"/>
      <c r="C783" s="958"/>
      <c r="D783" s="968"/>
      <c r="E783" s="960"/>
      <c r="F783" s="197"/>
      <c r="G783" s="969"/>
      <c r="H783" s="970"/>
      <c r="I783" s="965"/>
      <c r="K783" s="1187"/>
      <c r="L783" s="1181"/>
    </row>
    <row r="784" spans="1:12" s="966" customFormat="1">
      <c r="A784" s="958"/>
      <c r="B784" s="958"/>
      <c r="C784" s="958"/>
      <c r="D784" s="968"/>
      <c r="E784" s="960"/>
      <c r="F784" s="197"/>
      <c r="G784" s="969"/>
      <c r="H784" s="970"/>
      <c r="I784" s="965"/>
      <c r="K784" s="1187"/>
      <c r="L784" s="1181"/>
    </row>
    <row r="785" spans="1:12" s="966" customFormat="1">
      <c r="A785" s="958"/>
      <c r="B785" s="958"/>
      <c r="C785" s="958"/>
      <c r="D785" s="968"/>
      <c r="E785" s="960"/>
      <c r="F785" s="197"/>
      <c r="G785" s="969"/>
      <c r="H785" s="970"/>
      <c r="I785" s="965"/>
      <c r="K785" s="1187"/>
      <c r="L785" s="1181"/>
    </row>
    <row r="786" spans="1:12" s="966" customFormat="1">
      <c r="A786" s="958"/>
      <c r="B786" s="958"/>
      <c r="C786" s="958"/>
      <c r="D786" s="968"/>
      <c r="E786" s="960"/>
      <c r="F786" s="197"/>
      <c r="G786" s="969"/>
      <c r="H786" s="970"/>
      <c r="I786" s="965"/>
      <c r="K786" s="1187"/>
      <c r="L786" s="1181"/>
    </row>
    <row r="787" spans="1:12" s="966" customFormat="1">
      <c r="A787" s="958"/>
      <c r="B787" s="958"/>
      <c r="C787" s="958"/>
      <c r="D787" s="968"/>
      <c r="E787" s="960"/>
      <c r="F787" s="197"/>
      <c r="G787" s="969"/>
      <c r="H787" s="970"/>
      <c r="I787" s="965"/>
      <c r="K787" s="1187"/>
      <c r="L787" s="1181"/>
    </row>
    <row r="788" spans="1:12" s="966" customFormat="1">
      <c r="A788" s="958"/>
      <c r="B788" s="958"/>
      <c r="C788" s="958"/>
      <c r="D788" s="968"/>
      <c r="E788" s="960"/>
      <c r="F788" s="197"/>
      <c r="G788" s="969"/>
      <c r="H788" s="970"/>
      <c r="I788" s="965"/>
      <c r="K788" s="1187"/>
      <c r="L788" s="1181"/>
    </row>
    <row r="789" spans="1:12" s="966" customFormat="1">
      <c r="A789" s="958"/>
      <c r="B789" s="958"/>
      <c r="C789" s="958"/>
      <c r="D789" s="968"/>
      <c r="E789" s="960"/>
      <c r="F789" s="197"/>
      <c r="G789" s="969"/>
      <c r="H789" s="970"/>
      <c r="I789" s="965"/>
      <c r="K789" s="1187"/>
      <c r="L789" s="1181"/>
    </row>
    <row r="790" spans="1:12" s="966" customFormat="1">
      <c r="A790" s="958"/>
      <c r="B790" s="958"/>
      <c r="C790" s="958"/>
      <c r="D790" s="968"/>
      <c r="E790" s="960"/>
      <c r="F790" s="197"/>
      <c r="G790" s="969"/>
      <c r="H790" s="970"/>
      <c r="I790" s="965"/>
      <c r="K790" s="1187"/>
      <c r="L790" s="1181"/>
    </row>
    <row r="791" spans="1:12" s="966" customFormat="1">
      <c r="A791" s="958"/>
      <c r="B791" s="958"/>
      <c r="C791" s="958"/>
      <c r="D791" s="968"/>
      <c r="E791" s="960"/>
      <c r="F791" s="197"/>
      <c r="G791" s="969"/>
      <c r="H791" s="970"/>
      <c r="I791" s="965"/>
      <c r="K791" s="1187"/>
      <c r="L791" s="1181"/>
    </row>
    <row r="792" spans="1:12" s="966" customFormat="1">
      <c r="A792" s="958"/>
      <c r="B792" s="958"/>
      <c r="C792" s="958"/>
      <c r="D792" s="968"/>
      <c r="E792" s="960"/>
      <c r="F792" s="197"/>
      <c r="G792" s="969"/>
      <c r="H792" s="970"/>
      <c r="I792" s="965"/>
      <c r="K792" s="1187"/>
      <c r="L792" s="1181"/>
    </row>
    <row r="793" spans="1:12" s="966" customFormat="1">
      <c r="A793" s="958"/>
      <c r="B793" s="958"/>
      <c r="C793" s="958"/>
      <c r="D793" s="968"/>
      <c r="E793" s="960"/>
      <c r="F793" s="197"/>
      <c r="G793" s="969"/>
      <c r="H793" s="970"/>
      <c r="I793" s="965"/>
      <c r="K793" s="1187"/>
      <c r="L793" s="1181"/>
    </row>
    <row r="794" spans="1:12" s="966" customFormat="1">
      <c r="A794" s="958"/>
      <c r="B794" s="958"/>
      <c r="C794" s="958"/>
      <c r="D794" s="968"/>
      <c r="E794" s="960"/>
      <c r="F794" s="197"/>
      <c r="G794" s="969"/>
      <c r="H794" s="970"/>
      <c r="I794" s="965"/>
      <c r="K794" s="1187"/>
      <c r="L794" s="1181"/>
    </row>
    <row r="795" spans="1:12" s="966" customFormat="1">
      <c r="A795" s="958"/>
      <c r="B795" s="958"/>
      <c r="C795" s="958"/>
      <c r="D795" s="968"/>
      <c r="E795" s="960"/>
      <c r="F795" s="197"/>
      <c r="G795" s="969"/>
      <c r="H795" s="970"/>
      <c r="I795" s="965"/>
      <c r="K795" s="1187"/>
      <c r="L795" s="1181"/>
    </row>
    <row r="796" spans="1:12" s="966" customFormat="1">
      <c r="A796" s="958"/>
      <c r="B796" s="958"/>
      <c r="C796" s="958"/>
      <c r="D796" s="968"/>
      <c r="E796" s="960"/>
      <c r="F796" s="197"/>
      <c r="G796" s="969"/>
      <c r="H796" s="970"/>
      <c r="I796" s="965"/>
      <c r="K796" s="1187"/>
      <c r="L796" s="1181"/>
    </row>
    <row r="797" spans="1:12" s="966" customFormat="1">
      <c r="A797" s="958"/>
      <c r="B797" s="958"/>
      <c r="C797" s="958"/>
      <c r="D797" s="968"/>
      <c r="E797" s="960"/>
      <c r="F797" s="197"/>
      <c r="G797" s="969"/>
      <c r="H797" s="970"/>
      <c r="I797" s="965"/>
      <c r="K797" s="1187"/>
      <c r="L797" s="1181"/>
    </row>
    <row r="798" spans="1:12" s="966" customFormat="1">
      <c r="A798" s="958"/>
      <c r="B798" s="958"/>
      <c r="C798" s="958"/>
      <c r="D798" s="968"/>
      <c r="E798" s="960"/>
      <c r="F798" s="197"/>
      <c r="G798" s="969"/>
      <c r="H798" s="970"/>
      <c r="I798" s="965"/>
      <c r="K798" s="1187"/>
      <c r="L798" s="1181"/>
    </row>
    <row r="799" spans="1:12" s="966" customFormat="1">
      <c r="A799" s="958"/>
      <c r="B799" s="958"/>
      <c r="C799" s="958"/>
      <c r="D799" s="968"/>
      <c r="E799" s="960"/>
      <c r="F799" s="197"/>
      <c r="G799" s="969"/>
      <c r="H799" s="970"/>
      <c r="I799" s="965"/>
      <c r="K799" s="1187"/>
      <c r="L799" s="1181"/>
    </row>
    <row r="800" spans="1:12" s="966" customFormat="1">
      <c r="A800" s="958"/>
      <c r="B800" s="958"/>
      <c r="C800" s="958"/>
      <c r="D800" s="968"/>
      <c r="E800" s="960"/>
      <c r="F800" s="197"/>
      <c r="G800" s="969"/>
      <c r="H800" s="970"/>
      <c r="I800" s="965"/>
      <c r="K800" s="1187"/>
      <c r="L800" s="1181"/>
    </row>
    <row r="801" spans="1:12" s="966" customFormat="1">
      <c r="A801" s="958"/>
      <c r="B801" s="958"/>
      <c r="C801" s="958"/>
      <c r="D801" s="968"/>
      <c r="E801" s="960"/>
      <c r="F801" s="197"/>
      <c r="G801" s="969"/>
      <c r="H801" s="970"/>
      <c r="I801" s="965"/>
      <c r="K801" s="1187"/>
      <c r="L801" s="1181"/>
    </row>
    <row r="802" spans="1:12" s="966" customFormat="1">
      <c r="A802" s="958"/>
      <c r="B802" s="958"/>
      <c r="C802" s="958"/>
      <c r="D802" s="968"/>
      <c r="E802" s="960"/>
      <c r="F802" s="197"/>
      <c r="G802" s="969"/>
      <c r="H802" s="970"/>
      <c r="I802" s="965"/>
      <c r="K802" s="1187"/>
      <c r="L802" s="1181"/>
    </row>
    <row r="803" spans="1:12" s="966" customFormat="1">
      <c r="A803" s="958"/>
      <c r="B803" s="958"/>
      <c r="C803" s="958"/>
      <c r="D803" s="968"/>
      <c r="E803" s="960"/>
      <c r="F803" s="197"/>
      <c r="G803" s="969"/>
      <c r="H803" s="970"/>
      <c r="I803" s="965"/>
      <c r="K803" s="1187"/>
      <c r="L803" s="1181"/>
    </row>
    <row r="804" spans="1:12" s="966" customFormat="1">
      <c r="A804" s="958"/>
      <c r="B804" s="958"/>
      <c r="C804" s="958"/>
      <c r="D804" s="968"/>
      <c r="E804" s="960"/>
      <c r="F804" s="197"/>
      <c r="G804" s="969"/>
      <c r="H804" s="970"/>
      <c r="I804" s="965"/>
      <c r="K804" s="1187"/>
      <c r="L804" s="1181"/>
    </row>
    <row r="805" spans="1:12" s="966" customFormat="1">
      <c r="A805" s="958"/>
      <c r="B805" s="958"/>
      <c r="C805" s="958"/>
      <c r="D805" s="968"/>
      <c r="E805" s="960"/>
      <c r="F805" s="197"/>
      <c r="G805" s="969"/>
      <c r="H805" s="970"/>
      <c r="I805" s="965"/>
      <c r="K805" s="1187"/>
      <c r="L805" s="1181"/>
    </row>
    <row r="806" spans="1:12" s="966" customFormat="1">
      <c r="A806" s="958"/>
      <c r="B806" s="958"/>
      <c r="C806" s="958"/>
      <c r="D806" s="968"/>
      <c r="E806" s="960"/>
      <c r="F806" s="197"/>
      <c r="G806" s="969"/>
      <c r="H806" s="970"/>
      <c r="I806" s="965"/>
      <c r="K806" s="1187"/>
      <c r="L806" s="1181"/>
    </row>
    <row r="807" spans="1:12" s="966" customFormat="1">
      <c r="A807" s="958"/>
      <c r="B807" s="958"/>
      <c r="C807" s="958"/>
      <c r="D807" s="968"/>
      <c r="E807" s="960"/>
      <c r="F807" s="197"/>
      <c r="G807" s="969"/>
      <c r="H807" s="970"/>
      <c r="I807" s="965"/>
      <c r="K807" s="1187"/>
      <c r="L807" s="1181"/>
    </row>
    <row r="808" spans="1:12" s="966" customFormat="1">
      <c r="A808" s="958"/>
      <c r="B808" s="958"/>
      <c r="C808" s="958"/>
      <c r="D808" s="968"/>
      <c r="E808" s="960"/>
      <c r="F808" s="197"/>
      <c r="G808" s="969"/>
      <c r="H808" s="970"/>
      <c r="I808" s="965"/>
      <c r="K808" s="1187"/>
      <c r="L808" s="1181"/>
    </row>
    <row r="809" spans="1:12" s="966" customFormat="1">
      <c r="A809" s="958"/>
      <c r="B809" s="958"/>
      <c r="C809" s="958"/>
      <c r="D809" s="968"/>
      <c r="E809" s="960"/>
      <c r="F809" s="197"/>
      <c r="G809" s="969"/>
      <c r="H809" s="970"/>
      <c r="I809" s="965"/>
      <c r="K809" s="1187"/>
      <c r="L809" s="1181"/>
    </row>
    <row r="810" spans="1:12" s="966" customFormat="1">
      <c r="A810" s="958"/>
      <c r="B810" s="958"/>
      <c r="C810" s="958"/>
      <c r="D810" s="968"/>
      <c r="E810" s="960"/>
      <c r="F810" s="197"/>
      <c r="G810" s="969"/>
      <c r="H810" s="970"/>
      <c r="I810" s="965"/>
      <c r="K810" s="1187"/>
      <c r="L810" s="1181"/>
    </row>
    <row r="811" spans="1:12" s="966" customFormat="1">
      <c r="A811" s="958"/>
      <c r="B811" s="958"/>
      <c r="C811" s="958"/>
      <c r="D811" s="968"/>
      <c r="E811" s="960"/>
      <c r="F811" s="197"/>
      <c r="G811" s="969"/>
      <c r="H811" s="970"/>
      <c r="I811" s="965"/>
      <c r="K811" s="1187"/>
      <c r="L811" s="1181"/>
    </row>
    <row r="812" spans="1:12" s="966" customFormat="1">
      <c r="A812" s="958"/>
      <c r="B812" s="958"/>
      <c r="C812" s="958"/>
      <c r="D812" s="968"/>
      <c r="E812" s="960"/>
      <c r="F812" s="197"/>
      <c r="G812" s="969"/>
      <c r="H812" s="970"/>
      <c r="I812" s="965"/>
      <c r="K812" s="1187"/>
      <c r="L812" s="1181"/>
    </row>
    <row r="813" spans="1:12" s="966" customFormat="1">
      <c r="A813" s="958"/>
      <c r="B813" s="958"/>
      <c r="C813" s="958"/>
      <c r="D813" s="968"/>
      <c r="E813" s="960"/>
      <c r="F813" s="197"/>
      <c r="G813" s="969"/>
      <c r="H813" s="970"/>
      <c r="I813" s="965"/>
      <c r="K813" s="1187"/>
      <c r="L813" s="1181"/>
    </row>
    <row r="814" spans="1:12" s="966" customFormat="1">
      <c r="A814" s="958"/>
      <c r="B814" s="958"/>
      <c r="C814" s="958"/>
      <c r="D814" s="968"/>
      <c r="E814" s="960"/>
      <c r="F814" s="197"/>
      <c r="G814" s="969"/>
      <c r="H814" s="970"/>
      <c r="I814" s="965"/>
      <c r="K814" s="1187"/>
      <c r="L814" s="1181"/>
    </row>
    <row r="815" spans="1:12" s="966" customFormat="1">
      <c r="A815" s="958"/>
      <c r="B815" s="958"/>
      <c r="C815" s="958"/>
      <c r="D815" s="968"/>
      <c r="E815" s="960"/>
      <c r="F815" s="197"/>
      <c r="G815" s="969"/>
      <c r="H815" s="970"/>
      <c r="I815" s="965"/>
      <c r="K815" s="1187"/>
      <c r="L815" s="1181"/>
    </row>
    <row r="816" spans="1:12" s="966" customFormat="1">
      <c r="A816" s="958"/>
      <c r="B816" s="958"/>
      <c r="C816" s="958"/>
      <c r="D816" s="968"/>
      <c r="E816" s="960"/>
      <c r="F816" s="197"/>
      <c r="G816" s="969"/>
      <c r="H816" s="970"/>
      <c r="I816" s="965"/>
      <c r="K816" s="1187"/>
      <c r="L816" s="1181"/>
    </row>
    <row r="817" spans="1:12" s="966" customFormat="1">
      <c r="A817" s="958"/>
      <c r="B817" s="958"/>
      <c r="C817" s="958"/>
      <c r="D817" s="968"/>
      <c r="E817" s="960"/>
      <c r="F817" s="197"/>
      <c r="G817" s="969"/>
      <c r="H817" s="970"/>
      <c r="I817" s="965"/>
      <c r="K817" s="1187"/>
      <c r="L817" s="1181"/>
    </row>
    <row r="818" spans="1:12" s="966" customFormat="1">
      <c r="A818" s="958"/>
      <c r="B818" s="958"/>
      <c r="C818" s="958"/>
      <c r="D818" s="968"/>
      <c r="E818" s="960"/>
      <c r="F818" s="197"/>
      <c r="G818" s="969"/>
      <c r="H818" s="970"/>
      <c r="I818" s="965"/>
      <c r="K818" s="1187"/>
      <c r="L818" s="1181"/>
    </row>
    <row r="819" spans="1:12" s="966" customFormat="1">
      <c r="A819" s="958"/>
      <c r="B819" s="958"/>
      <c r="C819" s="958"/>
      <c r="D819" s="968"/>
      <c r="E819" s="960"/>
      <c r="F819" s="197"/>
      <c r="G819" s="969"/>
      <c r="H819" s="970"/>
      <c r="I819" s="965"/>
      <c r="K819" s="1187"/>
      <c r="L819" s="1181"/>
    </row>
    <row r="820" spans="1:12" s="966" customFormat="1">
      <c r="A820" s="958"/>
      <c r="B820" s="958"/>
      <c r="C820" s="958"/>
      <c r="D820" s="968"/>
      <c r="E820" s="960"/>
      <c r="F820" s="197"/>
      <c r="G820" s="969"/>
      <c r="H820" s="970"/>
      <c r="I820" s="965"/>
      <c r="K820" s="1187"/>
      <c r="L820" s="1181"/>
    </row>
    <row r="821" spans="1:12" s="966" customFormat="1">
      <c r="A821" s="958"/>
      <c r="B821" s="958"/>
      <c r="C821" s="958"/>
      <c r="D821" s="968"/>
      <c r="E821" s="960"/>
      <c r="F821" s="197"/>
      <c r="G821" s="969"/>
      <c r="H821" s="970"/>
      <c r="I821" s="965"/>
      <c r="K821" s="1187"/>
      <c r="L821" s="1181"/>
    </row>
    <row r="822" spans="1:12" s="966" customFormat="1">
      <c r="A822" s="958"/>
      <c r="B822" s="958"/>
      <c r="C822" s="958"/>
      <c r="D822" s="968"/>
      <c r="E822" s="960"/>
      <c r="F822" s="197"/>
      <c r="G822" s="969"/>
      <c r="H822" s="970"/>
      <c r="I822" s="965"/>
      <c r="K822" s="1187"/>
      <c r="L822" s="1181"/>
    </row>
    <row r="823" spans="1:12" s="966" customFormat="1">
      <c r="A823" s="958"/>
      <c r="B823" s="958"/>
      <c r="C823" s="958"/>
      <c r="D823" s="968"/>
      <c r="E823" s="960"/>
      <c r="F823" s="197"/>
      <c r="G823" s="969"/>
      <c r="H823" s="970"/>
      <c r="I823" s="965"/>
      <c r="K823" s="1187"/>
      <c r="L823" s="1181"/>
    </row>
    <row r="824" spans="1:12" s="966" customFormat="1">
      <c r="A824" s="958"/>
      <c r="B824" s="958"/>
      <c r="C824" s="958"/>
      <c r="D824" s="968"/>
      <c r="E824" s="960"/>
      <c r="F824" s="197"/>
      <c r="G824" s="969"/>
      <c r="H824" s="970"/>
      <c r="I824" s="965"/>
      <c r="K824" s="1187"/>
      <c r="L824" s="1181"/>
    </row>
    <row r="825" spans="1:12" s="966" customFormat="1">
      <c r="A825" s="958"/>
      <c r="B825" s="958"/>
      <c r="C825" s="958"/>
      <c r="D825" s="968"/>
      <c r="E825" s="960"/>
      <c r="F825" s="197"/>
      <c r="G825" s="969"/>
      <c r="H825" s="970"/>
      <c r="I825" s="965"/>
      <c r="K825" s="1187"/>
      <c r="L825" s="1181"/>
    </row>
    <row r="826" spans="1:12" s="966" customFormat="1">
      <c r="A826" s="958"/>
      <c r="B826" s="958"/>
      <c r="C826" s="958"/>
      <c r="D826" s="968"/>
      <c r="E826" s="960"/>
      <c r="F826" s="197"/>
      <c r="G826" s="969"/>
      <c r="H826" s="970"/>
      <c r="I826" s="965"/>
      <c r="K826" s="1187"/>
      <c r="L826" s="1181"/>
    </row>
    <row r="827" spans="1:12" s="966" customFormat="1">
      <c r="A827" s="958"/>
      <c r="B827" s="958"/>
      <c r="C827" s="958"/>
      <c r="D827" s="968"/>
      <c r="E827" s="960"/>
      <c r="F827" s="197"/>
      <c r="G827" s="969"/>
      <c r="H827" s="970"/>
      <c r="I827" s="965"/>
      <c r="K827" s="1187"/>
      <c r="L827" s="1181"/>
    </row>
    <row r="828" spans="1:12" s="966" customFormat="1">
      <c r="A828" s="958"/>
      <c r="B828" s="958"/>
      <c r="C828" s="958"/>
      <c r="D828" s="968"/>
      <c r="E828" s="960"/>
      <c r="F828" s="197"/>
      <c r="G828" s="969"/>
      <c r="H828" s="970"/>
      <c r="I828" s="965"/>
      <c r="K828" s="1187"/>
      <c r="L828" s="1181"/>
    </row>
    <row r="829" spans="1:12" s="966" customFormat="1">
      <c r="A829" s="958"/>
      <c r="B829" s="958"/>
      <c r="C829" s="958"/>
      <c r="D829" s="968"/>
      <c r="E829" s="960"/>
      <c r="F829" s="197"/>
      <c r="G829" s="969"/>
      <c r="H829" s="970"/>
      <c r="I829" s="965"/>
      <c r="K829" s="1187"/>
      <c r="L829" s="1181"/>
    </row>
    <row r="830" spans="1:12" s="966" customFormat="1">
      <c r="A830" s="958"/>
      <c r="B830" s="958"/>
      <c r="C830" s="958"/>
      <c r="D830" s="968"/>
      <c r="E830" s="960"/>
      <c r="F830" s="197"/>
      <c r="G830" s="969"/>
      <c r="H830" s="970"/>
      <c r="I830" s="965"/>
      <c r="K830" s="1187"/>
      <c r="L830" s="1181"/>
    </row>
    <row r="831" spans="1:12" s="966" customFormat="1">
      <c r="A831" s="958"/>
      <c r="B831" s="958"/>
      <c r="C831" s="958"/>
      <c r="D831" s="968"/>
      <c r="E831" s="960"/>
      <c r="F831" s="197"/>
      <c r="G831" s="969"/>
      <c r="H831" s="970"/>
      <c r="I831" s="965"/>
      <c r="K831" s="1187"/>
      <c r="L831" s="1181"/>
    </row>
    <row r="832" spans="1:12" s="966" customFormat="1">
      <c r="A832" s="958"/>
      <c r="B832" s="958"/>
      <c r="C832" s="958"/>
      <c r="D832" s="968"/>
      <c r="E832" s="960"/>
      <c r="F832" s="197"/>
      <c r="G832" s="969"/>
      <c r="H832" s="970"/>
      <c r="I832" s="965"/>
      <c r="K832" s="1187"/>
      <c r="L832" s="1181"/>
    </row>
    <row r="833" spans="1:12" s="966" customFormat="1">
      <c r="A833" s="958"/>
      <c r="B833" s="958"/>
      <c r="C833" s="958"/>
      <c r="D833" s="968"/>
      <c r="E833" s="960"/>
      <c r="F833" s="197"/>
      <c r="G833" s="969"/>
      <c r="H833" s="970"/>
      <c r="I833" s="965"/>
      <c r="K833" s="1187"/>
      <c r="L833" s="1181"/>
    </row>
    <row r="834" spans="1:12" s="966" customFormat="1">
      <c r="A834" s="958"/>
      <c r="B834" s="958"/>
      <c r="C834" s="958"/>
      <c r="D834" s="968"/>
      <c r="E834" s="960"/>
      <c r="F834" s="197"/>
      <c r="G834" s="969"/>
      <c r="H834" s="970"/>
      <c r="I834" s="965"/>
      <c r="K834" s="1187"/>
      <c r="L834" s="1181"/>
    </row>
    <row r="835" spans="1:12" s="966" customFormat="1">
      <c r="A835" s="958"/>
      <c r="B835" s="958"/>
      <c r="C835" s="958"/>
      <c r="D835" s="968"/>
      <c r="E835" s="960"/>
      <c r="F835" s="197"/>
      <c r="G835" s="969"/>
      <c r="H835" s="970"/>
      <c r="I835" s="965"/>
      <c r="K835" s="1187"/>
      <c r="L835" s="1181"/>
    </row>
    <row r="836" spans="1:12" s="966" customFormat="1">
      <c r="A836" s="958"/>
      <c r="B836" s="958"/>
      <c r="C836" s="958"/>
      <c r="D836" s="968"/>
      <c r="E836" s="960"/>
      <c r="F836" s="197"/>
      <c r="G836" s="969"/>
      <c r="H836" s="970"/>
      <c r="I836" s="965"/>
      <c r="K836" s="1187"/>
      <c r="L836" s="1181"/>
    </row>
    <row r="837" spans="1:12" s="966" customFormat="1">
      <c r="A837" s="958"/>
      <c r="B837" s="958"/>
      <c r="C837" s="958"/>
      <c r="D837" s="968"/>
      <c r="E837" s="960"/>
      <c r="F837" s="197"/>
      <c r="G837" s="969"/>
      <c r="H837" s="970"/>
      <c r="I837" s="965"/>
      <c r="K837" s="1187"/>
      <c r="L837" s="1181"/>
    </row>
    <row r="838" spans="1:12" s="966" customFormat="1">
      <c r="A838" s="958"/>
      <c r="B838" s="958"/>
      <c r="C838" s="958"/>
      <c r="D838" s="968"/>
      <c r="E838" s="960"/>
      <c r="F838" s="197"/>
      <c r="G838" s="969"/>
      <c r="H838" s="970"/>
      <c r="I838" s="965"/>
      <c r="K838" s="1187"/>
      <c r="L838" s="1181"/>
    </row>
    <row r="839" spans="1:12" s="966" customFormat="1">
      <c r="A839" s="958"/>
      <c r="B839" s="958"/>
      <c r="C839" s="958"/>
      <c r="D839" s="968"/>
      <c r="E839" s="960"/>
      <c r="F839" s="197"/>
      <c r="G839" s="969"/>
      <c r="H839" s="970"/>
      <c r="I839" s="965"/>
      <c r="K839" s="1187"/>
      <c r="L839" s="1181"/>
    </row>
    <row r="840" spans="1:12" s="966" customFormat="1">
      <c r="A840" s="958"/>
      <c r="B840" s="958"/>
      <c r="C840" s="958"/>
      <c r="D840" s="968"/>
      <c r="E840" s="960"/>
      <c r="F840" s="197"/>
      <c r="G840" s="969"/>
      <c r="H840" s="970"/>
      <c r="I840" s="965"/>
      <c r="K840" s="1187"/>
      <c r="L840" s="1181"/>
    </row>
    <row r="841" spans="1:12" s="966" customFormat="1">
      <c r="A841" s="958"/>
      <c r="B841" s="958"/>
      <c r="C841" s="958"/>
      <c r="D841" s="968"/>
      <c r="E841" s="960"/>
      <c r="F841" s="197"/>
      <c r="G841" s="969"/>
      <c r="H841" s="970"/>
      <c r="I841" s="965"/>
      <c r="K841" s="1187"/>
      <c r="L841" s="1181"/>
    </row>
    <row r="842" spans="1:12" s="966" customFormat="1">
      <c r="A842" s="958"/>
      <c r="B842" s="958"/>
      <c r="C842" s="958"/>
      <c r="D842" s="968"/>
      <c r="E842" s="960"/>
      <c r="F842" s="197"/>
      <c r="G842" s="969"/>
      <c r="H842" s="970"/>
      <c r="I842" s="965"/>
      <c r="K842" s="1187"/>
      <c r="L842" s="1181"/>
    </row>
    <row r="843" spans="1:12" s="966" customFormat="1">
      <c r="A843" s="958"/>
      <c r="B843" s="958"/>
      <c r="C843" s="958"/>
      <c r="D843" s="968"/>
      <c r="E843" s="960"/>
      <c r="F843" s="197"/>
      <c r="G843" s="969"/>
      <c r="H843" s="970"/>
      <c r="I843" s="965"/>
      <c r="K843" s="1187"/>
      <c r="L843" s="1181"/>
    </row>
    <row r="844" spans="1:12" s="966" customFormat="1">
      <c r="A844" s="958"/>
      <c r="B844" s="958"/>
      <c r="C844" s="958"/>
      <c r="D844" s="968"/>
      <c r="E844" s="960"/>
      <c r="F844" s="197"/>
      <c r="G844" s="969"/>
      <c r="H844" s="970"/>
      <c r="I844" s="965"/>
      <c r="K844" s="1187"/>
      <c r="L844" s="1181"/>
    </row>
    <row r="845" spans="1:12" s="966" customFormat="1">
      <c r="A845" s="958"/>
      <c r="B845" s="958"/>
      <c r="C845" s="958"/>
      <c r="D845" s="968"/>
      <c r="E845" s="960"/>
      <c r="F845" s="197"/>
      <c r="G845" s="969"/>
      <c r="H845" s="970"/>
      <c r="I845" s="965"/>
      <c r="K845" s="1187"/>
      <c r="L845" s="1181"/>
    </row>
    <row r="846" spans="1:12" s="966" customFormat="1">
      <c r="A846" s="958"/>
      <c r="B846" s="958"/>
      <c r="C846" s="958"/>
      <c r="D846" s="968"/>
      <c r="E846" s="960"/>
      <c r="F846" s="197"/>
      <c r="G846" s="969"/>
      <c r="H846" s="970"/>
      <c r="I846" s="965"/>
      <c r="K846" s="1187"/>
      <c r="L846" s="1181"/>
    </row>
    <row r="847" spans="1:12" s="966" customFormat="1">
      <c r="A847" s="958"/>
      <c r="B847" s="958"/>
      <c r="C847" s="958"/>
      <c r="D847" s="968"/>
      <c r="E847" s="960"/>
      <c r="F847" s="197"/>
      <c r="G847" s="969"/>
      <c r="H847" s="970"/>
      <c r="I847" s="965"/>
      <c r="K847" s="1187"/>
      <c r="L847" s="1181"/>
    </row>
    <row r="848" spans="1:12" s="966" customFormat="1">
      <c r="A848" s="958"/>
      <c r="B848" s="958"/>
      <c r="C848" s="958"/>
      <c r="D848" s="968"/>
      <c r="E848" s="960"/>
      <c r="F848" s="197"/>
      <c r="G848" s="969"/>
      <c r="H848" s="970"/>
      <c r="I848" s="965"/>
      <c r="K848" s="1187"/>
      <c r="L848" s="1181"/>
    </row>
    <row r="849" spans="1:12" s="966" customFormat="1">
      <c r="A849" s="958"/>
      <c r="B849" s="958"/>
      <c r="C849" s="958"/>
      <c r="D849" s="968"/>
      <c r="E849" s="960"/>
      <c r="F849" s="197"/>
      <c r="G849" s="969"/>
      <c r="H849" s="970"/>
      <c r="I849" s="965"/>
      <c r="K849" s="1187"/>
      <c r="L849" s="1181"/>
    </row>
    <row r="850" spans="1:12" s="966" customFormat="1">
      <c r="A850" s="958"/>
      <c r="B850" s="958"/>
      <c r="C850" s="958"/>
      <c r="D850" s="968"/>
      <c r="E850" s="960"/>
      <c r="F850" s="197"/>
      <c r="G850" s="969"/>
      <c r="H850" s="970"/>
      <c r="I850" s="965"/>
      <c r="K850" s="1187"/>
      <c r="L850" s="1181"/>
    </row>
    <row r="851" spans="1:12" s="966" customFormat="1">
      <c r="A851" s="958"/>
      <c r="B851" s="958"/>
      <c r="C851" s="958"/>
      <c r="D851" s="968"/>
      <c r="E851" s="960"/>
      <c r="F851" s="197"/>
      <c r="G851" s="969"/>
      <c r="H851" s="970"/>
      <c r="I851" s="965"/>
      <c r="K851" s="1187"/>
      <c r="L851" s="1181"/>
    </row>
    <row r="852" spans="1:12" s="966" customFormat="1">
      <c r="A852" s="958"/>
      <c r="B852" s="958"/>
      <c r="C852" s="958"/>
      <c r="D852" s="968"/>
      <c r="E852" s="960"/>
      <c r="F852" s="197"/>
      <c r="G852" s="969"/>
      <c r="H852" s="970"/>
      <c r="I852" s="965"/>
      <c r="K852" s="1187"/>
      <c r="L852" s="1181"/>
    </row>
    <row r="853" spans="1:12" s="966" customFormat="1">
      <c r="A853" s="958"/>
      <c r="B853" s="958"/>
      <c r="C853" s="958"/>
      <c r="D853" s="968"/>
      <c r="E853" s="960"/>
      <c r="F853" s="197"/>
      <c r="G853" s="969"/>
      <c r="H853" s="970"/>
      <c r="I853" s="965"/>
      <c r="K853" s="1187"/>
      <c r="L853" s="1181"/>
    </row>
    <row r="854" spans="1:12" s="966" customFormat="1">
      <c r="A854" s="958"/>
      <c r="B854" s="958"/>
      <c r="C854" s="958"/>
      <c r="D854" s="968"/>
      <c r="E854" s="960"/>
      <c r="F854" s="197"/>
      <c r="G854" s="969"/>
      <c r="H854" s="970"/>
      <c r="I854" s="965"/>
      <c r="K854" s="1187"/>
      <c r="L854" s="1181"/>
    </row>
    <row r="855" spans="1:12" s="966" customFormat="1">
      <c r="A855" s="958"/>
      <c r="B855" s="958"/>
      <c r="C855" s="958"/>
      <c r="D855" s="968"/>
      <c r="E855" s="960"/>
      <c r="F855" s="197"/>
      <c r="G855" s="969"/>
      <c r="H855" s="970"/>
      <c r="I855" s="965"/>
      <c r="K855" s="1187"/>
      <c r="L855" s="1181"/>
    </row>
    <row r="856" spans="1:12" s="966" customFormat="1">
      <c r="A856" s="958"/>
      <c r="B856" s="958"/>
      <c r="C856" s="958"/>
      <c r="D856" s="968"/>
      <c r="E856" s="960"/>
      <c r="F856" s="197"/>
      <c r="G856" s="969"/>
      <c r="H856" s="970"/>
      <c r="I856" s="965"/>
      <c r="K856" s="1187"/>
      <c r="L856" s="1181"/>
    </row>
    <row r="857" spans="1:12" s="966" customFormat="1">
      <c r="A857" s="958"/>
      <c r="B857" s="958"/>
      <c r="C857" s="958"/>
      <c r="D857" s="968"/>
      <c r="E857" s="960"/>
      <c r="F857" s="197"/>
      <c r="G857" s="969"/>
      <c r="H857" s="970"/>
      <c r="I857" s="965"/>
      <c r="K857" s="1187"/>
      <c r="L857" s="1181"/>
    </row>
    <row r="858" spans="1:12" s="966" customFormat="1">
      <c r="A858" s="958"/>
      <c r="B858" s="958"/>
      <c r="C858" s="958"/>
      <c r="D858" s="968"/>
      <c r="E858" s="960"/>
      <c r="F858" s="197"/>
      <c r="G858" s="969"/>
      <c r="H858" s="970"/>
      <c r="I858" s="965"/>
      <c r="K858" s="1187"/>
      <c r="L858" s="1181"/>
    </row>
    <row r="859" spans="1:12" s="966" customFormat="1">
      <c r="A859" s="958"/>
      <c r="B859" s="958"/>
      <c r="C859" s="958"/>
      <c r="D859" s="968"/>
      <c r="E859" s="960"/>
      <c r="F859" s="197"/>
      <c r="G859" s="969"/>
      <c r="H859" s="970"/>
      <c r="I859" s="965"/>
      <c r="K859" s="1187"/>
      <c r="L859" s="1181"/>
    </row>
    <row r="860" spans="1:12" s="966" customFormat="1">
      <c r="A860" s="958"/>
      <c r="B860" s="958"/>
      <c r="C860" s="958"/>
      <c r="D860" s="968"/>
      <c r="E860" s="960"/>
      <c r="F860" s="197"/>
      <c r="G860" s="969"/>
      <c r="H860" s="970"/>
      <c r="I860" s="965"/>
      <c r="K860" s="1187"/>
      <c r="L860" s="1181"/>
    </row>
    <row r="861" spans="1:12" s="966" customFormat="1">
      <c r="A861" s="958"/>
      <c r="B861" s="958"/>
      <c r="C861" s="958"/>
      <c r="D861" s="968"/>
      <c r="E861" s="960"/>
      <c r="F861" s="197"/>
      <c r="G861" s="969"/>
      <c r="H861" s="970"/>
      <c r="I861" s="965"/>
      <c r="K861" s="1187"/>
      <c r="L861" s="1181"/>
    </row>
    <row r="862" spans="1:12" s="966" customFormat="1">
      <c r="A862" s="958"/>
      <c r="B862" s="958"/>
      <c r="C862" s="958"/>
      <c r="D862" s="968"/>
      <c r="E862" s="960"/>
      <c r="F862" s="197"/>
      <c r="G862" s="969"/>
      <c r="H862" s="970"/>
      <c r="I862" s="965"/>
      <c r="K862" s="1187"/>
      <c r="L862" s="1181"/>
    </row>
    <row r="863" spans="1:12" s="966" customFormat="1">
      <c r="A863" s="958"/>
      <c r="B863" s="958"/>
      <c r="C863" s="958"/>
      <c r="D863" s="968"/>
      <c r="E863" s="960"/>
      <c r="F863" s="197"/>
      <c r="G863" s="969"/>
      <c r="H863" s="970"/>
      <c r="I863" s="965"/>
      <c r="K863" s="1187"/>
      <c r="L863" s="1181"/>
    </row>
    <row r="864" spans="1:12" s="966" customFormat="1">
      <c r="A864" s="958"/>
      <c r="B864" s="958"/>
      <c r="C864" s="958"/>
      <c r="D864" s="968"/>
      <c r="E864" s="960"/>
      <c r="F864" s="197"/>
      <c r="G864" s="969"/>
      <c r="H864" s="970"/>
      <c r="I864" s="965"/>
      <c r="K864" s="1187"/>
      <c r="L864" s="1181"/>
    </row>
    <row r="865" spans="1:12" s="966" customFormat="1">
      <c r="A865" s="958"/>
      <c r="B865" s="958"/>
      <c r="C865" s="958"/>
      <c r="D865" s="968"/>
      <c r="E865" s="960"/>
      <c r="F865" s="197"/>
      <c r="G865" s="969"/>
      <c r="H865" s="970"/>
      <c r="I865" s="965"/>
      <c r="K865" s="1187"/>
      <c r="L865" s="1181"/>
    </row>
    <row r="866" spans="1:12" s="966" customFormat="1">
      <c r="A866" s="958"/>
      <c r="B866" s="958"/>
      <c r="C866" s="958"/>
      <c r="D866" s="968"/>
      <c r="E866" s="960"/>
      <c r="F866" s="197"/>
      <c r="G866" s="969"/>
      <c r="H866" s="970"/>
      <c r="I866" s="965"/>
      <c r="K866" s="1187"/>
      <c r="L866" s="1181"/>
    </row>
    <row r="867" spans="1:12" s="966" customFormat="1">
      <c r="A867" s="958"/>
      <c r="B867" s="958"/>
      <c r="C867" s="958"/>
      <c r="D867" s="968"/>
      <c r="E867" s="960"/>
      <c r="F867" s="197"/>
      <c r="G867" s="969"/>
      <c r="H867" s="970"/>
      <c r="I867" s="965"/>
      <c r="K867" s="1187"/>
      <c r="L867" s="1181"/>
    </row>
    <row r="868" spans="1:12" s="966" customFormat="1">
      <c r="A868" s="958"/>
      <c r="B868" s="958"/>
      <c r="C868" s="958"/>
      <c r="D868" s="968"/>
      <c r="E868" s="960"/>
      <c r="F868" s="197"/>
      <c r="G868" s="969"/>
      <c r="H868" s="970"/>
      <c r="I868" s="965"/>
      <c r="K868" s="1187"/>
      <c r="L868" s="1181"/>
    </row>
    <row r="869" spans="1:12" s="966" customFormat="1">
      <c r="A869" s="958"/>
      <c r="B869" s="958"/>
      <c r="C869" s="958"/>
      <c r="D869" s="968"/>
      <c r="E869" s="960"/>
      <c r="F869" s="197"/>
      <c r="G869" s="969"/>
      <c r="H869" s="970"/>
      <c r="I869" s="965"/>
      <c r="K869" s="1187"/>
      <c r="L869" s="1181"/>
    </row>
    <row r="870" spans="1:12" s="966" customFormat="1">
      <c r="A870" s="958"/>
      <c r="B870" s="958"/>
      <c r="C870" s="958"/>
      <c r="D870" s="968"/>
      <c r="E870" s="960"/>
      <c r="F870" s="197"/>
      <c r="G870" s="969"/>
      <c r="H870" s="970"/>
      <c r="I870" s="965"/>
      <c r="K870" s="1187"/>
      <c r="L870" s="1181"/>
    </row>
    <row r="871" spans="1:12" s="966" customFormat="1">
      <c r="A871" s="958"/>
      <c r="B871" s="958"/>
      <c r="C871" s="958"/>
      <c r="D871" s="968"/>
      <c r="E871" s="960"/>
      <c r="F871" s="197"/>
      <c r="G871" s="969"/>
      <c r="H871" s="970"/>
      <c r="I871" s="965"/>
      <c r="K871" s="1187"/>
      <c r="L871" s="1181"/>
    </row>
    <row r="872" spans="1:12" s="966" customFormat="1">
      <c r="A872" s="958"/>
      <c r="B872" s="958"/>
      <c r="C872" s="958"/>
      <c r="D872" s="968"/>
      <c r="E872" s="960"/>
      <c r="F872" s="197"/>
      <c r="G872" s="969"/>
      <c r="H872" s="970"/>
      <c r="I872" s="965"/>
      <c r="K872" s="1187"/>
      <c r="L872" s="1181"/>
    </row>
    <row r="873" spans="1:12" s="966" customFormat="1">
      <c r="A873" s="958"/>
      <c r="B873" s="958"/>
      <c r="C873" s="958"/>
      <c r="D873" s="968"/>
      <c r="E873" s="960"/>
      <c r="F873" s="197"/>
      <c r="G873" s="969"/>
      <c r="H873" s="970"/>
      <c r="I873" s="965"/>
      <c r="K873" s="1187"/>
      <c r="L873" s="1181"/>
    </row>
    <row r="874" spans="1:12" s="966" customFormat="1">
      <c r="A874" s="958"/>
      <c r="B874" s="958"/>
      <c r="C874" s="958"/>
      <c r="D874" s="968"/>
      <c r="E874" s="960"/>
      <c r="F874" s="197"/>
      <c r="G874" s="969"/>
      <c r="H874" s="970"/>
      <c r="I874" s="965"/>
      <c r="K874" s="1187"/>
      <c r="L874" s="1181"/>
    </row>
    <row r="875" spans="1:12" s="966" customFormat="1">
      <c r="A875" s="958"/>
      <c r="B875" s="958"/>
      <c r="C875" s="958"/>
      <c r="D875" s="968"/>
      <c r="E875" s="960"/>
      <c r="F875" s="197"/>
      <c r="G875" s="969"/>
      <c r="H875" s="970"/>
      <c r="I875" s="965"/>
      <c r="K875" s="1187"/>
      <c r="L875" s="1181"/>
    </row>
    <row r="876" spans="1:12" s="966" customFormat="1">
      <c r="A876" s="958"/>
      <c r="B876" s="958"/>
      <c r="C876" s="958"/>
      <c r="D876" s="968"/>
      <c r="E876" s="960"/>
      <c r="F876" s="197"/>
      <c r="G876" s="969"/>
      <c r="H876" s="970"/>
      <c r="I876" s="965"/>
      <c r="K876" s="1187"/>
      <c r="L876" s="1181"/>
    </row>
    <row r="877" spans="1:12" s="966" customFormat="1">
      <c r="A877" s="958"/>
      <c r="B877" s="958"/>
      <c r="C877" s="958"/>
      <c r="D877" s="968"/>
      <c r="E877" s="960"/>
      <c r="F877" s="197"/>
      <c r="G877" s="969"/>
      <c r="H877" s="970"/>
      <c r="I877" s="965"/>
      <c r="K877" s="1187"/>
      <c r="L877" s="1181"/>
    </row>
    <row r="878" spans="1:12" s="966" customFormat="1">
      <c r="A878" s="958"/>
      <c r="B878" s="958"/>
      <c r="C878" s="958"/>
      <c r="D878" s="968"/>
      <c r="E878" s="960"/>
      <c r="F878" s="197"/>
      <c r="G878" s="969"/>
      <c r="H878" s="970"/>
      <c r="I878" s="965"/>
      <c r="K878" s="1187"/>
      <c r="L878" s="1181"/>
    </row>
    <row r="879" spans="1:12" s="966" customFormat="1">
      <c r="A879" s="958"/>
      <c r="B879" s="958"/>
      <c r="C879" s="958"/>
      <c r="D879" s="968"/>
      <c r="E879" s="960"/>
      <c r="F879" s="197"/>
      <c r="G879" s="969"/>
      <c r="H879" s="970"/>
      <c r="I879" s="965"/>
      <c r="K879" s="1187"/>
      <c r="L879" s="1181"/>
    </row>
    <row r="880" spans="1:12" s="966" customFormat="1">
      <c r="A880" s="958"/>
      <c r="B880" s="958"/>
      <c r="C880" s="958"/>
      <c r="D880" s="968"/>
      <c r="E880" s="960"/>
      <c r="F880" s="197"/>
      <c r="G880" s="969"/>
      <c r="H880" s="970"/>
      <c r="I880" s="965"/>
      <c r="K880" s="1187"/>
      <c r="L880" s="1181"/>
    </row>
    <row r="881" spans="1:12" s="966" customFormat="1">
      <c r="A881" s="958"/>
      <c r="B881" s="958"/>
      <c r="C881" s="958"/>
      <c r="D881" s="968"/>
      <c r="E881" s="960"/>
      <c r="F881" s="197"/>
      <c r="G881" s="969"/>
      <c r="H881" s="970"/>
      <c r="I881" s="965"/>
      <c r="K881" s="1187"/>
      <c r="L881" s="1181"/>
    </row>
    <row r="882" spans="1:12" s="966" customFormat="1">
      <c r="A882" s="958"/>
      <c r="B882" s="958"/>
      <c r="C882" s="958"/>
      <c r="D882" s="968"/>
      <c r="E882" s="960"/>
      <c r="F882" s="197"/>
      <c r="G882" s="969"/>
      <c r="H882" s="970"/>
      <c r="I882" s="965"/>
      <c r="K882" s="1187"/>
      <c r="L882" s="1181"/>
    </row>
    <row r="883" spans="1:12" s="966" customFormat="1">
      <c r="A883" s="958"/>
      <c r="B883" s="958"/>
      <c r="C883" s="958"/>
      <c r="D883" s="968"/>
      <c r="E883" s="960"/>
      <c r="F883" s="197"/>
      <c r="G883" s="969"/>
      <c r="H883" s="970"/>
      <c r="I883" s="965"/>
      <c r="K883" s="1187"/>
      <c r="L883" s="1181"/>
    </row>
    <row r="884" spans="1:12" s="966" customFormat="1">
      <c r="A884" s="958"/>
      <c r="B884" s="958"/>
      <c r="C884" s="958"/>
      <c r="D884" s="968"/>
      <c r="E884" s="960"/>
      <c r="F884" s="197"/>
      <c r="G884" s="969"/>
      <c r="H884" s="970"/>
      <c r="I884" s="965"/>
      <c r="K884" s="1187"/>
      <c r="L884" s="1181"/>
    </row>
    <row r="885" spans="1:12" s="966" customFormat="1">
      <c r="A885" s="958"/>
      <c r="B885" s="958"/>
      <c r="C885" s="958"/>
      <c r="D885" s="968"/>
      <c r="E885" s="960"/>
      <c r="F885" s="197"/>
      <c r="G885" s="969"/>
      <c r="H885" s="970"/>
      <c r="I885" s="965"/>
      <c r="K885" s="1187"/>
      <c r="L885" s="1181"/>
    </row>
    <row r="886" spans="1:12" s="966" customFormat="1">
      <c r="A886" s="958"/>
      <c r="B886" s="958"/>
      <c r="C886" s="958"/>
      <c r="D886" s="968"/>
      <c r="E886" s="960"/>
      <c r="F886" s="197"/>
      <c r="G886" s="969"/>
      <c r="H886" s="970"/>
      <c r="I886" s="965"/>
      <c r="K886" s="1187"/>
      <c r="L886" s="1181"/>
    </row>
    <row r="887" spans="1:12" s="966" customFormat="1">
      <c r="A887" s="958"/>
      <c r="B887" s="958"/>
      <c r="C887" s="958"/>
      <c r="D887" s="968"/>
      <c r="E887" s="960"/>
      <c r="F887" s="197"/>
      <c r="G887" s="969"/>
      <c r="H887" s="970"/>
      <c r="I887" s="965"/>
      <c r="K887" s="1187"/>
      <c r="L887" s="1181"/>
    </row>
    <row r="888" spans="1:12" s="966" customFormat="1">
      <c r="A888" s="958"/>
      <c r="B888" s="958"/>
      <c r="C888" s="958"/>
      <c r="D888" s="968"/>
      <c r="E888" s="960"/>
      <c r="F888" s="197"/>
      <c r="G888" s="969"/>
      <c r="H888" s="970"/>
      <c r="I888" s="965"/>
      <c r="K888" s="1187"/>
      <c r="L888" s="1181"/>
    </row>
    <row r="889" spans="1:12" s="966" customFormat="1">
      <c r="A889" s="958"/>
      <c r="B889" s="958"/>
      <c r="C889" s="958"/>
      <c r="D889" s="968"/>
      <c r="E889" s="960"/>
      <c r="F889" s="197"/>
      <c r="G889" s="969"/>
      <c r="H889" s="970"/>
      <c r="I889" s="965"/>
      <c r="K889" s="1187"/>
      <c r="L889" s="1181"/>
    </row>
    <row r="890" spans="1:12" s="966" customFormat="1">
      <c r="A890" s="958"/>
      <c r="B890" s="958"/>
      <c r="C890" s="958"/>
      <c r="D890" s="968"/>
      <c r="E890" s="960"/>
      <c r="F890" s="197"/>
      <c r="G890" s="969"/>
      <c r="H890" s="970"/>
      <c r="I890" s="965"/>
      <c r="K890" s="1187"/>
      <c r="L890" s="1181"/>
    </row>
    <row r="891" spans="1:12" s="966" customFormat="1">
      <c r="A891" s="958"/>
      <c r="B891" s="958"/>
      <c r="C891" s="958"/>
      <c r="D891" s="968"/>
      <c r="E891" s="960"/>
      <c r="F891" s="197"/>
      <c r="G891" s="969"/>
      <c r="H891" s="970"/>
      <c r="I891" s="965"/>
      <c r="K891" s="1187"/>
      <c r="L891" s="1181"/>
    </row>
    <row r="892" spans="1:12" s="966" customFormat="1">
      <c r="A892" s="958"/>
      <c r="B892" s="958"/>
      <c r="C892" s="958"/>
      <c r="D892" s="968"/>
      <c r="E892" s="960"/>
      <c r="F892" s="197"/>
      <c r="G892" s="969"/>
      <c r="H892" s="970"/>
      <c r="I892" s="965"/>
      <c r="K892" s="1187"/>
      <c r="L892" s="1181"/>
    </row>
    <row r="893" spans="1:12" s="966" customFormat="1">
      <c r="A893" s="958"/>
      <c r="B893" s="958"/>
      <c r="C893" s="958"/>
      <c r="D893" s="968"/>
      <c r="E893" s="960"/>
      <c r="F893" s="197"/>
      <c r="G893" s="969"/>
      <c r="H893" s="970"/>
      <c r="I893" s="965"/>
      <c r="K893" s="1187"/>
      <c r="L893" s="1181"/>
    </row>
    <row r="894" spans="1:12" s="966" customFormat="1">
      <c r="A894" s="958"/>
      <c r="B894" s="958"/>
      <c r="C894" s="958"/>
      <c r="D894" s="968"/>
      <c r="E894" s="960"/>
      <c r="F894" s="197"/>
      <c r="G894" s="969"/>
      <c r="H894" s="970"/>
      <c r="I894" s="965"/>
      <c r="K894" s="1187"/>
      <c r="L894" s="1181"/>
    </row>
    <row r="895" spans="1:12" s="966" customFormat="1">
      <c r="A895" s="958"/>
      <c r="B895" s="958"/>
      <c r="C895" s="958"/>
      <c r="D895" s="968"/>
      <c r="E895" s="960"/>
      <c r="F895" s="197"/>
      <c r="G895" s="969"/>
      <c r="H895" s="970"/>
      <c r="I895" s="965"/>
      <c r="K895" s="1187"/>
      <c r="L895" s="1181"/>
    </row>
    <row r="896" spans="1:12" s="966" customFormat="1">
      <c r="A896" s="958"/>
      <c r="B896" s="958"/>
      <c r="C896" s="958"/>
      <c r="D896" s="968"/>
      <c r="E896" s="960"/>
      <c r="F896" s="197"/>
      <c r="G896" s="969"/>
      <c r="H896" s="970"/>
      <c r="I896" s="965"/>
      <c r="K896" s="1187"/>
      <c r="L896" s="1181"/>
    </row>
    <row r="897" spans="1:12" s="966" customFormat="1">
      <c r="A897" s="958"/>
      <c r="B897" s="958"/>
      <c r="C897" s="958"/>
      <c r="D897" s="968"/>
      <c r="E897" s="960"/>
      <c r="F897" s="197"/>
      <c r="G897" s="969"/>
      <c r="H897" s="970"/>
      <c r="I897" s="965"/>
      <c r="K897" s="1187"/>
      <c r="L897" s="1181"/>
    </row>
    <row r="898" spans="1:12" s="966" customFormat="1">
      <c r="A898" s="958"/>
      <c r="B898" s="958"/>
      <c r="C898" s="958"/>
      <c r="D898" s="968"/>
      <c r="E898" s="960"/>
      <c r="F898" s="197"/>
      <c r="G898" s="969"/>
      <c r="H898" s="970"/>
      <c r="I898" s="965"/>
      <c r="K898" s="1187"/>
      <c r="L898" s="1181"/>
    </row>
    <row r="899" spans="1:12" s="966" customFormat="1">
      <c r="A899" s="958"/>
      <c r="B899" s="958"/>
      <c r="C899" s="958"/>
      <c r="D899" s="968"/>
      <c r="E899" s="960"/>
      <c r="F899" s="197"/>
      <c r="G899" s="969"/>
      <c r="H899" s="970"/>
      <c r="I899" s="965"/>
      <c r="K899" s="1187"/>
      <c r="L899" s="1181"/>
    </row>
    <row r="900" spans="1:12" s="966" customFormat="1">
      <c r="A900" s="958"/>
      <c r="B900" s="958"/>
      <c r="C900" s="958"/>
      <c r="D900" s="968"/>
      <c r="E900" s="960"/>
      <c r="F900" s="197"/>
      <c r="G900" s="969"/>
      <c r="H900" s="970"/>
      <c r="I900" s="965"/>
      <c r="K900" s="1187"/>
      <c r="L900" s="1181"/>
    </row>
    <row r="901" spans="1:12" s="966" customFormat="1">
      <c r="A901" s="958"/>
      <c r="B901" s="958"/>
      <c r="C901" s="958"/>
      <c r="D901" s="968"/>
      <c r="E901" s="960"/>
      <c r="F901" s="197"/>
      <c r="G901" s="969"/>
      <c r="H901" s="970"/>
      <c r="I901" s="965"/>
      <c r="K901" s="1187"/>
      <c r="L901" s="1181"/>
    </row>
    <row r="902" spans="1:12" s="966" customFormat="1">
      <c r="A902" s="958"/>
      <c r="B902" s="958"/>
      <c r="C902" s="958"/>
      <c r="D902" s="968"/>
      <c r="E902" s="960"/>
      <c r="F902" s="197"/>
      <c r="G902" s="969"/>
      <c r="H902" s="970"/>
      <c r="I902" s="965"/>
      <c r="K902" s="1187"/>
      <c r="L902" s="1181"/>
    </row>
    <row r="903" spans="1:12" s="966" customFormat="1">
      <c r="A903" s="958"/>
      <c r="B903" s="958"/>
      <c r="C903" s="958"/>
      <c r="D903" s="968"/>
      <c r="E903" s="960"/>
      <c r="F903" s="197"/>
      <c r="G903" s="969"/>
      <c r="H903" s="970"/>
      <c r="I903" s="965"/>
      <c r="K903" s="1187"/>
      <c r="L903" s="1181"/>
    </row>
    <row r="904" spans="1:12" s="966" customFormat="1">
      <c r="A904" s="958"/>
      <c r="B904" s="958"/>
      <c r="C904" s="958"/>
      <c r="D904" s="968"/>
      <c r="E904" s="960"/>
      <c r="F904" s="197"/>
      <c r="G904" s="969"/>
      <c r="H904" s="970"/>
      <c r="I904" s="965"/>
      <c r="K904" s="1187"/>
      <c r="L904" s="1181"/>
    </row>
    <row r="905" spans="1:12" s="966" customFormat="1">
      <c r="A905" s="958"/>
      <c r="B905" s="958"/>
      <c r="C905" s="958"/>
      <c r="D905" s="968"/>
      <c r="E905" s="960"/>
      <c r="F905" s="197"/>
      <c r="G905" s="969"/>
      <c r="H905" s="970"/>
      <c r="I905" s="965"/>
      <c r="K905" s="1187"/>
      <c r="L905" s="1181"/>
    </row>
    <row r="906" spans="1:12" s="966" customFormat="1">
      <c r="A906" s="958"/>
      <c r="B906" s="958"/>
      <c r="C906" s="958"/>
      <c r="D906" s="968"/>
      <c r="E906" s="960"/>
      <c r="F906" s="197"/>
      <c r="G906" s="969"/>
      <c r="H906" s="970"/>
      <c r="I906" s="965"/>
      <c r="K906" s="1187"/>
      <c r="L906" s="1181"/>
    </row>
    <row r="907" spans="1:12" s="966" customFormat="1">
      <c r="A907" s="958"/>
      <c r="B907" s="958"/>
      <c r="C907" s="958"/>
      <c r="D907" s="968"/>
      <c r="E907" s="960"/>
      <c r="F907" s="197"/>
      <c r="G907" s="969"/>
      <c r="H907" s="970"/>
      <c r="I907" s="965"/>
      <c r="K907" s="1187"/>
      <c r="L907" s="1181"/>
    </row>
    <row r="908" spans="1:12" s="966" customFormat="1">
      <c r="A908" s="958"/>
      <c r="B908" s="958"/>
      <c r="C908" s="958"/>
      <c r="D908" s="968"/>
      <c r="E908" s="960"/>
      <c r="F908" s="197"/>
      <c r="G908" s="969"/>
      <c r="H908" s="970"/>
      <c r="I908" s="965"/>
      <c r="K908" s="1187"/>
      <c r="L908" s="1181"/>
    </row>
    <row r="909" spans="1:12" s="966" customFormat="1">
      <c r="A909" s="958"/>
      <c r="B909" s="958"/>
      <c r="C909" s="958"/>
      <c r="D909" s="968"/>
      <c r="E909" s="960"/>
      <c r="F909" s="197"/>
      <c r="G909" s="969"/>
      <c r="H909" s="970"/>
      <c r="I909" s="965"/>
      <c r="K909" s="1187"/>
      <c r="L909" s="1181"/>
    </row>
    <row r="910" spans="1:12" s="966" customFormat="1">
      <c r="A910" s="958"/>
      <c r="B910" s="958"/>
      <c r="C910" s="958"/>
      <c r="D910" s="968"/>
      <c r="E910" s="960"/>
      <c r="F910" s="197"/>
      <c r="G910" s="969"/>
      <c r="H910" s="970"/>
      <c r="I910" s="965"/>
      <c r="K910" s="1187"/>
      <c r="L910" s="1181"/>
    </row>
    <row r="911" spans="1:12" s="966" customFormat="1">
      <c r="A911" s="958"/>
      <c r="B911" s="958"/>
      <c r="C911" s="958"/>
      <c r="D911" s="968"/>
      <c r="E911" s="960"/>
      <c r="F911" s="197"/>
      <c r="G911" s="969"/>
      <c r="H911" s="970"/>
      <c r="I911" s="965"/>
      <c r="K911" s="1187"/>
      <c r="L911" s="1181"/>
    </row>
    <row r="912" spans="1:12" s="966" customFormat="1">
      <c r="A912" s="958"/>
      <c r="B912" s="958"/>
      <c r="C912" s="958"/>
      <c r="D912" s="968"/>
      <c r="E912" s="960"/>
      <c r="F912" s="197"/>
      <c r="G912" s="969"/>
      <c r="H912" s="970"/>
      <c r="I912" s="965"/>
      <c r="K912" s="1187"/>
      <c r="L912" s="1181"/>
    </row>
    <row r="913" spans="1:12" s="966" customFormat="1">
      <c r="A913" s="958"/>
      <c r="B913" s="958"/>
      <c r="C913" s="958"/>
      <c r="D913" s="968"/>
      <c r="E913" s="960"/>
      <c r="F913" s="197"/>
      <c r="G913" s="969"/>
      <c r="H913" s="970"/>
      <c r="I913" s="965"/>
      <c r="K913" s="1187"/>
      <c r="L913" s="1181"/>
    </row>
    <row r="914" spans="1:12" s="966" customFormat="1">
      <c r="A914" s="958"/>
      <c r="B914" s="958"/>
      <c r="C914" s="958"/>
      <c r="D914" s="968"/>
      <c r="E914" s="960"/>
      <c r="F914" s="197"/>
      <c r="G914" s="969"/>
      <c r="H914" s="970"/>
      <c r="I914" s="965"/>
      <c r="K914" s="1187"/>
      <c r="L914" s="1181"/>
    </row>
    <row r="915" spans="1:12" s="966" customFormat="1">
      <c r="A915" s="958"/>
      <c r="B915" s="958"/>
      <c r="C915" s="958"/>
      <c r="D915" s="968"/>
      <c r="E915" s="960"/>
      <c r="F915" s="197"/>
      <c r="G915" s="969"/>
      <c r="H915" s="970"/>
      <c r="I915" s="965"/>
      <c r="K915" s="1187"/>
      <c r="L915" s="1181"/>
    </row>
    <row r="916" spans="1:12" s="966" customFormat="1">
      <c r="A916" s="958"/>
      <c r="B916" s="958"/>
      <c r="C916" s="958"/>
      <c r="D916" s="968"/>
      <c r="E916" s="960"/>
      <c r="F916" s="197"/>
      <c r="G916" s="969"/>
      <c r="H916" s="970"/>
      <c r="I916" s="965"/>
      <c r="K916" s="1187"/>
      <c r="L916" s="1181"/>
    </row>
    <row r="917" spans="1:12" s="966" customFormat="1">
      <c r="A917" s="958"/>
      <c r="B917" s="958"/>
      <c r="C917" s="958"/>
      <c r="D917" s="968"/>
      <c r="E917" s="960"/>
      <c r="F917" s="197"/>
      <c r="G917" s="969"/>
      <c r="H917" s="970"/>
      <c r="I917" s="965"/>
      <c r="K917" s="1187"/>
      <c r="L917" s="1181"/>
    </row>
    <row r="918" spans="1:12" s="966" customFormat="1">
      <c r="A918" s="958"/>
      <c r="B918" s="958"/>
      <c r="C918" s="958"/>
      <c r="D918" s="968"/>
      <c r="E918" s="960"/>
      <c r="F918" s="197"/>
      <c r="G918" s="969"/>
      <c r="H918" s="970"/>
      <c r="I918" s="965"/>
      <c r="K918" s="1187"/>
      <c r="L918" s="1181"/>
    </row>
    <row r="919" spans="1:12" s="966" customFormat="1">
      <c r="A919" s="958"/>
      <c r="B919" s="958"/>
      <c r="C919" s="958"/>
      <c r="D919" s="968"/>
      <c r="E919" s="960"/>
      <c r="F919" s="197"/>
      <c r="G919" s="969"/>
      <c r="H919" s="970"/>
      <c r="I919" s="965"/>
      <c r="K919" s="1187"/>
      <c r="L919" s="1181"/>
    </row>
    <row r="920" spans="1:12" s="966" customFormat="1">
      <c r="A920" s="958"/>
      <c r="B920" s="958"/>
      <c r="C920" s="958"/>
      <c r="D920" s="968"/>
      <c r="E920" s="960"/>
      <c r="F920" s="197"/>
      <c r="G920" s="969"/>
      <c r="H920" s="970"/>
      <c r="I920" s="965"/>
      <c r="K920" s="1187"/>
      <c r="L920" s="1181"/>
    </row>
    <row r="921" spans="1:12" s="966" customFormat="1">
      <c r="A921" s="958"/>
      <c r="B921" s="958"/>
      <c r="C921" s="958"/>
      <c r="D921" s="968"/>
      <c r="E921" s="960"/>
      <c r="F921" s="197"/>
      <c r="G921" s="969"/>
      <c r="H921" s="970"/>
      <c r="I921" s="965"/>
      <c r="K921" s="1187"/>
      <c r="L921" s="1181"/>
    </row>
    <row r="922" spans="1:12" s="966" customFormat="1">
      <c r="A922" s="958"/>
      <c r="B922" s="958"/>
      <c r="C922" s="958"/>
      <c r="D922" s="968"/>
      <c r="E922" s="960"/>
      <c r="F922" s="197"/>
      <c r="G922" s="969"/>
      <c r="H922" s="970"/>
      <c r="I922" s="965"/>
      <c r="K922" s="1187"/>
      <c r="L922" s="1181"/>
    </row>
    <row r="923" spans="1:12" s="966" customFormat="1">
      <c r="A923" s="958"/>
      <c r="B923" s="958"/>
      <c r="C923" s="958"/>
      <c r="D923" s="968"/>
      <c r="E923" s="960"/>
      <c r="F923" s="197"/>
      <c r="G923" s="969"/>
      <c r="H923" s="970"/>
      <c r="I923" s="965"/>
      <c r="K923" s="1187"/>
      <c r="L923" s="1181"/>
    </row>
    <row r="924" spans="1:12" s="966" customFormat="1">
      <c r="A924" s="958"/>
      <c r="B924" s="958"/>
      <c r="C924" s="958"/>
      <c r="D924" s="968"/>
      <c r="E924" s="960"/>
      <c r="F924" s="197"/>
      <c r="G924" s="969"/>
      <c r="H924" s="970"/>
      <c r="I924" s="965"/>
      <c r="K924" s="1187"/>
      <c r="L924" s="1181"/>
    </row>
    <row r="925" spans="1:12" s="966" customFormat="1">
      <c r="A925" s="958"/>
      <c r="B925" s="958"/>
      <c r="C925" s="958"/>
      <c r="D925" s="968"/>
      <c r="E925" s="960"/>
      <c r="F925" s="197"/>
      <c r="G925" s="969"/>
      <c r="H925" s="970"/>
      <c r="I925" s="965"/>
      <c r="K925" s="1187"/>
      <c r="L925" s="1181"/>
    </row>
    <row r="926" spans="1:12" s="966" customFormat="1">
      <c r="A926" s="958"/>
      <c r="B926" s="958"/>
      <c r="C926" s="958"/>
      <c r="D926" s="968"/>
      <c r="E926" s="960"/>
      <c r="F926" s="197"/>
      <c r="G926" s="969"/>
      <c r="H926" s="970"/>
      <c r="I926" s="965"/>
      <c r="K926" s="1187"/>
      <c r="L926" s="1181"/>
    </row>
    <row r="927" spans="1:12" s="966" customFormat="1">
      <c r="A927" s="958"/>
      <c r="B927" s="958"/>
      <c r="C927" s="958"/>
      <c r="D927" s="968"/>
      <c r="E927" s="960"/>
      <c r="F927" s="197"/>
      <c r="G927" s="969"/>
      <c r="H927" s="970"/>
      <c r="I927" s="965"/>
      <c r="K927" s="1187"/>
      <c r="L927" s="1181"/>
    </row>
    <row r="928" spans="1:12" s="966" customFormat="1">
      <c r="A928" s="958"/>
      <c r="B928" s="958"/>
      <c r="C928" s="958"/>
      <c r="D928" s="968"/>
      <c r="E928" s="960"/>
      <c r="F928" s="197"/>
      <c r="G928" s="969"/>
      <c r="H928" s="970"/>
      <c r="I928" s="965"/>
      <c r="K928" s="1187"/>
      <c r="L928" s="1181"/>
    </row>
    <row r="929" spans="1:12" s="966" customFormat="1">
      <c r="A929" s="958"/>
      <c r="B929" s="958"/>
      <c r="C929" s="958"/>
      <c r="D929" s="968"/>
      <c r="E929" s="960"/>
      <c r="F929" s="197"/>
      <c r="G929" s="969"/>
      <c r="H929" s="970"/>
      <c r="I929" s="965"/>
      <c r="K929" s="1187"/>
      <c r="L929" s="1181"/>
    </row>
    <row r="930" spans="1:12" s="966" customFormat="1">
      <c r="A930" s="958"/>
      <c r="B930" s="958"/>
      <c r="C930" s="958"/>
      <c r="D930" s="968"/>
      <c r="E930" s="960"/>
      <c r="F930" s="197"/>
      <c r="G930" s="969"/>
      <c r="H930" s="970"/>
      <c r="I930" s="965"/>
      <c r="K930" s="1187"/>
      <c r="L930" s="1181"/>
    </row>
    <row r="931" spans="1:12" s="966" customFormat="1">
      <c r="A931" s="958"/>
      <c r="B931" s="958"/>
      <c r="C931" s="958"/>
      <c r="D931" s="968"/>
      <c r="E931" s="960"/>
      <c r="F931" s="197"/>
      <c r="G931" s="969"/>
      <c r="H931" s="970"/>
      <c r="I931" s="965"/>
      <c r="K931" s="1187"/>
      <c r="L931" s="1181"/>
    </row>
    <row r="932" spans="1:12" s="966" customFormat="1">
      <c r="A932" s="958"/>
      <c r="B932" s="958"/>
      <c r="C932" s="958"/>
      <c r="D932" s="968"/>
      <c r="E932" s="960"/>
      <c r="F932" s="197"/>
      <c r="G932" s="969"/>
      <c r="H932" s="970"/>
      <c r="I932" s="965"/>
      <c r="K932" s="1187"/>
      <c r="L932" s="1181"/>
    </row>
    <row r="933" spans="1:12" s="966" customFormat="1">
      <c r="A933" s="958"/>
      <c r="B933" s="958"/>
      <c r="C933" s="958"/>
      <c r="D933" s="968"/>
      <c r="E933" s="960"/>
      <c r="F933" s="197"/>
      <c r="G933" s="969"/>
      <c r="H933" s="970"/>
      <c r="I933" s="965"/>
      <c r="K933" s="1187"/>
      <c r="L933" s="1181"/>
    </row>
    <row r="934" spans="1:12" s="966" customFormat="1">
      <c r="A934" s="958"/>
      <c r="B934" s="958"/>
      <c r="C934" s="958"/>
      <c r="D934" s="968"/>
      <c r="E934" s="960"/>
      <c r="F934" s="197"/>
      <c r="G934" s="969"/>
      <c r="H934" s="970"/>
      <c r="I934" s="965"/>
      <c r="K934" s="1187"/>
      <c r="L934" s="1181"/>
    </row>
    <row r="935" spans="1:12" s="966" customFormat="1">
      <c r="A935" s="958"/>
      <c r="B935" s="958"/>
      <c r="C935" s="958"/>
      <c r="D935" s="968"/>
      <c r="E935" s="960"/>
      <c r="F935" s="197"/>
      <c r="G935" s="969"/>
      <c r="H935" s="970"/>
      <c r="I935" s="965"/>
      <c r="K935" s="1187"/>
      <c r="L935" s="1181"/>
    </row>
    <row r="936" spans="1:12" s="966" customFormat="1">
      <c r="A936" s="958"/>
      <c r="B936" s="958"/>
      <c r="C936" s="958"/>
      <c r="D936" s="968"/>
      <c r="E936" s="960"/>
      <c r="F936" s="197"/>
      <c r="G936" s="969"/>
      <c r="H936" s="970"/>
      <c r="I936" s="965"/>
      <c r="K936" s="1187"/>
      <c r="L936" s="1181"/>
    </row>
    <row r="937" spans="1:12" s="966" customFormat="1">
      <c r="A937" s="958"/>
      <c r="B937" s="958"/>
      <c r="C937" s="958"/>
      <c r="D937" s="968"/>
      <c r="E937" s="960"/>
      <c r="F937" s="197"/>
      <c r="G937" s="969"/>
      <c r="H937" s="970"/>
      <c r="I937" s="965"/>
      <c r="K937" s="1187"/>
      <c r="L937" s="1181"/>
    </row>
    <row r="938" spans="1:12" s="966" customFormat="1">
      <c r="A938" s="958"/>
      <c r="B938" s="958"/>
      <c r="C938" s="958"/>
      <c r="D938" s="968"/>
      <c r="E938" s="960"/>
      <c r="F938" s="197"/>
      <c r="G938" s="969"/>
      <c r="H938" s="970"/>
      <c r="I938" s="965"/>
      <c r="K938" s="1187"/>
      <c r="L938" s="1181"/>
    </row>
    <row r="939" spans="1:12" s="966" customFormat="1">
      <c r="A939" s="958"/>
      <c r="B939" s="958"/>
      <c r="C939" s="958"/>
      <c r="D939" s="968"/>
      <c r="E939" s="960"/>
      <c r="F939" s="197"/>
      <c r="G939" s="969"/>
      <c r="H939" s="970"/>
      <c r="I939" s="965"/>
      <c r="K939" s="1187"/>
      <c r="L939" s="1181"/>
    </row>
    <row r="940" spans="1:12" s="966" customFormat="1">
      <c r="A940" s="958"/>
      <c r="B940" s="958"/>
      <c r="C940" s="958"/>
      <c r="D940" s="968"/>
      <c r="E940" s="960"/>
      <c r="F940" s="197"/>
      <c r="G940" s="969"/>
      <c r="H940" s="970"/>
      <c r="I940" s="965"/>
      <c r="K940" s="1187"/>
      <c r="L940" s="1181"/>
    </row>
    <row r="941" spans="1:12" s="966" customFormat="1">
      <c r="A941" s="958"/>
      <c r="B941" s="958"/>
      <c r="C941" s="958"/>
      <c r="D941" s="968"/>
      <c r="E941" s="960"/>
      <c r="F941" s="197"/>
      <c r="G941" s="969"/>
      <c r="H941" s="970"/>
      <c r="I941" s="965"/>
      <c r="K941" s="1187"/>
      <c r="L941" s="1181"/>
    </row>
    <row r="942" spans="1:12" s="966" customFormat="1">
      <c r="A942" s="958"/>
      <c r="B942" s="958"/>
      <c r="C942" s="958"/>
      <c r="D942" s="968"/>
      <c r="E942" s="960"/>
      <c r="F942" s="197"/>
      <c r="G942" s="969"/>
      <c r="H942" s="970"/>
      <c r="I942" s="965"/>
      <c r="K942" s="1187"/>
      <c r="L942" s="1181"/>
    </row>
    <row r="943" spans="1:12" s="966" customFormat="1">
      <c r="A943" s="958"/>
      <c r="B943" s="958"/>
      <c r="C943" s="958"/>
      <c r="D943" s="968"/>
      <c r="E943" s="960"/>
      <c r="F943" s="197"/>
      <c r="G943" s="969"/>
      <c r="H943" s="970"/>
      <c r="I943" s="965"/>
      <c r="K943" s="1187"/>
      <c r="L943" s="1181"/>
    </row>
    <row r="944" spans="1:12" s="966" customFormat="1">
      <c r="A944" s="958"/>
      <c r="B944" s="958"/>
      <c r="C944" s="958"/>
      <c r="D944" s="968"/>
      <c r="E944" s="960"/>
      <c r="F944" s="197"/>
      <c r="G944" s="969"/>
      <c r="H944" s="970"/>
      <c r="I944" s="965"/>
      <c r="K944" s="1187"/>
      <c r="L944" s="1181"/>
    </row>
    <row r="945" spans="1:12" s="966" customFormat="1">
      <c r="A945" s="958"/>
      <c r="B945" s="958"/>
      <c r="C945" s="958"/>
      <c r="D945" s="968"/>
      <c r="E945" s="960"/>
      <c r="F945" s="197"/>
      <c r="G945" s="969"/>
      <c r="H945" s="970"/>
      <c r="I945" s="965"/>
      <c r="K945" s="1187"/>
      <c r="L945" s="1181"/>
    </row>
    <row r="946" spans="1:12" s="966" customFormat="1">
      <c r="A946" s="958"/>
      <c r="B946" s="958"/>
      <c r="C946" s="958"/>
      <c r="D946" s="968"/>
      <c r="E946" s="960"/>
      <c r="F946" s="197"/>
      <c r="G946" s="969"/>
      <c r="H946" s="970"/>
      <c r="I946" s="965"/>
      <c r="K946" s="1187"/>
      <c r="L946" s="1181"/>
    </row>
    <row r="947" spans="1:12" s="966" customFormat="1">
      <c r="A947" s="958"/>
      <c r="B947" s="958"/>
      <c r="C947" s="958"/>
      <c r="D947" s="968"/>
      <c r="E947" s="960"/>
      <c r="F947" s="197"/>
      <c r="G947" s="969"/>
      <c r="H947" s="970"/>
      <c r="I947" s="965"/>
      <c r="K947" s="1187"/>
      <c r="L947" s="1181"/>
    </row>
    <row r="948" spans="1:12" s="966" customFormat="1">
      <c r="A948" s="958"/>
      <c r="B948" s="958"/>
      <c r="C948" s="958"/>
      <c r="D948" s="968"/>
      <c r="E948" s="960"/>
      <c r="F948" s="197"/>
      <c r="G948" s="969"/>
      <c r="H948" s="970"/>
      <c r="I948" s="965"/>
      <c r="K948" s="1187"/>
      <c r="L948" s="1181"/>
    </row>
    <row r="949" spans="1:12" s="966" customFormat="1">
      <c r="A949" s="958"/>
      <c r="B949" s="958"/>
      <c r="C949" s="958"/>
      <c r="D949" s="968"/>
      <c r="E949" s="960"/>
      <c r="F949" s="197"/>
      <c r="G949" s="969"/>
      <c r="H949" s="970"/>
      <c r="I949" s="965"/>
      <c r="K949" s="1187"/>
      <c r="L949" s="1181"/>
    </row>
    <row r="950" spans="1:12" s="966" customFormat="1">
      <c r="A950" s="958"/>
      <c r="B950" s="958"/>
      <c r="C950" s="958"/>
      <c r="D950" s="968"/>
      <c r="E950" s="960"/>
      <c r="F950" s="197"/>
      <c r="G950" s="969"/>
      <c r="H950" s="970"/>
      <c r="I950" s="965"/>
      <c r="K950" s="1187"/>
      <c r="L950" s="1181"/>
    </row>
    <row r="951" spans="1:12" s="966" customFormat="1">
      <c r="A951" s="958"/>
      <c r="B951" s="958"/>
      <c r="C951" s="958"/>
      <c r="D951" s="968"/>
      <c r="E951" s="960"/>
      <c r="F951" s="197"/>
      <c r="G951" s="969"/>
      <c r="H951" s="970"/>
      <c r="I951" s="965"/>
      <c r="K951" s="1187"/>
      <c r="L951" s="1181"/>
    </row>
    <row r="952" spans="1:12" s="966" customFormat="1">
      <c r="A952" s="958"/>
      <c r="B952" s="958"/>
      <c r="C952" s="958"/>
      <c r="D952" s="968"/>
      <c r="E952" s="960"/>
      <c r="F952" s="197"/>
      <c r="G952" s="969"/>
      <c r="H952" s="970"/>
      <c r="I952" s="965"/>
      <c r="K952" s="1187"/>
      <c r="L952" s="1181"/>
    </row>
    <row r="953" spans="1:12" s="966" customFormat="1">
      <c r="A953" s="958"/>
      <c r="B953" s="958"/>
      <c r="C953" s="958"/>
      <c r="D953" s="968"/>
      <c r="E953" s="960"/>
      <c r="F953" s="197"/>
      <c r="G953" s="969"/>
      <c r="H953" s="970"/>
      <c r="I953" s="965"/>
      <c r="K953" s="1187"/>
      <c r="L953" s="1181"/>
    </row>
    <row r="954" spans="1:12" s="966" customFormat="1">
      <c r="A954" s="958"/>
      <c r="B954" s="958"/>
      <c r="C954" s="958"/>
      <c r="D954" s="968"/>
      <c r="E954" s="960"/>
      <c r="F954" s="197"/>
      <c r="G954" s="969"/>
      <c r="H954" s="970"/>
      <c r="I954" s="965"/>
      <c r="K954" s="1187"/>
      <c r="L954" s="1181"/>
    </row>
    <row r="955" spans="1:12" s="966" customFormat="1">
      <c r="A955" s="958"/>
      <c r="B955" s="958"/>
      <c r="C955" s="958"/>
      <c r="D955" s="968"/>
      <c r="E955" s="960"/>
      <c r="F955" s="197"/>
      <c r="G955" s="969"/>
      <c r="H955" s="970"/>
      <c r="I955" s="965"/>
      <c r="K955" s="1187"/>
      <c r="L955" s="1181"/>
    </row>
    <row r="956" spans="1:12" s="966" customFormat="1">
      <c r="A956" s="958"/>
      <c r="B956" s="958"/>
      <c r="C956" s="958"/>
      <c r="D956" s="968"/>
      <c r="E956" s="960"/>
      <c r="F956" s="197"/>
      <c r="G956" s="969"/>
      <c r="H956" s="970"/>
      <c r="I956" s="965"/>
      <c r="K956" s="1187"/>
      <c r="L956" s="1181"/>
    </row>
    <row r="957" spans="1:12" s="966" customFormat="1">
      <c r="A957" s="958"/>
      <c r="B957" s="958"/>
      <c r="C957" s="958"/>
      <c r="D957" s="968"/>
      <c r="E957" s="960"/>
      <c r="F957" s="197"/>
      <c r="G957" s="969"/>
      <c r="H957" s="970"/>
      <c r="I957" s="965"/>
      <c r="K957" s="1187"/>
      <c r="L957" s="1181"/>
    </row>
    <row r="958" spans="1:12" s="966" customFormat="1">
      <c r="A958" s="958"/>
      <c r="B958" s="958"/>
      <c r="C958" s="958"/>
      <c r="D958" s="968"/>
      <c r="E958" s="960"/>
      <c r="F958" s="197"/>
      <c r="G958" s="969"/>
      <c r="H958" s="970"/>
      <c r="I958" s="965"/>
      <c r="K958" s="1187"/>
      <c r="L958" s="1181"/>
    </row>
    <row r="959" spans="1:12" s="966" customFormat="1">
      <c r="A959" s="958"/>
      <c r="B959" s="958"/>
      <c r="C959" s="958"/>
      <c r="D959" s="968"/>
      <c r="E959" s="960"/>
      <c r="F959" s="197"/>
      <c r="G959" s="969"/>
      <c r="H959" s="970"/>
      <c r="I959" s="965"/>
      <c r="K959" s="1187"/>
      <c r="L959" s="1181"/>
    </row>
    <row r="960" spans="1:12" s="966" customFormat="1">
      <c r="A960" s="958"/>
      <c r="B960" s="958"/>
      <c r="C960" s="958"/>
      <c r="D960" s="968"/>
      <c r="E960" s="960"/>
      <c r="F960" s="197"/>
      <c r="G960" s="969"/>
      <c r="H960" s="970"/>
      <c r="I960" s="965"/>
      <c r="K960" s="1187"/>
      <c r="L960" s="1181"/>
    </row>
    <row r="961" spans="1:12" s="966" customFormat="1">
      <c r="A961" s="958"/>
      <c r="B961" s="958"/>
      <c r="C961" s="958"/>
      <c r="D961" s="968"/>
      <c r="E961" s="960"/>
      <c r="F961" s="197"/>
      <c r="G961" s="969"/>
      <c r="H961" s="970"/>
      <c r="I961" s="965"/>
      <c r="K961" s="1187"/>
      <c r="L961" s="1181"/>
    </row>
    <row r="962" spans="1:12" s="966" customFormat="1">
      <c r="A962" s="958"/>
      <c r="B962" s="958"/>
      <c r="C962" s="958"/>
      <c r="D962" s="968"/>
      <c r="E962" s="960"/>
      <c r="F962" s="197"/>
      <c r="G962" s="969"/>
      <c r="H962" s="970"/>
      <c r="I962" s="965"/>
      <c r="K962" s="1187"/>
      <c r="L962" s="1181"/>
    </row>
    <row r="963" spans="1:12" s="966" customFormat="1">
      <c r="A963" s="958"/>
      <c r="B963" s="958"/>
      <c r="C963" s="958"/>
      <c r="D963" s="968"/>
      <c r="E963" s="960"/>
      <c r="F963" s="197"/>
      <c r="G963" s="969"/>
      <c r="H963" s="970"/>
      <c r="I963" s="965"/>
      <c r="K963" s="1187"/>
      <c r="L963" s="1181"/>
    </row>
    <row r="964" spans="1:12" s="966" customFormat="1">
      <c r="A964" s="958"/>
      <c r="B964" s="958"/>
      <c r="C964" s="958"/>
      <c r="D964" s="968"/>
      <c r="E964" s="960"/>
      <c r="F964" s="197"/>
      <c r="G964" s="969"/>
      <c r="H964" s="970"/>
      <c r="I964" s="965"/>
      <c r="K964" s="1187"/>
      <c r="L964" s="1181"/>
    </row>
    <row r="965" spans="1:12" s="966" customFormat="1">
      <c r="A965" s="958"/>
      <c r="B965" s="958"/>
      <c r="C965" s="958"/>
      <c r="D965" s="968"/>
      <c r="E965" s="960"/>
      <c r="F965" s="197"/>
      <c r="G965" s="969"/>
      <c r="H965" s="970"/>
      <c r="I965" s="965"/>
      <c r="K965" s="1187"/>
      <c r="L965" s="1181"/>
    </row>
    <row r="966" spans="1:12" s="966" customFormat="1">
      <c r="A966" s="958"/>
      <c r="B966" s="958"/>
      <c r="C966" s="958"/>
      <c r="D966" s="968"/>
      <c r="E966" s="960"/>
      <c r="F966" s="197"/>
      <c r="G966" s="969"/>
      <c r="H966" s="970"/>
      <c r="I966" s="965"/>
      <c r="K966" s="1187"/>
      <c r="L966" s="1181"/>
    </row>
    <row r="967" spans="1:12" s="966" customFormat="1">
      <c r="A967" s="958"/>
      <c r="B967" s="958"/>
      <c r="C967" s="958"/>
      <c r="D967" s="968"/>
      <c r="E967" s="960"/>
      <c r="F967" s="197"/>
      <c r="G967" s="969"/>
      <c r="H967" s="970"/>
      <c r="I967" s="965"/>
      <c r="K967" s="1187"/>
      <c r="L967" s="1181"/>
    </row>
    <row r="968" spans="1:12" s="966" customFormat="1">
      <c r="A968" s="958"/>
      <c r="B968" s="958"/>
      <c r="C968" s="958"/>
      <c r="D968" s="968"/>
      <c r="E968" s="960"/>
      <c r="F968" s="197"/>
      <c r="G968" s="969"/>
      <c r="H968" s="970"/>
      <c r="I968" s="965"/>
      <c r="K968" s="1187"/>
      <c r="L968" s="1181"/>
    </row>
    <row r="969" spans="1:12" s="966" customFormat="1">
      <c r="A969" s="958"/>
      <c r="B969" s="958"/>
      <c r="C969" s="958"/>
      <c r="D969" s="968"/>
      <c r="E969" s="960"/>
      <c r="F969" s="197"/>
      <c r="G969" s="969"/>
      <c r="H969" s="970"/>
      <c r="I969" s="965"/>
      <c r="K969" s="1187"/>
      <c r="L969" s="1181"/>
    </row>
    <row r="970" spans="1:12" s="966" customFormat="1">
      <c r="A970" s="958"/>
      <c r="B970" s="958"/>
      <c r="C970" s="958"/>
      <c r="D970" s="968"/>
      <c r="E970" s="960"/>
      <c r="F970" s="197"/>
      <c r="G970" s="969"/>
      <c r="H970" s="970"/>
      <c r="I970" s="965"/>
      <c r="K970" s="1187"/>
      <c r="L970" s="1181"/>
    </row>
    <row r="971" spans="1:12" s="966" customFormat="1">
      <c r="A971" s="958"/>
      <c r="B971" s="958"/>
      <c r="C971" s="958"/>
      <c r="D971" s="968"/>
      <c r="E971" s="960"/>
      <c r="F971" s="197"/>
      <c r="G971" s="969"/>
      <c r="H971" s="970"/>
      <c r="I971" s="965"/>
      <c r="K971" s="1187"/>
      <c r="L971" s="1181"/>
    </row>
    <row r="972" spans="1:12" s="966" customFormat="1">
      <c r="A972" s="958"/>
      <c r="B972" s="958"/>
      <c r="C972" s="958"/>
      <c r="D972" s="968"/>
      <c r="E972" s="960"/>
      <c r="F972" s="197"/>
      <c r="G972" s="969"/>
      <c r="H972" s="970"/>
      <c r="I972" s="965"/>
      <c r="K972" s="1187"/>
      <c r="L972" s="1181"/>
    </row>
    <row r="973" spans="1:12" s="966" customFormat="1">
      <c r="A973" s="958"/>
      <c r="B973" s="958"/>
      <c r="C973" s="958"/>
      <c r="D973" s="968"/>
      <c r="E973" s="960"/>
      <c r="F973" s="197"/>
      <c r="G973" s="969"/>
      <c r="H973" s="970"/>
      <c r="I973" s="965"/>
      <c r="K973" s="1187"/>
      <c r="L973" s="1181"/>
    </row>
    <row r="974" spans="1:12" s="966" customFormat="1">
      <c r="A974" s="958"/>
      <c r="B974" s="958"/>
      <c r="C974" s="958"/>
      <c r="D974" s="968"/>
      <c r="E974" s="960"/>
      <c r="F974" s="197"/>
      <c r="G974" s="969"/>
      <c r="H974" s="970"/>
      <c r="I974" s="965"/>
      <c r="K974" s="1187"/>
      <c r="L974" s="1181"/>
    </row>
    <row r="975" spans="1:12" s="966" customFormat="1">
      <c r="A975" s="958"/>
      <c r="B975" s="958"/>
      <c r="C975" s="958"/>
      <c r="D975" s="968"/>
      <c r="E975" s="960"/>
      <c r="F975" s="197"/>
      <c r="G975" s="969"/>
      <c r="H975" s="970"/>
      <c r="I975" s="965"/>
      <c r="K975" s="1187"/>
      <c r="L975" s="1181"/>
    </row>
    <row r="976" spans="1:12" s="966" customFormat="1">
      <c r="A976" s="958"/>
      <c r="B976" s="958"/>
      <c r="C976" s="958"/>
      <c r="D976" s="968"/>
      <c r="E976" s="960"/>
      <c r="F976" s="197"/>
      <c r="G976" s="969"/>
      <c r="H976" s="970"/>
      <c r="I976" s="965"/>
      <c r="K976" s="1187"/>
      <c r="L976" s="1181"/>
    </row>
    <row r="977" spans="1:12" s="966" customFormat="1">
      <c r="A977" s="958"/>
      <c r="B977" s="958"/>
      <c r="C977" s="958"/>
      <c r="D977" s="968"/>
      <c r="E977" s="960"/>
      <c r="F977" s="197"/>
      <c r="G977" s="969"/>
      <c r="H977" s="970"/>
      <c r="I977" s="965"/>
      <c r="K977" s="1187"/>
      <c r="L977" s="1181"/>
    </row>
    <row r="978" spans="1:12" s="966" customFormat="1">
      <c r="A978" s="958"/>
      <c r="B978" s="958"/>
      <c r="C978" s="958"/>
      <c r="D978" s="968"/>
      <c r="E978" s="960"/>
      <c r="F978" s="197"/>
      <c r="G978" s="969"/>
      <c r="H978" s="970"/>
      <c r="I978" s="965"/>
      <c r="K978" s="1187"/>
      <c r="L978" s="1181"/>
    </row>
    <row r="979" spans="1:12" s="966" customFormat="1">
      <c r="A979" s="958"/>
      <c r="B979" s="958"/>
      <c r="C979" s="958"/>
      <c r="D979" s="968"/>
      <c r="E979" s="960"/>
      <c r="F979" s="197"/>
      <c r="G979" s="969"/>
      <c r="H979" s="970"/>
      <c r="I979" s="965"/>
      <c r="K979" s="1187"/>
      <c r="L979" s="1181"/>
    </row>
    <row r="980" spans="1:12" s="966" customFormat="1">
      <c r="A980" s="958"/>
      <c r="B980" s="958"/>
      <c r="C980" s="958"/>
      <c r="D980" s="968"/>
      <c r="E980" s="960"/>
      <c r="F980" s="197"/>
      <c r="G980" s="969"/>
      <c r="H980" s="970"/>
      <c r="I980" s="965"/>
      <c r="K980" s="1187"/>
      <c r="L980" s="1181"/>
    </row>
    <row r="981" spans="1:12" s="966" customFormat="1">
      <c r="A981" s="958"/>
      <c r="B981" s="958"/>
      <c r="C981" s="958"/>
      <c r="D981" s="968"/>
      <c r="E981" s="960"/>
      <c r="F981" s="197"/>
      <c r="G981" s="969"/>
      <c r="H981" s="970"/>
      <c r="I981" s="965"/>
      <c r="K981" s="1187"/>
      <c r="L981" s="1181"/>
    </row>
    <row r="982" spans="1:12" s="966" customFormat="1">
      <c r="A982" s="958"/>
      <c r="B982" s="958"/>
      <c r="C982" s="958"/>
      <c r="D982" s="968"/>
      <c r="E982" s="960"/>
      <c r="F982" s="197"/>
      <c r="G982" s="969"/>
      <c r="H982" s="970"/>
      <c r="I982" s="965"/>
      <c r="K982" s="1187"/>
      <c r="L982" s="1181"/>
    </row>
    <row r="983" spans="1:12" s="966" customFormat="1">
      <c r="A983" s="958"/>
      <c r="B983" s="958"/>
      <c r="C983" s="958"/>
      <c r="D983" s="968"/>
      <c r="E983" s="960"/>
      <c r="F983" s="197"/>
      <c r="G983" s="969"/>
      <c r="H983" s="970"/>
      <c r="I983" s="965"/>
      <c r="K983" s="1187"/>
      <c r="L983" s="1181"/>
    </row>
    <row r="984" spans="1:12" s="966" customFormat="1">
      <c r="A984" s="958"/>
      <c r="B984" s="958"/>
      <c r="C984" s="958"/>
      <c r="D984" s="968"/>
      <c r="E984" s="960"/>
      <c r="F984" s="197"/>
      <c r="G984" s="969"/>
      <c r="H984" s="970"/>
      <c r="I984" s="965"/>
      <c r="K984" s="1187"/>
      <c r="L984" s="1181"/>
    </row>
    <row r="985" spans="1:12" s="966" customFormat="1">
      <c r="A985" s="958"/>
      <c r="B985" s="958"/>
      <c r="C985" s="958"/>
      <c r="D985" s="968"/>
      <c r="E985" s="960"/>
      <c r="F985" s="197"/>
      <c r="G985" s="969"/>
      <c r="H985" s="970"/>
      <c r="I985" s="965"/>
      <c r="K985" s="1187"/>
      <c r="L985" s="1181"/>
    </row>
    <row r="986" spans="1:12" s="966" customFormat="1">
      <c r="A986" s="958"/>
      <c r="B986" s="958"/>
      <c r="C986" s="958"/>
      <c r="D986" s="968"/>
      <c r="E986" s="960"/>
      <c r="F986" s="197"/>
      <c r="G986" s="969"/>
      <c r="H986" s="970"/>
      <c r="I986" s="965"/>
      <c r="K986" s="1187"/>
      <c r="L986" s="1181"/>
    </row>
    <row r="987" spans="1:12" s="966" customFormat="1">
      <c r="A987" s="958"/>
      <c r="B987" s="958"/>
      <c r="C987" s="958"/>
      <c r="D987" s="968"/>
      <c r="E987" s="960"/>
      <c r="F987" s="197"/>
      <c r="G987" s="969"/>
      <c r="H987" s="970"/>
      <c r="I987" s="965"/>
      <c r="K987" s="1187"/>
      <c r="L987" s="1181"/>
    </row>
    <row r="988" spans="1:12" s="966" customFormat="1">
      <c r="A988" s="958"/>
      <c r="B988" s="958"/>
      <c r="C988" s="958"/>
      <c r="D988" s="968"/>
      <c r="E988" s="960"/>
      <c r="F988" s="197"/>
      <c r="G988" s="969"/>
      <c r="H988" s="970"/>
      <c r="I988" s="965"/>
      <c r="K988" s="1187"/>
      <c r="L988" s="1181"/>
    </row>
    <row r="989" spans="1:12" s="966" customFormat="1">
      <c r="A989" s="958"/>
      <c r="B989" s="958"/>
      <c r="C989" s="958"/>
      <c r="D989" s="968"/>
      <c r="E989" s="960"/>
      <c r="F989" s="197"/>
      <c r="G989" s="969"/>
      <c r="H989" s="970"/>
      <c r="I989" s="965"/>
      <c r="K989" s="1187"/>
      <c r="L989" s="1181"/>
    </row>
    <row r="990" spans="1:12" s="966" customFormat="1">
      <c r="A990" s="958"/>
      <c r="B990" s="958"/>
      <c r="C990" s="958"/>
      <c r="D990" s="968"/>
      <c r="E990" s="960"/>
      <c r="F990" s="197"/>
      <c r="G990" s="969"/>
      <c r="H990" s="970"/>
      <c r="I990" s="965"/>
      <c r="K990" s="1187"/>
      <c r="L990" s="1181"/>
    </row>
    <row r="991" spans="1:12" s="966" customFormat="1">
      <c r="A991" s="958"/>
      <c r="B991" s="958"/>
      <c r="C991" s="958"/>
      <c r="D991" s="968"/>
      <c r="E991" s="960"/>
      <c r="F991" s="197"/>
      <c r="G991" s="969"/>
      <c r="H991" s="970"/>
      <c r="I991" s="965"/>
      <c r="K991" s="1187"/>
      <c r="L991" s="1181"/>
    </row>
    <row r="992" spans="1:12" s="966" customFormat="1">
      <c r="A992" s="958"/>
      <c r="B992" s="958"/>
      <c r="C992" s="958"/>
      <c r="D992" s="968"/>
      <c r="E992" s="960"/>
      <c r="F992" s="197"/>
      <c r="G992" s="969"/>
      <c r="H992" s="970"/>
      <c r="I992" s="965"/>
      <c r="K992" s="1187"/>
      <c r="L992" s="1181"/>
    </row>
    <row r="993" spans="1:12" s="966" customFormat="1">
      <c r="A993" s="958"/>
      <c r="B993" s="958"/>
      <c r="C993" s="958"/>
      <c r="D993" s="968"/>
      <c r="E993" s="960"/>
      <c r="F993" s="197"/>
      <c r="G993" s="969"/>
      <c r="H993" s="970"/>
      <c r="I993" s="965"/>
      <c r="K993" s="1187"/>
      <c r="L993" s="1181"/>
    </row>
    <row r="994" spans="1:12" s="966" customFormat="1">
      <c r="A994" s="958"/>
      <c r="B994" s="958"/>
      <c r="C994" s="958"/>
      <c r="D994" s="968"/>
      <c r="E994" s="960"/>
      <c r="F994" s="197"/>
      <c r="G994" s="969"/>
      <c r="H994" s="970"/>
      <c r="I994" s="965"/>
      <c r="K994" s="1187"/>
      <c r="L994" s="1181"/>
    </row>
    <row r="995" spans="1:12" s="966" customFormat="1">
      <c r="A995" s="958"/>
      <c r="B995" s="958"/>
      <c r="C995" s="958"/>
      <c r="D995" s="968"/>
      <c r="E995" s="960"/>
      <c r="F995" s="197"/>
      <c r="G995" s="969"/>
      <c r="H995" s="970"/>
      <c r="I995" s="965"/>
      <c r="K995" s="1187"/>
      <c r="L995" s="1181"/>
    </row>
    <row r="996" spans="1:12" s="966" customFormat="1">
      <c r="A996" s="958"/>
      <c r="B996" s="958"/>
      <c r="C996" s="958"/>
      <c r="D996" s="968"/>
      <c r="E996" s="960"/>
      <c r="F996" s="197"/>
      <c r="G996" s="969"/>
      <c r="H996" s="970"/>
      <c r="I996" s="965"/>
      <c r="K996" s="1187"/>
      <c r="L996" s="1181"/>
    </row>
    <row r="997" spans="1:12" s="966" customFormat="1">
      <c r="A997" s="958"/>
      <c r="B997" s="958"/>
      <c r="C997" s="958"/>
      <c r="D997" s="968"/>
      <c r="E997" s="960"/>
      <c r="F997" s="197"/>
      <c r="G997" s="969"/>
      <c r="H997" s="970"/>
      <c r="I997" s="965"/>
      <c r="K997" s="1187"/>
      <c r="L997" s="1181"/>
    </row>
    <row r="998" spans="1:12" s="966" customFormat="1">
      <c r="A998" s="958"/>
      <c r="B998" s="958"/>
      <c r="C998" s="958"/>
      <c r="D998" s="968"/>
      <c r="E998" s="960"/>
      <c r="F998" s="197"/>
      <c r="G998" s="969"/>
      <c r="H998" s="970"/>
      <c r="I998" s="965"/>
      <c r="K998" s="1187"/>
      <c r="L998" s="1181"/>
    </row>
    <row r="999" spans="1:12" s="966" customFormat="1">
      <c r="A999" s="958"/>
      <c r="B999" s="958"/>
      <c r="C999" s="958"/>
      <c r="D999" s="968"/>
      <c r="E999" s="960"/>
      <c r="F999" s="197"/>
      <c r="G999" s="969"/>
      <c r="H999" s="970"/>
      <c r="I999" s="965"/>
      <c r="K999" s="1187"/>
      <c r="L999" s="1181"/>
    </row>
    <row r="1000" spans="1:12" s="966" customFormat="1">
      <c r="A1000" s="958"/>
      <c r="B1000" s="958"/>
      <c r="C1000" s="958"/>
      <c r="D1000" s="968"/>
      <c r="E1000" s="960"/>
      <c r="F1000" s="197"/>
      <c r="G1000" s="969"/>
      <c r="H1000" s="970"/>
      <c r="I1000" s="965"/>
      <c r="K1000" s="1187"/>
      <c r="L1000" s="1181"/>
    </row>
    <row r="1001" spans="1:12" s="966" customFormat="1">
      <c r="A1001" s="958"/>
      <c r="B1001" s="958"/>
      <c r="C1001" s="958"/>
      <c r="D1001" s="968"/>
      <c r="E1001" s="960"/>
      <c r="F1001" s="197"/>
      <c r="G1001" s="969"/>
      <c r="H1001" s="970"/>
      <c r="I1001" s="965"/>
      <c r="K1001" s="1187"/>
      <c r="L1001" s="1181"/>
    </row>
    <row r="1002" spans="1:12" s="966" customFormat="1">
      <c r="A1002" s="958"/>
      <c r="B1002" s="958"/>
      <c r="C1002" s="958"/>
      <c r="D1002" s="968"/>
      <c r="E1002" s="960"/>
      <c r="F1002" s="197"/>
      <c r="G1002" s="969"/>
      <c r="H1002" s="970"/>
      <c r="I1002" s="965"/>
      <c r="K1002" s="1187"/>
      <c r="L1002" s="1181"/>
    </row>
    <row r="1003" spans="1:12" s="966" customFormat="1">
      <c r="A1003" s="958"/>
      <c r="B1003" s="958"/>
      <c r="C1003" s="958"/>
      <c r="D1003" s="968"/>
      <c r="E1003" s="960"/>
      <c r="F1003" s="197"/>
      <c r="G1003" s="969"/>
      <c r="H1003" s="970"/>
      <c r="I1003" s="965"/>
      <c r="K1003" s="1187"/>
      <c r="L1003" s="1181"/>
    </row>
    <row r="1004" spans="1:12" s="966" customFormat="1">
      <c r="A1004" s="958"/>
      <c r="B1004" s="958"/>
      <c r="C1004" s="958"/>
      <c r="D1004" s="968"/>
      <c r="E1004" s="960"/>
      <c r="F1004" s="197"/>
      <c r="G1004" s="969"/>
      <c r="H1004" s="970"/>
      <c r="I1004" s="965"/>
      <c r="K1004" s="1187"/>
      <c r="L1004" s="1181"/>
    </row>
    <row r="1005" spans="1:12" s="966" customFormat="1">
      <c r="A1005" s="958"/>
      <c r="B1005" s="958"/>
      <c r="C1005" s="958"/>
      <c r="D1005" s="968"/>
      <c r="E1005" s="960"/>
      <c r="F1005" s="197"/>
      <c r="G1005" s="969"/>
      <c r="H1005" s="970"/>
      <c r="I1005" s="965"/>
      <c r="K1005" s="1187"/>
      <c r="L1005" s="1181"/>
    </row>
    <row r="1006" spans="1:12" s="966" customFormat="1">
      <c r="A1006" s="958"/>
      <c r="B1006" s="958"/>
      <c r="C1006" s="958"/>
      <c r="D1006" s="968"/>
      <c r="E1006" s="960"/>
      <c r="F1006" s="197"/>
      <c r="G1006" s="969"/>
      <c r="H1006" s="970"/>
      <c r="I1006" s="965"/>
      <c r="K1006" s="1187"/>
      <c r="L1006" s="1181"/>
    </row>
    <row r="1007" spans="1:12" s="966" customFormat="1">
      <c r="A1007" s="958"/>
      <c r="B1007" s="958"/>
      <c r="C1007" s="958"/>
      <c r="D1007" s="968"/>
      <c r="E1007" s="960"/>
      <c r="F1007" s="197"/>
      <c r="G1007" s="969"/>
      <c r="H1007" s="970"/>
      <c r="I1007" s="965"/>
      <c r="K1007" s="1187"/>
      <c r="L1007" s="1181"/>
    </row>
    <row r="1008" spans="1:12" s="966" customFormat="1">
      <c r="A1008" s="958"/>
      <c r="B1008" s="958"/>
      <c r="C1008" s="958"/>
      <c r="D1008" s="968"/>
      <c r="E1008" s="960"/>
      <c r="F1008" s="197"/>
      <c r="G1008" s="969"/>
      <c r="H1008" s="970"/>
      <c r="I1008" s="965"/>
      <c r="K1008" s="1187"/>
      <c r="L1008" s="1181"/>
    </row>
    <row r="1009" spans="1:12" s="966" customFormat="1">
      <c r="A1009" s="958"/>
      <c r="B1009" s="958"/>
      <c r="C1009" s="958"/>
      <c r="D1009" s="968"/>
      <c r="E1009" s="960"/>
      <c r="F1009" s="197"/>
      <c r="G1009" s="969"/>
      <c r="H1009" s="970"/>
      <c r="I1009" s="965"/>
      <c r="K1009" s="1187"/>
      <c r="L1009" s="1181"/>
    </row>
    <row r="1010" spans="1:12" s="966" customFormat="1">
      <c r="A1010" s="958"/>
      <c r="B1010" s="958"/>
      <c r="C1010" s="958"/>
      <c r="D1010" s="968"/>
      <c r="E1010" s="960"/>
      <c r="F1010" s="197"/>
      <c r="G1010" s="969"/>
      <c r="H1010" s="970"/>
      <c r="I1010" s="965"/>
      <c r="K1010" s="1187"/>
      <c r="L1010" s="1181"/>
    </row>
    <row r="1011" spans="1:12" s="966" customFormat="1">
      <c r="A1011" s="958"/>
      <c r="B1011" s="958"/>
      <c r="C1011" s="958"/>
      <c r="D1011" s="968"/>
      <c r="E1011" s="960"/>
      <c r="F1011" s="197"/>
      <c r="G1011" s="969"/>
      <c r="H1011" s="970"/>
      <c r="I1011" s="965"/>
      <c r="K1011" s="1187"/>
      <c r="L1011" s="1181"/>
    </row>
    <row r="1012" spans="1:12" s="966" customFormat="1">
      <c r="A1012" s="958"/>
      <c r="B1012" s="958"/>
      <c r="C1012" s="958"/>
      <c r="D1012" s="968"/>
      <c r="E1012" s="960"/>
      <c r="F1012" s="197"/>
      <c r="G1012" s="969"/>
      <c r="H1012" s="970"/>
      <c r="I1012" s="965"/>
      <c r="K1012" s="1187"/>
      <c r="L1012" s="1181"/>
    </row>
    <row r="1013" spans="1:12" s="966" customFormat="1">
      <c r="A1013" s="958"/>
      <c r="B1013" s="958"/>
      <c r="C1013" s="958"/>
      <c r="D1013" s="968"/>
      <c r="E1013" s="960"/>
      <c r="F1013" s="197"/>
      <c r="G1013" s="969"/>
      <c r="H1013" s="970"/>
      <c r="I1013" s="965"/>
      <c r="K1013" s="1187"/>
      <c r="L1013" s="1181"/>
    </row>
    <row r="1014" spans="1:12" s="966" customFormat="1">
      <c r="A1014" s="958"/>
      <c r="B1014" s="958"/>
      <c r="C1014" s="958"/>
      <c r="D1014" s="968"/>
      <c r="E1014" s="960"/>
      <c r="F1014" s="197"/>
      <c r="G1014" s="969"/>
      <c r="H1014" s="970"/>
      <c r="I1014" s="965"/>
      <c r="K1014" s="1187"/>
      <c r="L1014" s="1181"/>
    </row>
    <row r="1015" spans="1:12" s="966" customFormat="1">
      <c r="A1015" s="958"/>
      <c r="B1015" s="958"/>
      <c r="C1015" s="958"/>
      <c r="D1015" s="968"/>
      <c r="E1015" s="960"/>
      <c r="F1015" s="197"/>
      <c r="G1015" s="969"/>
      <c r="H1015" s="970"/>
      <c r="I1015" s="965"/>
      <c r="K1015" s="1187"/>
      <c r="L1015" s="1181"/>
    </row>
    <row r="1016" spans="1:12" s="966" customFormat="1">
      <c r="A1016" s="958"/>
      <c r="B1016" s="958"/>
      <c r="C1016" s="958"/>
      <c r="D1016" s="968"/>
      <c r="E1016" s="960"/>
      <c r="F1016" s="197"/>
      <c r="G1016" s="969"/>
      <c r="H1016" s="970"/>
      <c r="I1016" s="965"/>
      <c r="K1016" s="1187"/>
      <c r="L1016" s="1181"/>
    </row>
    <row r="1017" spans="1:12" s="966" customFormat="1">
      <c r="A1017" s="958"/>
      <c r="B1017" s="958"/>
      <c r="C1017" s="958"/>
      <c r="D1017" s="968"/>
      <c r="E1017" s="960"/>
      <c r="F1017" s="197"/>
      <c r="G1017" s="969"/>
      <c r="H1017" s="970"/>
      <c r="I1017" s="965"/>
      <c r="K1017" s="1187"/>
      <c r="L1017" s="1181"/>
    </row>
    <row r="1018" spans="1:12" s="966" customFormat="1">
      <c r="A1018" s="958"/>
      <c r="B1018" s="958"/>
      <c r="C1018" s="958"/>
      <c r="D1018" s="968"/>
      <c r="E1018" s="960"/>
      <c r="F1018" s="197"/>
      <c r="G1018" s="969"/>
      <c r="H1018" s="970"/>
      <c r="I1018" s="965"/>
      <c r="K1018" s="1187"/>
      <c r="L1018" s="1181"/>
    </row>
    <row r="1019" spans="1:12" s="966" customFormat="1">
      <c r="A1019" s="958"/>
      <c r="B1019" s="958"/>
      <c r="C1019" s="958"/>
      <c r="D1019" s="968"/>
      <c r="E1019" s="960"/>
      <c r="F1019" s="197"/>
      <c r="G1019" s="969"/>
      <c r="H1019" s="970"/>
      <c r="I1019" s="965"/>
      <c r="K1019" s="1187"/>
      <c r="L1019" s="1181"/>
    </row>
    <row r="1020" spans="1:12" s="966" customFormat="1">
      <c r="A1020" s="958"/>
      <c r="B1020" s="958"/>
      <c r="C1020" s="958"/>
      <c r="D1020" s="968"/>
      <c r="E1020" s="960"/>
      <c r="F1020" s="197"/>
      <c r="G1020" s="969"/>
      <c r="H1020" s="970"/>
      <c r="I1020" s="965"/>
      <c r="K1020" s="1187"/>
      <c r="L1020" s="1181"/>
    </row>
    <row r="1021" spans="1:12" s="966" customFormat="1">
      <c r="A1021" s="958"/>
      <c r="B1021" s="958"/>
      <c r="C1021" s="958"/>
      <c r="D1021" s="968"/>
      <c r="E1021" s="960"/>
      <c r="F1021" s="197"/>
      <c r="G1021" s="969"/>
      <c r="H1021" s="970"/>
      <c r="I1021" s="965"/>
      <c r="K1021" s="1187"/>
      <c r="L1021" s="1181"/>
    </row>
    <row r="1022" spans="1:12" s="966" customFormat="1">
      <c r="A1022" s="958"/>
      <c r="B1022" s="958"/>
      <c r="C1022" s="958"/>
      <c r="D1022" s="968"/>
      <c r="E1022" s="960"/>
      <c r="F1022" s="197"/>
      <c r="G1022" s="969"/>
      <c r="H1022" s="970"/>
      <c r="I1022" s="965"/>
      <c r="K1022" s="1187"/>
      <c r="L1022" s="1181"/>
    </row>
    <row r="1023" spans="1:12" s="966" customFormat="1">
      <c r="A1023" s="958"/>
      <c r="B1023" s="958"/>
      <c r="C1023" s="958"/>
      <c r="D1023" s="968"/>
      <c r="E1023" s="960"/>
      <c r="F1023" s="197"/>
      <c r="G1023" s="969"/>
      <c r="H1023" s="970"/>
      <c r="I1023" s="965"/>
      <c r="K1023" s="1187"/>
      <c r="L1023" s="1181"/>
    </row>
    <row r="1024" spans="1:12" s="966" customFormat="1">
      <c r="A1024" s="958"/>
      <c r="B1024" s="958"/>
      <c r="C1024" s="958"/>
      <c r="D1024" s="968"/>
      <c r="E1024" s="960"/>
      <c r="F1024" s="197"/>
      <c r="G1024" s="969"/>
      <c r="H1024" s="970"/>
      <c r="I1024" s="965"/>
      <c r="K1024" s="1187"/>
      <c r="L1024" s="1181"/>
    </row>
    <row r="1025" spans="1:12" s="966" customFormat="1">
      <c r="A1025" s="958"/>
      <c r="B1025" s="958"/>
      <c r="C1025" s="958"/>
      <c r="D1025" s="968"/>
      <c r="E1025" s="960"/>
      <c r="F1025" s="197"/>
      <c r="G1025" s="969"/>
      <c r="H1025" s="970"/>
      <c r="I1025" s="965"/>
      <c r="K1025" s="1187"/>
      <c r="L1025" s="1181"/>
    </row>
    <row r="1026" spans="1:12" s="966" customFormat="1">
      <c r="A1026" s="958"/>
      <c r="B1026" s="958"/>
      <c r="C1026" s="958"/>
      <c r="D1026" s="968"/>
      <c r="E1026" s="960"/>
      <c r="F1026" s="197"/>
      <c r="G1026" s="969"/>
      <c r="H1026" s="970"/>
      <c r="I1026" s="965"/>
      <c r="K1026" s="1187"/>
      <c r="L1026" s="1181"/>
    </row>
    <row r="1027" spans="1:12" s="966" customFormat="1">
      <c r="A1027" s="958"/>
      <c r="B1027" s="958"/>
      <c r="C1027" s="958"/>
      <c r="D1027" s="968"/>
      <c r="E1027" s="960"/>
      <c r="F1027" s="197"/>
      <c r="G1027" s="969"/>
      <c r="H1027" s="970"/>
      <c r="I1027" s="965"/>
      <c r="K1027" s="1187"/>
      <c r="L1027" s="1181"/>
    </row>
    <row r="1028" spans="1:12" s="966" customFormat="1">
      <c r="A1028" s="958"/>
      <c r="B1028" s="958"/>
      <c r="C1028" s="958"/>
      <c r="D1028" s="968"/>
      <c r="E1028" s="960"/>
      <c r="F1028" s="197"/>
      <c r="G1028" s="969"/>
      <c r="H1028" s="970"/>
      <c r="I1028" s="965"/>
      <c r="K1028" s="1187"/>
      <c r="L1028" s="1181"/>
    </row>
    <row r="1029" spans="1:12" s="966" customFormat="1">
      <c r="A1029" s="958"/>
      <c r="B1029" s="958"/>
      <c r="C1029" s="958"/>
      <c r="D1029" s="968"/>
      <c r="E1029" s="960"/>
      <c r="F1029" s="197"/>
      <c r="G1029" s="969"/>
      <c r="H1029" s="970"/>
      <c r="I1029" s="965"/>
      <c r="K1029" s="1187"/>
      <c r="L1029" s="1181"/>
    </row>
    <row r="1030" spans="1:12" s="966" customFormat="1">
      <c r="A1030" s="958"/>
      <c r="B1030" s="958"/>
      <c r="C1030" s="958"/>
      <c r="D1030" s="968"/>
      <c r="E1030" s="960"/>
      <c r="F1030" s="197"/>
      <c r="G1030" s="969"/>
      <c r="H1030" s="970"/>
      <c r="I1030" s="965"/>
      <c r="K1030" s="1187"/>
      <c r="L1030" s="1181"/>
    </row>
    <row r="1031" spans="1:12" s="966" customFormat="1">
      <c r="A1031" s="958"/>
      <c r="B1031" s="958"/>
      <c r="C1031" s="958"/>
      <c r="D1031" s="968"/>
      <c r="E1031" s="960"/>
      <c r="F1031" s="197"/>
      <c r="G1031" s="969"/>
      <c r="H1031" s="970"/>
      <c r="I1031" s="965"/>
      <c r="K1031" s="1187"/>
      <c r="L1031" s="1181"/>
    </row>
    <row r="1032" spans="1:12" s="966" customFormat="1">
      <c r="A1032" s="958"/>
      <c r="B1032" s="958"/>
      <c r="C1032" s="958"/>
      <c r="D1032" s="968"/>
      <c r="E1032" s="960"/>
      <c r="F1032" s="197"/>
      <c r="G1032" s="969"/>
      <c r="H1032" s="970"/>
      <c r="I1032" s="965"/>
      <c r="K1032" s="1187"/>
      <c r="L1032" s="1181"/>
    </row>
    <row r="1033" spans="1:12" s="966" customFormat="1">
      <c r="A1033" s="958"/>
      <c r="B1033" s="958"/>
      <c r="C1033" s="958"/>
      <c r="D1033" s="968"/>
      <c r="E1033" s="960"/>
      <c r="F1033" s="197"/>
      <c r="G1033" s="969"/>
      <c r="H1033" s="970"/>
      <c r="I1033" s="965"/>
      <c r="K1033" s="1187"/>
      <c r="L1033" s="1181"/>
    </row>
    <row r="1034" spans="1:12" s="966" customFormat="1">
      <c r="A1034" s="958"/>
      <c r="B1034" s="958"/>
      <c r="C1034" s="958"/>
      <c r="D1034" s="968"/>
      <c r="E1034" s="960"/>
      <c r="F1034" s="197"/>
      <c r="G1034" s="969"/>
      <c r="H1034" s="970"/>
      <c r="I1034" s="965"/>
      <c r="K1034" s="1187"/>
      <c r="L1034" s="1181"/>
    </row>
    <row r="1035" spans="1:12" s="966" customFormat="1">
      <c r="A1035" s="958"/>
      <c r="B1035" s="958"/>
      <c r="C1035" s="958"/>
      <c r="D1035" s="968"/>
      <c r="E1035" s="960"/>
      <c r="F1035" s="197"/>
      <c r="G1035" s="969"/>
      <c r="H1035" s="970"/>
      <c r="I1035" s="965"/>
      <c r="K1035" s="1187"/>
      <c r="L1035" s="1181"/>
    </row>
    <row r="1036" spans="1:12" s="966" customFormat="1">
      <c r="A1036" s="958"/>
      <c r="B1036" s="958"/>
      <c r="C1036" s="958"/>
      <c r="D1036" s="968"/>
      <c r="E1036" s="960"/>
      <c r="F1036" s="197"/>
      <c r="G1036" s="969"/>
      <c r="H1036" s="970"/>
      <c r="I1036" s="965"/>
      <c r="K1036" s="1187"/>
      <c r="L1036" s="1181"/>
    </row>
    <row r="1037" spans="1:12" s="966" customFormat="1">
      <c r="A1037" s="958"/>
      <c r="B1037" s="958"/>
      <c r="C1037" s="958"/>
      <c r="D1037" s="968"/>
      <c r="E1037" s="960"/>
      <c r="F1037" s="197"/>
      <c r="G1037" s="969"/>
      <c r="H1037" s="970"/>
      <c r="I1037" s="965"/>
      <c r="K1037" s="1187"/>
      <c r="L1037" s="1181"/>
    </row>
    <row r="1038" spans="1:12" s="966" customFormat="1">
      <c r="A1038" s="958"/>
      <c r="B1038" s="958"/>
      <c r="C1038" s="958"/>
      <c r="D1038" s="968"/>
      <c r="E1038" s="960"/>
      <c r="F1038" s="197"/>
      <c r="G1038" s="969"/>
      <c r="H1038" s="970"/>
      <c r="I1038" s="965"/>
      <c r="K1038" s="1187"/>
      <c r="L1038" s="1181"/>
    </row>
    <row r="1039" spans="1:12" s="966" customFormat="1">
      <c r="A1039" s="958"/>
      <c r="B1039" s="958"/>
      <c r="C1039" s="958"/>
      <c r="D1039" s="968"/>
      <c r="E1039" s="960"/>
      <c r="F1039" s="197"/>
      <c r="G1039" s="969"/>
      <c r="H1039" s="970"/>
      <c r="I1039" s="965"/>
      <c r="K1039" s="1187"/>
      <c r="L1039" s="1181"/>
    </row>
    <row r="1040" spans="1:12" s="966" customFormat="1">
      <c r="A1040" s="958"/>
      <c r="B1040" s="958"/>
      <c r="C1040" s="958"/>
      <c r="D1040" s="968"/>
      <c r="E1040" s="960"/>
      <c r="F1040" s="197"/>
      <c r="G1040" s="969"/>
      <c r="H1040" s="970"/>
      <c r="I1040" s="965"/>
      <c r="K1040" s="1187"/>
      <c r="L1040" s="1181"/>
    </row>
    <row r="1041" spans="1:12" s="966" customFormat="1">
      <c r="A1041" s="958"/>
      <c r="B1041" s="958"/>
      <c r="C1041" s="958"/>
      <c r="D1041" s="968"/>
      <c r="E1041" s="960"/>
      <c r="F1041" s="197"/>
      <c r="G1041" s="969"/>
      <c r="H1041" s="970"/>
      <c r="I1041" s="965"/>
      <c r="K1041" s="1187"/>
      <c r="L1041" s="1181"/>
    </row>
    <row r="1042" spans="1:12" s="966" customFormat="1">
      <c r="A1042" s="958"/>
      <c r="B1042" s="958"/>
      <c r="C1042" s="958"/>
      <c r="D1042" s="968"/>
      <c r="E1042" s="960"/>
      <c r="F1042" s="197"/>
      <c r="G1042" s="969"/>
      <c r="H1042" s="970"/>
      <c r="I1042" s="965"/>
      <c r="K1042" s="1187"/>
      <c r="L1042" s="1181"/>
    </row>
    <row r="1043" spans="1:12" s="966" customFormat="1">
      <c r="A1043" s="958"/>
      <c r="B1043" s="958"/>
      <c r="C1043" s="958"/>
      <c r="D1043" s="968"/>
      <c r="E1043" s="960"/>
      <c r="F1043" s="197"/>
      <c r="G1043" s="969"/>
      <c r="H1043" s="970"/>
      <c r="I1043" s="965"/>
      <c r="K1043" s="1187"/>
      <c r="L1043" s="1181"/>
    </row>
    <row r="1044" spans="1:12" s="966" customFormat="1">
      <c r="A1044" s="958"/>
      <c r="B1044" s="958"/>
      <c r="C1044" s="958"/>
      <c r="D1044" s="968"/>
      <c r="E1044" s="960"/>
      <c r="F1044" s="197"/>
      <c r="G1044" s="969"/>
      <c r="H1044" s="970"/>
      <c r="I1044" s="965"/>
      <c r="K1044" s="1187"/>
      <c r="L1044" s="1181"/>
    </row>
    <row r="1045" spans="1:12" s="966" customFormat="1">
      <c r="A1045" s="958"/>
      <c r="B1045" s="958"/>
      <c r="C1045" s="958"/>
      <c r="D1045" s="968"/>
      <c r="E1045" s="960"/>
      <c r="F1045" s="197"/>
      <c r="G1045" s="969"/>
      <c r="H1045" s="970"/>
      <c r="I1045" s="965"/>
      <c r="K1045" s="1187"/>
      <c r="L1045" s="1181"/>
    </row>
    <row r="1046" spans="1:12" s="966" customFormat="1">
      <c r="A1046" s="958"/>
      <c r="B1046" s="958"/>
      <c r="C1046" s="958"/>
      <c r="D1046" s="968"/>
      <c r="E1046" s="960"/>
      <c r="F1046" s="197"/>
      <c r="G1046" s="969"/>
      <c r="H1046" s="970"/>
      <c r="I1046" s="965"/>
      <c r="K1046" s="1187"/>
      <c r="L1046" s="1181"/>
    </row>
    <row r="1047" spans="1:12" s="966" customFormat="1">
      <c r="A1047" s="958"/>
      <c r="B1047" s="958"/>
      <c r="C1047" s="958"/>
      <c r="D1047" s="968"/>
      <c r="E1047" s="960"/>
      <c r="F1047" s="197"/>
      <c r="G1047" s="969"/>
      <c r="H1047" s="970"/>
      <c r="I1047" s="965"/>
      <c r="K1047" s="1187"/>
      <c r="L1047" s="1181"/>
    </row>
    <row r="1048" spans="1:12" s="966" customFormat="1">
      <c r="A1048" s="958"/>
      <c r="B1048" s="958"/>
      <c r="C1048" s="958"/>
      <c r="D1048" s="968"/>
      <c r="E1048" s="960"/>
      <c r="F1048" s="197"/>
      <c r="G1048" s="969"/>
      <c r="H1048" s="970"/>
      <c r="I1048" s="965"/>
      <c r="K1048" s="1187"/>
      <c r="L1048" s="1181"/>
    </row>
    <row r="1049" spans="1:12" s="966" customFormat="1">
      <c r="A1049" s="958"/>
      <c r="B1049" s="958"/>
      <c r="C1049" s="958"/>
      <c r="D1049" s="968"/>
      <c r="E1049" s="960"/>
      <c r="F1049" s="197"/>
      <c r="G1049" s="969"/>
      <c r="H1049" s="970"/>
      <c r="I1049" s="965"/>
      <c r="K1049" s="1187"/>
      <c r="L1049" s="1181"/>
    </row>
    <row r="1050" spans="1:12" s="966" customFormat="1">
      <c r="A1050" s="958"/>
      <c r="B1050" s="958"/>
      <c r="C1050" s="958"/>
      <c r="D1050" s="968"/>
      <c r="E1050" s="960"/>
      <c r="F1050" s="197"/>
      <c r="G1050" s="969"/>
      <c r="H1050" s="970"/>
      <c r="I1050" s="965"/>
      <c r="K1050" s="1187"/>
      <c r="L1050" s="1181"/>
    </row>
    <row r="1051" spans="1:12" s="966" customFormat="1">
      <c r="A1051" s="958"/>
      <c r="B1051" s="958"/>
      <c r="C1051" s="958"/>
      <c r="D1051" s="968"/>
      <c r="E1051" s="960"/>
      <c r="F1051" s="197"/>
      <c r="G1051" s="969"/>
      <c r="H1051" s="970"/>
      <c r="I1051" s="965"/>
      <c r="K1051" s="1187"/>
      <c r="L1051" s="1181"/>
    </row>
    <row r="1052" spans="1:12" s="966" customFormat="1">
      <c r="A1052" s="958"/>
      <c r="B1052" s="958"/>
      <c r="C1052" s="958"/>
      <c r="D1052" s="968"/>
      <c r="E1052" s="960"/>
      <c r="F1052" s="197"/>
      <c r="G1052" s="969"/>
      <c r="H1052" s="970"/>
      <c r="I1052" s="965"/>
      <c r="K1052" s="1187"/>
      <c r="L1052" s="1181"/>
    </row>
    <row r="1053" spans="1:12" s="966" customFormat="1">
      <c r="A1053" s="958"/>
      <c r="B1053" s="958"/>
      <c r="C1053" s="958"/>
      <c r="D1053" s="968"/>
      <c r="E1053" s="960"/>
      <c r="F1053" s="197"/>
      <c r="G1053" s="969"/>
      <c r="H1053" s="970"/>
      <c r="I1053" s="965"/>
      <c r="K1053" s="1187"/>
      <c r="L1053" s="1181"/>
    </row>
    <row r="1054" spans="1:12" s="966" customFormat="1">
      <c r="A1054" s="958"/>
      <c r="B1054" s="958"/>
      <c r="C1054" s="958"/>
      <c r="D1054" s="968"/>
      <c r="E1054" s="960"/>
      <c r="F1054" s="197"/>
      <c r="G1054" s="969"/>
      <c r="H1054" s="970"/>
      <c r="I1054" s="965"/>
      <c r="K1054" s="1187"/>
      <c r="L1054" s="1181"/>
    </row>
    <row r="1055" spans="1:12" s="966" customFormat="1">
      <c r="A1055" s="958"/>
      <c r="B1055" s="958"/>
      <c r="C1055" s="958"/>
      <c r="D1055" s="968"/>
      <c r="E1055" s="960"/>
      <c r="F1055" s="197"/>
      <c r="G1055" s="969"/>
      <c r="H1055" s="970"/>
      <c r="I1055" s="965"/>
      <c r="K1055" s="1187"/>
      <c r="L1055" s="1181"/>
    </row>
    <row r="1056" spans="1:12" s="966" customFormat="1">
      <c r="A1056" s="958"/>
      <c r="B1056" s="958"/>
      <c r="C1056" s="958"/>
      <c r="D1056" s="968"/>
      <c r="E1056" s="960"/>
      <c r="F1056" s="197"/>
      <c r="G1056" s="969"/>
      <c r="H1056" s="970"/>
      <c r="I1056" s="965"/>
      <c r="K1056" s="1187"/>
      <c r="L1056" s="1181"/>
    </row>
    <row r="1057" spans="1:12" s="966" customFormat="1">
      <c r="A1057" s="958"/>
      <c r="B1057" s="958"/>
      <c r="C1057" s="958"/>
      <c r="D1057" s="968"/>
      <c r="E1057" s="960"/>
      <c r="F1057" s="197"/>
      <c r="G1057" s="969"/>
      <c r="H1057" s="970"/>
      <c r="I1057" s="965"/>
      <c r="K1057" s="1187"/>
      <c r="L1057" s="1181"/>
    </row>
    <row r="1058" spans="1:12" s="966" customFormat="1">
      <c r="A1058" s="958"/>
      <c r="B1058" s="958"/>
      <c r="C1058" s="958"/>
      <c r="D1058" s="968"/>
      <c r="E1058" s="960"/>
      <c r="F1058" s="197"/>
      <c r="G1058" s="969"/>
      <c r="H1058" s="970"/>
      <c r="I1058" s="965"/>
      <c r="K1058" s="1187"/>
      <c r="L1058" s="1181"/>
    </row>
    <row r="1059" spans="1:12" s="966" customFormat="1">
      <c r="A1059" s="958"/>
      <c r="B1059" s="958"/>
      <c r="C1059" s="958"/>
      <c r="D1059" s="968"/>
      <c r="E1059" s="960"/>
      <c r="F1059" s="197"/>
      <c r="G1059" s="969"/>
      <c r="H1059" s="970"/>
      <c r="I1059" s="965"/>
      <c r="K1059" s="1187"/>
      <c r="L1059" s="1181"/>
    </row>
    <row r="1060" spans="1:12" s="966" customFormat="1">
      <c r="A1060" s="958"/>
      <c r="B1060" s="958"/>
      <c r="C1060" s="958"/>
      <c r="D1060" s="968"/>
      <c r="E1060" s="960"/>
      <c r="F1060" s="197"/>
      <c r="G1060" s="969"/>
      <c r="H1060" s="970"/>
      <c r="I1060" s="965"/>
      <c r="K1060" s="1187"/>
      <c r="L1060" s="1181"/>
    </row>
    <row r="1061" spans="1:12" s="966" customFormat="1">
      <c r="A1061" s="958"/>
      <c r="B1061" s="958"/>
      <c r="C1061" s="958"/>
      <c r="D1061" s="968"/>
      <c r="E1061" s="960"/>
      <c r="F1061" s="197"/>
      <c r="G1061" s="969"/>
      <c r="H1061" s="970"/>
      <c r="I1061" s="965"/>
      <c r="K1061" s="1187"/>
      <c r="L1061" s="1181"/>
    </row>
    <row r="1062" spans="1:12" s="966" customFormat="1">
      <c r="A1062" s="958"/>
      <c r="B1062" s="958"/>
      <c r="C1062" s="958"/>
      <c r="D1062" s="968"/>
      <c r="E1062" s="960"/>
      <c r="F1062" s="197"/>
      <c r="G1062" s="969"/>
      <c r="H1062" s="970"/>
      <c r="I1062" s="965"/>
      <c r="K1062" s="1187"/>
      <c r="L1062" s="1181"/>
    </row>
    <row r="1063" spans="1:12" s="966" customFormat="1">
      <c r="A1063" s="958"/>
      <c r="B1063" s="958"/>
      <c r="C1063" s="958"/>
      <c r="D1063" s="968"/>
      <c r="E1063" s="960"/>
      <c r="F1063" s="197"/>
      <c r="G1063" s="969"/>
      <c r="H1063" s="970"/>
      <c r="I1063" s="965"/>
      <c r="K1063" s="1187"/>
      <c r="L1063" s="1181"/>
    </row>
    <row r="1064" spans="1:12" s="966" customFormat="1">
      <c r="A1064" s="958"/>
      <c r="B1064" s="958"/>
      <c r="C1064" s="958"/>
      <c r="D1064" s="968"/>
      <c r="E1064" s="960"/>
      <c r="F1064" s="197"/>
      <c r="G1064" s="969"/>
      <c r="H1064" s="970"/>
      <c r="I1064" s="965"/>
      <c r="K1064" s="1187"/>
      <c r="L1064" s="1181"/>
    </row>
    <row r="1065" spans="1:12" s="966" customFormat="1">
      <c r="A1065" s="958"/>
      <c r="B1065" s="958"/>
      <c r="C1065" s="958"/>
      <c r="D1065" s="968"/>
      <c r="E1065" s="960"/>
      <c r="F1065" s="197"/>
      <c r="G1065" s="969"/>
      <c r="H1065" s="970"/>
      <c r="I1065" s="965"/>
      <c r="K1065" s="1187"/>
      <c r="L1065" s="1181"/>
    </row>
    <row r="1066" spans="1:12" s="966" customFormat="1">
      <c r="A1066" s="958"/>
      <c r="B1066" s="958"/>
      <c r="C1066" s="958"/>
      <c r="D1066" s="968"/>
      <c r="E1066" s="960"/>
      <c r="F1066" s="197"/>
      <c r="G1066" s="969"/>
      <c r="H1066" s="970"/>
      <c r="I1066" s="965"/>
      <c r="K1066" s="1187"/>
      <c r="L1066" s="1181"/>
    </row>
    <row r="1067" spans="1:12" s="966" customFormat="1">
      <c r="A1067" s="958"/>
      <c r="B1067" s="958"/>
      <c r="C1067" s="958"/>
      <c r="D1067" s="968"/>
      <c r="E1067" s="960"/>
      <c r="F1067" s="197"/>
      <c r="G1067" s="969"/>
      <c r="H1067" s="970"/>
      <c r="I1067" s="965"/>
      <c r="K1067" s="1187"/>
      <c r="L1067" s="1181"/>
    </row>
    <row r="1068" spans="1:12" s="966" customFormat="1">
      <c r="A1068" s="958"/>
      <c r="B1068" s="958"/>
      <c r="C1068" s="958"/>
      <c r="D1068" s="968"/>
      <c r="E1068" s="960"/>
      <c r="F1068" s="197"/>
      <c r="G1068" s="969"/>
      <c r="H1068" s="970"/>
      <c r="I1068" s="965"/>
      <c r="K1068" s="1187"/>
      <c r="L1068" s="1181"/>
    </row>
    <row r="1069" spans="1:12" s="966" customFormat="1">
      <c r="A1069" s="958"/>
      <c r="B1069" s="958"/>
      <c r="C1069" s="958"/>
      <c r="D1069" s="968"/>
      <c r="E1069" s="960"/>
      <c r="F1069" s="197"/>
      <c r="G1069" s="969"/>
      <c r="H1069" s="970"/>
      <c r="I1069" s="965"/>
      <c r="K1069" s="1187"/>
      <c r="L1069" s="1181"/>
    </row>
    <row r="1070" spans="1:12" s="966" customFormat="1">
      <c r="A1070" s="958"/>
      <c r="B1070" s="958"/>
      <c r="C1070" s="958"/>
      <c r="D1070" s="968"/>
      <c r="E1070" s="960"/>
      <c r="F1070" s="197"/>
      <c r="G1070" s="969"/>
      <c r="H1070" s="970"/>
      <c r="I1070" s="965"/>
      <c r="K1070" s="1187"/>
      <c r="L1070" s="1181"/>
    </row>
    <row r="1071" spans="1:12" s="966" customFormat="1">
      <c r="A1071" s="958"/>
      <c r="B1071" s="958"/>
      <c r="C1071" s="958"/>
      <c r="D1071" s="968"/>
      <c r="E1071" s="960"/>
      <c r="F1071" s="197"/>
      <c r="G1071" s="969"/>
      <c r="H1071" s="970"/>
      <c r="I1071" s="965"/>
      <c r="K1071" s="1187"/>
      <c r="L1071" s="1181"/>
    </row>
    <row r="1072" spans="1:12" s="966" customFormat="1">
      <c r="A1072" s="958"/>
      <c r="B1072" s="958"/>
      <c r="C1072" s="958"/>
      <c r="D1072" s="968"/>
      <c r="E1072" s="960"/>
      <c r="F1072" s="197"/>
      <c r="G1072" s="969"/>
      <c r="H1072" s="970"/>
      <c r="I1072" s="965"/>
      <c r="K1072" s="1187"/>
      <c r="L1072" s="1181"/>
    </row>
    <row r="1073" spans="1:12" s="966" customFormat="1">
      <c r="A1073" s="958"/>
      <c r="B1073" s="958"/>
      <c r="C1073" s="958"/>
      <c r="D1073" s="968"/>
      <c r="E1073" s="960"/>
      <c r="F1073" s="197"/>
      <c r="G1073" s="969"/>
      <c r="H1073" s="970"/>
      <c r="I1073" s="965"/>
      <c r="K1073" s="1187"/>
      <c r="L1073" s="1181"/>
    </row>
    <row r="1074" spans="1:12" s="966" customFormat="1">
      <c r="A1074" s="958"/>
      <c r="B1074" s="958"/>
      <c r="C1074" s="958"/>
      <c r="D1074" s="968"/>
      <c r="E1074" s="960"/>
      <c r="F1074" s="197"/>
      <c r="G1074" s="969"/>
      <c r="H1074" s="970"/>
      <c r="I1074" s="965"/>
      <c r="K1074" s="1187"/>
      <c r="L1074" s="1181"/>
    </row>
    <row r="1075" spans="1:12" s="966" customFormat="1">
      <c r="A1075" s="958"/>
      <c r="B1075" s="958"/>
      <c r="C1075" s="958"/>
      <c r="D1075" s="968"/>
      <c r="E1075" s="960"/>
      <c r="F1075" s="197"/>
      <c r="G1075" s="969"/>
      <c r="H1075" s="970"/>
      <c r="I1075" s="965"/>
      <c r="K1075" s="1187"/>
      <c r="L1075" s="1181"/>
    </row>
    <row r="1076" spans="1:12" s="966" customFormat="1">
      <c r="A1076" s="958"/>
      <c r="B1076" s="958"/>
      <c r="C1076" s="958"/>
      <c r="D1076" s="968"/>
      <c r="E1076" s="960"/>
      <c r="F1076" s="197"/>
      <c r="G1076" s="969"/>
      <c r="H1076" s="970"/>
      <c r="I1076" s="965"/>
      <c r="K1076" s="1187"/>
      <c r="L1076" s="1181"/>
    </row>
    <row r="1077" spans="1:12" s="966" customFormat="1">
      <c r="A1077" s="958"/>
      <c r="B1077" s="958"/>
      <c r="C1077" s="958"/>
      <c r="D1077" s="968"/>
      <c r="E1077" s="960"/>
      <c r="F1077" s="197"/>
      <c r="G1077" s="969"/>
      <c r="H1077" s="970"/>
      <c r="I1077" s="965"/>
      <c r="K1077" s="1187"/>
      <c r="L1077" s="1181"/>
    </row>
    <row r="1078" spans="1:12" s="966" customFormat="1">
      <c r="A1078" s="958"/>
      <c r="B1078" s="958"/>
      <c r="C1078" s="958"/>
      <c r="D1078" s="968"/>
      <c r="E1078" s="960"/>
      <c r="F1078" s="197"/>
      <c r="G1078" s="969"/>
      <c r="H1078" s="970"/>
      <c r="I1078" s="965"/>
      <c r="K1078" s="1187"/>
      <c r="L1078" s="1181"/>
    </row>
    <row r="1079" spans="1:12" s="966" customFormat="1">
      <c r="A1079" s="958"/>
      <c r="B1079" s="958"/>
      <c r="C1079" s="958"/>
      <c r="D1079" s="968"/>
      <c r="E1079" s="960"/>
      <c r="F1079" s="197"/>
      <c r="G1079" s="969"/>
      <c r="H1079" s="970"/>
      <c r="I1079" s="965"/>
      <c r="K1079" s="1187"/>
      <c r="L1079" s="1181"/>
    </row>
    <row r="1080" spans="1:12" s="966" customFormat="1">
      <c r="A1080" s="958"/>
      <c r="B1080" s="958"/>
      <c r="C1080" s="958"/>
      <c r="D1080" s="968"/>
      <c r="E1080" s="960"/>
      <c r="F1080" s="197"/>
      <c r="G1080" s="969"/>
      <c r="H1080" s="970"/>
      <c r="I1080" s="965"/>
      <c r="K1080" s="1187"/>
      <c r="L1080" s="1181"/>
    </row>
    <row r="1081" spans="1:12" s="966" customFormat="1">
      <c r="A1081" s="958"/>
      <c r="B1081" s="958"/>
      <c r="C1081" s="958"/>
      <c r="D1081" s="968"/>
      <c r="E1081" s="960"/>
      <c r="F1081" s="197"/>
      <c r="G1081" s="969"/>
      <c r="H1081" s="970"/>
      <c r="I1081" s="965"/>
      <c r="K1081" s="1187"/>
      <c r="L1081" s="1181"/>
    </row>
    <row r="1082" spans="1:12" s="966" customFormat="1">
      <c r="A1082" s="958"/>
      <c r="B1082" s="958"/>
      <c r="C1082" s="958"/>
      <c r="D1082" s="968"/>
      <c r="E1082" s="960"/>
      <c r="F1082" s="197"/>
      <c r="G1082" s="969"/>
      <c r="H1082" s="970"/>
      <c r="I1082" s="965"/>
      <c r="K1082" s="1187"/>
      <c r="L1082" s="1181"/>
    </row>
    <row r="1083" spans="1:12" s="966" customFormat="1">
      <c r="A1083" s="958"/>
      <c r="B1083" s="958"/>
      <c r="C1083" s="958"/>
      <c r="D1083" s="968"/>
      <c r="E1083" s="960"/>
      <c r="F1083" s="197"/>
      <c r="G1083" s="969"/>
      <c r="H1083" s="970"/>
      <c r="I1083" s="965"/>
      <c r="K1083" s="1187"/>
      <c r="L1083" s="1181"/>
    </row>
    <row r="1084" spans="1:12" s="966" customFormat="1">
      <c r="A1084" s="958"/>
      <c r="B1084" s="958"/>
      <c r="C1084" s="958"/>
      <c r="D1084" s="968"/>
      <c r="E1084" s="960"/>
      <c r="F1084" s="197"/>
      <c r="G1084" s="969"/>
      <c r="H1084" s="970"/>
      <c r="I1084" s="965"/>
      <c r="K1084" s="1187"/>
      <c r="L1084" s="1181"/>
    </row>
    <row r="1085" spans="1:12" s="966" customFormat="1">
      <c r="A1085" s="958"/>
      <c r="B1085" s="958"/>
      <c r="C1085" s="958"/>
      <c r="D1085" s="968"/>
      <c r="E1085" s="960"/>
      <c r="F1085" s="197"/>
      <c r="G1085" s="969"/>
      <c r="H1085" s="970"/>
      <c r="I1085" s="965"/>
      <c r="K1085" s="1187"/>
      <c r="L1085" s="1181"/>
    </row>
    <row r="1086" spans="1:12" s="966" customFormat="1">
      <c r="A1086" s="958"/>
      <c r="B1086" s="958"/>
      <c r="C1086" s="958"/>
      <c r="D1086" s="968"/>
      <c r="E1086" s="960"/>
      <c r="F1086" s="197"/>
      <c r="G1086" s="969"/>
      <c r="H1086" s="970"/>
      <c r="I1086" s="965"/>
      <c r="K1086" s="1187"/>
      <c r="L1086" s="1181"/>
    </row>
    <row r="1087" spans="1:12" s="966" customFormat="1">
      <c r="A1087" s="958"/>
      <c r="B1087" s="958"/>
      <c r="C1087" s="958"/>
      <c r="D1087" s="968"/>
      <c r="E1087" s="960"/>
      <c r="F1087" s="197"/>
      <c r="G1087" s="969"/>
      <c r="H1087" s="970"/>
      <c r="I1087" s="965"/>
      <c r="K1087" s="1187"/>
      <c r="L1087" s="1181"/>
    </row>
    <row r="1088" spans="1:12" s="966" customFormat="1">
      <c r="A1088" s="958"/>
      <c r="B1088" s="958"/>
      <c r="C1088" s="958"/>
      <c r="D1088" s="968"/>
      <c r="E1088" s="960"/>
      <c r="F1088" s="197"/>
      <c r="G1088" s="969"/>
      <c r="H1088" s="970"/>
      <c r="I1088" s="965"/>
      <c r="K1088" s="1187"/>
      <c r="L1088" s="1181"/>
    </row>
    <row r="1089" spans="1:12" s="966" customFormat="1">
      <c r="A1089" s="958"/>
      <c r="B1089" s="958"/>
      <c r="C1089" s="958"/>
      <c r="D1089" s="968"/>
      <c r="E1089" s="960"/>
      <c r="F1089" s="197"/>
      <c r="G1089" s="969"/>
      <c r="H1089" s="970"/>
      <c r="I1089" s="965"/>
      <c r="K1089" s="1187"/>
      <c r="L1089" s="1181"/>
    </row>
    <row r="1090" spans="1:12" s="966" customFormat="1">
      <c r="A1090" s="958"/>
      <c r="B1090" s="958"/>
      <c r="C1090" s="958"/>
      <c r="D1090" s="968"/>
      <c r="E1090" s="960"/>
      <c r="F1090" s="197"/>
      <c r="G1090" s="969"/>
      <c r="H1090" s="970"/>
      <c r="I1090" s="965"/>
      <c r="K1090" s="1187"/>
      <c r="L1090" s="1181"/>
    </row>
    <row r="1091" spans="1:12" s="966" customFormat="1">
      <c r="A1091" s="958"/>
      <c r="B1091" s="958"/>
      <c r="C1091" s="958"/>
      <c r="D1091" s="968"/>
      <c r="E1091" s="960"/>
      <c r="F1091" s="197"/>
      <c r="G1091" s="969"/>
      <c r="H1091" s="970"/>
      <c r="I1091" s="965"/>
      <c r="K1091" s="1187"/>
      <c r="L1091" s="1181"/>
    </row>
    <row r="1092" spans="1:12" s="966" customFormat="1">
      <c r="A1092" s="958"/>
      <c r="B1092" s="958"/>
      <c r="C1092" s="958"/>
      <c r="D1092" s="968"/>
      <c r="E1092" s="960"/>
      <c r="F1092" s="197"/>
      <c r="G1092" s="969"/>
      <c r="H1092" s="970"/>
      <c r="I1092" s="965"/>
      <c r="K1092" s="1187"/>
      <c r="L1092" s="1181"/>
    </row>
    <row r="1093" spans="1:12" s="966" customFormat="1">
      <c r="A1093" s="958"/>
      <c r="B1093" s="958"/>
      <c r="C1093" s="958"/>
      <c r="D1093" s="968"/>
      <c r="E1093" s="960"/>
      <c r="F1093" s="197"/>
      <c r="G1093" s="969"/>
      <c r="H1093" s="970"/>
      <c r="I1093" s="965"/>
      <c r="K1093" s="1187"/>
      <c r="L1093" s="1181"/>
    </row>
    <row r="1094" spans="1:12" s="966" customFormat="1">
      <c r="A1094" s="958"/>
      <c r="B1094" s="958"/>
      <c r="C1094" s="958"/>
      <c r="D1094" s="968"/>
      <c r="E1094" s="960"/>
      <c r="F1094" s="197"/>
      <c r="G1094" s="969"/>
      <c r="H1094" s="970"/>
      <c r="I1094" s="965"/>
      <c r="K1094" s="1187"/>
      <c r="L1094" s="1181"/>
    </row>
    <row r="1095" spans="1:12" s="966" customFormat="1">
      <c r="A1095" s="958"/>
      <c r="B1095" s="958"/>
      <c r="C1095" s="958"/>
      <c r="D1095" s="968"/>
      <c r="E1095" s="960"/>
      <c r="F1095" s="197"/>
      <c r="G1095" s="969"/>
      <c r="H1095" s="970"/>
      <c r="I1095" s="965"/>
      <c r="K1095" s="1187"/>
      <c r="L1095" s="1181"/>
    </row>
    <row r="1096" spans="1:12" s="966" customFormat="1">
      <c r="A1096" s="958"/>
      <c r="B1096" s="958"/>
      <c r="C1096" s="958"/>
      <c r="D1096" s="968"/>
      <c r="E1096" s="960"/>
      <c r="F1096" s="197"/>
      <c r="G1096" s="969"/>
      <c r="H1096" s="970"/>
      <c r="I1096" s="965"/>
      <c r="K1096" s="1187"/>
      <c r="L1096" s="1181"/>
    </row>
    <row r="1097" spans="1:12" s="966" customFormat="1">
      <c r="A1097" s="958"/>
      <c r="B1097" s="958"/>
      <c r="C1097" s="958"/>
      <c r="D1097" s="968"/>
      <c r="E1097" s="960"/>
      <c r="F1097" s="197"/>
      <c r="G1097" s="969"/>
      <c r="H1097" s="970"/>
      <c r="I1097" s="965"/>
      <c r="K1097" s="1187"/>
      <c r="L1097" s="1181"/>
    </row>
    <row r="1098" spans="1:12" s="966" customFormat="1">
      <c r="A1098" s="958"/>
      <c r="B1098" s="958"/>
      <c r="C1098" s="958"/>
      <c r="D1098" s="968"/>
      <c r="E1098" s="960"/>
      <c r="F1098" s="197"/>
      <c r="G1098" s="969"/>
      <c r="H1098" s="970"/>
      <c r="I1098" s="965"/>
      <c r="K1098" s="1187"/>
      <c r="L1098" s="1181"/>
    </row>
    <row r="1099" spans="1:12" s="966" customFormat="1">
      <c r="A1099" s="958"/>
      <c r="B1099" s="958"/>
      <c r="C1099" s="958"/>
      <c r="D1099" s="968"/>
      <c r="E1099" s="960"/>
      <c r="F1099" s="197"/>
      <c r="G1099" s="969"/>
      <c r="H1099" s="970"/>
      <c r="I1099" s="965"/>
      <c r="K1099" s="1187"/>
      <c r="L1099" s="1181"/>
    </row>
    <row r="1100" spans="1:12" s="966" customFormat="1">
      <c r="A1100" s="958"/>
      <c r="B1100" s="958"/>
      <c r="C1100" s="958"/>
      <c r="D1100" s="968"/>
      <c r="E1100" s="960"/>
      <c r="F1100" s="197"/>
      <c r="G1100" s="969"/>
      <c r="H1100" s="970"/>
      <c r="I1100" s="965"/>
      <c r="K1100" s="1187"/>
      <c r="L1100" s="1181"/>
    </row>
    <row r="1101" spans="1:12" s="966" customFormat="1">
      <c r="A1101" s="958"/>
      <c r="B1101" s="958"/>
      <c r="C1101" s="958"/>
      <c r="D1101" s="968"/>
      <c r="E1101" s="960"/>
      <c r="F1101" s="197"/>
      <c r="G1101" s="969"/>
      <c r="H1101" s="970"/>
      <c r="I1101" s="965"/>
      <c r="K1101" s="1187"/>
      <c r="L1101" s="1181"/>
    </row>
    <row r="1102" spans="1:12" s="966" customFormat="1">
      <c r="A1102" s="958"/>
      <c r="B1102" s="958"/>
      <c r="C1102" s="958"/>
      <c r="D1102" s="968"/>
      <c r="E1102" s="960"/>
      <c r="F1102" s="197"/>
      <c r="G1102" s="969"/>
      <c r="H1102" s="970"/>
      <c r="I1102" s="965"/>
      <c r="K1102" s="1187"/>
      <c r="L1102" s="1181"/>
    </row>
    <row r="1103" spans="1:12" s="966" customFormat="1">
      <c r="A1103" s="958"/>
      <c r="B1103" s="958"/>
      <c r="C1103" s="958"/>
      <c r="D1103" s="968"/>
      <c r="E1103" s="960"/>
      <c r="F1103" s="197"/>
      <c r="G1103" s="969"/>
      <c r="H1103" s="970"/>
      <c r="I1103" s="965"/>
      <c r="K1103" s="1187"/>
      <c r="L1103" s="1181"/>
    </row>
    <row r="1104" spans="1:12" s="966" customFormat="1">
      <c r="A1104" s="958"/>
      <c r="B1104" s="958"/>
      <c r="C1104" s="958"/>
      <c r="D1104" s="968"/>
      <c r="E1104" s="960"/>
      <c r="F1104" s="197"/>
      <c r="G1104" s="969"/>
      <c r="H1104" s="970"/>
      <c r="I1104" s="965"/>
      <c r="K1104" s="1187"/>
      <c r="L1104" s="1181"/>
    </row>
    <row r="1105" spans="1:12" s="966" customFormat="1">
      <c r="A1105" s="958"/>
      <c r="B1105" s="958"/>
      <c r="C1105" s="958"/>
      <c r="D1105" s="968"/>
      <c r="E1105" s="960"/>
      <c r="F1105" s="197"/>
      <c r="G1105" s="969"/>
      <c r="H1105" s="970"/>
      <c r="I1105" s="965"/>
      <c r="K1105" s="1187"/>
      <c r="L1105" s="1181"/>
    </row>
    <row r="1106" spans="1:12" s="966" customFormat="1">
      <c r="A1106" s="958"/>
      <c r="B1106" s="958"/>
      <c r="C1106" s="958"/>
      <c r="D1106" s="968"/>
      <c r="E1106" s="960"/>
      <c r="F1106" s="197"/>
      <c r="G1106" s="969"/>
      <c r="H1106" s="970"/>
      <c r="I1106" s="965"/>
      <c r="K1106" s="1187"/>
      <c r="L1106" s="1181"/>
    </row>
    <row r="1107" spans="1:12" s="966" customFormat="1">
      <c r="A1107" s="958"/>
      <c r="B1107" s="958"/>
      <c r="C1107" s="958"/>
      <c r="D1107" s="968"/>
      <c r="E1107" s="960"/>
      <c r="F1107" s="197"/>
      <c r="G1107" s="969"/>
      <c r="H1107" s="970"/>
      <c r="I1107" s="965"/>
      <c r="K1107" s="1187"/>
      <c r="L1107" s="1181"/>
    </row>
    <row r="1108" spans="1:12" s="966" customFormat="1">
      <c r="A1108" s="958"/>
      <c r="B1108" s="958"/>
      <c r="C1108" s="958"/>
      <c r="D1108" s="968"/>
      <c r="E1108" s="960"/>
      <c r="F1108" s="197"/>
      <c r="G1108" s="969"/>
      <c r="H1108" s="970"/>
      <c r="I1108" s="965"/>
      <c r="K1108" s="1187"/>
      <c r="L1108" s="1181"/>
    </row>
    <row r="1109" spans="1:12" s="966" customFormat="1">
      <c r="A1109" s="958"/>
      <c r="B1109" s="958"/>
      <c r="C1109" s="958"/>
      <c r="D1109" s="968"/>
      <c r="E1109" s="960"/>
      <c r="F1109" s="197"/>
      <c r="G1109" s="969"/>
      <c r="H1109" s="970"/>
      <c r="I1109" s="965"/>
      <c r="K1109" s="1187"/>
      <c r="L1109" s="1181"/>
    </row>
    <row r="1110" spans="1:12" s="966" customFormat="1">
      <c r="A1110" s="958"/>
      <c r="B1110" s="958"/>
      <c r="C1110" s="958"/>
      <c r="D1110" s="968"/>
      <c r="E1110" s="960"/>
      <c r="F1110" s="197"/>
      <c r="G1110" s="969"/>
      <c r="H1110" s="970"/>
      <c r="I1110" s="965"/>
      <c r="K1110" s="1187"/>
      <c r="L1110" s="1181"/>
    </row>
    <row r="1111" spans="1:12" s="966" customFormat="1">
      <c r="A1111" s="958"/>
      <c r="B1111" s="958"/>
      <c r="C1111" s="958"/>
      <c r="D1111" s="968"/>
      <c r="E1111" s="960"/>
      <c r="F1111" s="197"/>
      <c r="G1111" s="969"/>
      <c r="H1111" s="970"/>
      <c r="I1111" s="965"/>
      <c r="K1111" s="1187"/>
      <c r="L1111" s="1181"/>
    </row>
    <row r="1112" spans="1:12" s="966" customFormat="1">
      <c r="A1112" s="958"/>
      <c r="B1112" s="958"/>
      <c r="C1112" s="958"/>
      <c r="D1112" s="968"/>
      <c r="E1112" s="960"/>
      <c r="F1112" s="197"/>
      <c r="G1112" s="969"/>
      <c r="H1112" s="970"/>
      <c r="I1112" s="965"/>
      <c r="K1112" s="1187"/>
      <c r="L1112" s="1181"/>
    </row>
    <row r="1113" spans="1:12" s="966" customFormat="1">
      <c r="A1113" s="958"/>
      <c r="B1113" s="958"/>
      <c r="C1113" s="958"/>
      <c r="D1113" s="968"/>
      <c r="E1113" s="960"/>
      <c r="F1113" s="197"/>
      <c r="G1113" s="969"/>
      <c r="H1113" s="970"/>
      <c r="I1113" s="965"/>
      <c r="K1113" s="1187"/>
      <c r="L1113" s="1181"/>
    </row>
    <row r="1114" spans="1:12" s="966" customFormat="1">
      <c r="A1114" s="958"/>
      <c r="B1114" s="958"/>
      <c r="C1114" s="958"/>
      <c r="D1114" s="968"/>
      <c r="E1114" s="960"/>
      <c r="F1114" s="197"/>
      <c r="G1114" s="969"/>
      <c r="H1114" s="970"/>
      <c r="I1114" s="965"/>
      <c r="K1114" s="1187"/>
      <c r="L1114" s="1181"/>
    </row>
    <row r="1115" spans="1:12" s="966" customFormat="1">
      <c r="A1115" s="958"/>
      <c r="B1115" s="958"/>
      <c r="C1115" s="958"/>
      <c r="D1115" s="968"/>
      <c r="E1115" s="960"/>
      <c r="F1115" s="197"/>
      <c r="G1115" s="969"/>
      <c r="H1115" s="970"/>
      <c r="I1115" s="965"/>
      <c r="K1115" s="1187"/>
      <c r="L1115" s="1181"/>
    </row>
    <row r="1116" spans="1:12" s="966" customFormat="1">
      <c r="A1116" s="958"/>
      <c r="B1116" s="958"/>
      <c r="C1116" s="958"/>
      <c r="D1116" s="968"/>
      <c r="E1116" s="960"/>
      <c r="F1116" s="197"/>
      <c r="G1116" s="969"/>
      <c r="H1116" s="970"/>
      <c r="I1116" s="965"/>
      <c r="K1116" s="1187"/>
      <c r="L1116" s="1181"/>
    </row>
    <row r="1117" spans="1:12" s="966" customFormat="1">
      <c r="A1117" s="958"/>
      <c r="B1117" s="958"/>
      <c r="C1117" s="958"/>
      <c r="D1117" s="968"/>
      <c r="E1117" s="960"/>
      <c r="F1117" s="197"/>
      <c r="G1117" s="969"/>
      <c r="H1117" s="970"/>
      <c r="I1117" s="965"/>
      <c r="K1117" s="1187"/>
      <c r="L1117" s="1181"/>
    </row>
    <row r="1118" spans="1:12" s="966" customFormat="1">
      <c r="A1118" s="958"/>
      <c r="B1118" s="958"/>
      <c r="C1118" s="958"/>
      <c r="D1118" s="968"/>
      <c r="E1118" s="960"/>
      <c r="F1118" s="197"/>
      <c r="G1118" s="969"/>
      <c r="H1118" s="970"/>
      <c r="I1118" s="965"/>
      <c r="K1118" s="1187"/>
      <c r="L1118" s="1181"/>
    </row>
    <row r="1119" spans="1:12" s="966" customFormat="1">
      <c r="A1119" s="958"/>
      <c r="B1119" s="958"/>
      <c r="C1119" s="958"/>
      <c r="D1119" s="968"/>
      <c r="E1119" s="960"/>
      <c r="F1119" s="197"/>
      <c r="G1119" s="969"/>
      <c r="H1119" s="970"/>
      <c r="I1119" s="965"/>
      <c r="K1119" s="1187"/>
      <c r="L1119" s="1181"/>
    </row>
    <row r="1120" spans="1:12" s="966" customFormat="1">
      <c r="A1120" s="958"/>
      <c r="B1120" s="958"/>
      <c r="C1120" s="958"/>
      <c r="D1120" s="968"/>
      <c r="E1120" s="960"/>
      <c r="F1120" s="197"/>
      <c r="G1120" s="969"/>
      <c r="H1120" s="970"/>
      <c r="I1120" s="965"/>
      <c r="K1120" s="1187"/>
      <c r="L1120" s="1181"/>
    </row>
    <row r="1121" spans="1:12" s="966" customFormat="1">
      <c r="A1121" s="958"/>
      <c r="B1121" s="958"/>
      <c r="C1121" s="958"/>
      <c r="D1121" s="968"/>
      <c r="E1121" s="960"/>
      <c r="F1121" s="197"/>
      <c r="G1121" s="969"/>
      <c r="H1121" s="970"/>
      <c r="I1121" s="965"/>
      <c r="K1121" s="1187"/>
      <c r="L1121" s="1181"/>
    </row>
    <row r="1122" spans="1:12" s="966" customFormat="1">
      <c r="A1122" s="958"/>
      <c r="B1122" s="958"/>
      <c r="C1122" s="958"/>
      <c r="D1122" s="968"/>
      <c r="E1122" s="960"/>
      <c r="F1122" s="197"/>
      <c r="G1122" s="969"/>
      <c r="H1122" s="970"/>
      <c r="I1122" s="965"/>
      <c r="K1122" s="1187"/>
      <c r="L1122" s="1181"/>
    </row>
    <row r="1123" spans="1:12" s="966" customFormat="1">
      <c r="A1123" s="958"/>
      <c r="B1123" s="958"/>
      <c r="C1123" s="958"/>
      <c r="D1123" s="968"/>
      <c r="E1123" s="960"/>
      <c r="F1123" s="197"/>
      <c r="G1123" s="969"/>
      <c r="H1123" s="970"/>
      <c r="I1123" s="965"/>
      <c r="K1123" s="1187"/>
      <c r="L1123" s="1181"/>
    </row>
    <row r="1124" spans="1:12" s="966" customFormat="1">
      <c r="A1124" s="958"/>
      <c r="B1124" s="958"/>
      <c r="C1124" s="958"/>
      <c r="D1124" s="968"/>
      <c r="E1124" s="960"/>
      <c r="F1124" s="197"/>
      <c r="G1124" s="969"/>
      <c r="H1124" s="970"/>
      <c r="I1124" s="965"/>
      <c r="K1124" s="1187"/>
      <c r="L1124" s="1181"/>
    </row>
    <row r="1125" spans="1:12" s="966" customFormat="1">
      <c r="A1125" s="958"/>
      <c r="B1125" s="958"/>
      <c r="C1125" s="958"/>
      <c r="D1125" s="968"/>
      <c r="E1125" s="960"/>
      <c r="F1125" s="197"/>
      <c r="G1125" s="969"/>
      <c r="H1125" s="970"/>
      <c r="I1125" s="965"/>
      <c r="K1125" s="1187"/>
      <c r="L1125" s="1181"/>
    </row>
    <row r="1126" spans="1:12" s="966" customFormat="1">
      <c r="A1126" s="958"/>
      <c r="B1126" s="958"/>
      <c r="C1126" s="958"/>
      <c r="D1126" s="968"/>
      <c r="E1126" s="960"/>
      <c r="F1126" s="197"/>
      <c r="G1126" s="969"/>
      <c r="H1126" s="970"/>
      <c r="I1126" s="965"/>
      <c r="K1126" s="1187"/>
      <c r="L1126" s="1181"/>
    </row>
    <row r="1127" spans="1:12" s="966" customFormat="1">
      <c r="A1127" s="958"/>
      <c r="B1127" s="958"/>
      <c r="C1127" s="958"/>
      <c r="D1127" s="968"/>
      <c r="E1127" s="960"/>
      <c r="F1127" s="197"/>
      <c r="G1127" s="969"/>
      <c r="H1127" s="970"/>
      <c r="I1127" s="965"/>
      <c r="K1127" s="1187"/>
      <c r="L1127" s="1181"/>
    </row>
    <row r="1128" spans="1:12" s="966" customFormat="1">
      <c r="A1128" s="958"/>
      <c r="B1128" s="958"/>
      <c r="C1128" s="958"/>
      <c r="D1128" s="968"/>
      <c r="E1128" s="960"/>
      <c r="F1128" s="197"/>
      <c r="G1128" s="969"/>
      <c r="H1128" s="970"/>
      <c r="I1128" s="965"/>
      <c r="K1128" s="1187"/>
      <c r="L1128" s="1181"/>
    </row>
    <row r="1129" spans="1:12" s="966" customFormat="1">
      <c r="A1129" s="958"/>
      <c r="B1129" s="958"/>
      <c r="C1129" s="958"/>
      <c r="D1129" s="968"/>
      <c r="E1129" s="960"/>
      <c r="F1129" s="197"/>
      <c r="G1129" s="969"/>
      <c r="H1129" s="970"/>
      <c r="I1129" s="965"/>
      <c r="K1129" s="1187"/>
      <c r="L1129" s="1181"/>
    </row>
    <row r="1130" spans="1:12" s="966" customFormat="1">
      <c r="A1130" s="958"/>
      <c r="B1130" s="958"/>
      <c r="C1130" s="958"/>
      <c r="D1130" s="968"/>
      <c r="E1130" s="960"/>
      <c r="F1130" s="197"/>
      <c r="G1130" s="969"/>
      <c r="H1130" s="970"/>
      <c r="I1130" s="965"/>
      <c r="K1130" s="1187"/>
      <c r="L1130" s="1181"/>
    </row>
    <row r="1131" spans="1:12" s="966" customFormat="1">
      <c r="A1131" s="958"/>
      <c r="B1131" s="958"/>
      <c r="C1131" s="958"/>
      <c r="D1131" s="968"/>
      <c r="E1131" s="960"/>
      <c r="F1131" s="197"/>
      <c r="G1131" s="969"/>
      <c r="H1131" s="970"/>
      <c r="I1131" s="965"/>
      <c r="K1131" s="1187"/>
      <c r="L1131" s="1181"/>
    </row>
    <row r="1132" spans="1:12" s="966" customFormat="1">
      <c r="A1132" s="958"/>
      <c r="B1132" s="958"/>
      <c r="C1132" s="958"/>
      <c r="D1132" s="968"/>
      <c r="E1132" s="960"/>
      <c r="F1132" s="197"/>
      <c r="G1132" s="969"/>
      <c r="H1132" s="970"/>
      <c r="I1132" s="965"/>
      <c r="K1132" s="1187"/>
      <c r="L1132" s="1181"/>
    </row>
    <row r="1133" spans="1:12" s="966" customFormat="1">
      <c r="A1133" s="958"/>
      <c r="B1133" s="958"/>
      <c r="C1133" s="958"/>
      <c r="D1133" s="968"/>
      <c r="E1133" s="960"/>
      <c r="F1133" s="197"/>
      <c r="G1133" s="969"/>
      <c r="H1133" s="970"/>
      <c r="I1133" s="965"/>
      <c r="K1133" s="1187"/>
      <c r="L1133" s="1181"/>
    </row>
    <row r="1134" spans="1:12" s="966" customFormat="1">
      <c r="A1134" s="958"/>
      <c r="B1134" s="958"/>
      <c r="C1134" s="958"/>
      <c r="D1134" s="968"/>
      <c r="E1134" s="960"/>
      <c r="F1134" s="197"/>
      <c r="G1134" s="969"/>
      <c r="H1134" s="970"/>
      <c r="I1134" s="965"/>
      <c r="K1134" s="1187"/>
      <c r="L1134" s="1181"/>
    </row>
    <row r="1135" spans="1:12" s="966" customFormat="1">
      <c r="A1135" s="958"/>
      <c r="B1135" s="958"/>
      <c r="C1135" s="958"/>
      <c r="D1135" s="968"/>
      <c r="E1135" s="960"/>
      <c r="F1135" s="197"/>
      <c r="G1135" s="969"/>
      <c r="H1135" s="970"/>
      <c r="I1135" s="965"/>
      <c r="K1135" s="1187"/>
      <c r="L1135" s="1181"/>
    </row>
    <row r="1136" spans="1:12" s="966" customFormat="1">
      <c r="A1136" s="958"/>
      <c r="B1136" s="958"/>
      <c r="C1136" s="958"/>
      <c r="D1136" s="968"/>
      <c r="E1136" s="960"/>
      <c r="F1136" s="197"/>
      <c r="G1136" s="969"/>
      <c r="H1136" s="970"/>
      <c r="I1136" s="965"/>
      <c r="K1136" s="1187"/>
      <c r="L1136" s="1181"/>
    </row>
    <row r="1137" spans="1:12" s="966" customFormat="1">
      <c r="A1137" s="958"/>
      <c r="B1137" s="958"/>
      <c r="C1137" s="958"/>
      <c r="D1137" s="968"/>
      <c r="E1137" s="960"/>
      <c r="F1137" s="197"/>
      <c r="G1137" s="969"/>
      <c r="H1137" s="970"/>
      <c r="I1137" s="965"/>
      <c r="K1137" s="1187"/>
      <c r="L1137" s="1181"/>
    </row>
    <row r="1138" spans="1:12" s="966" customFormat="1">
      <c r="A1138" s="958"/>
      <c r="B1138" s="958"/>
      <c r="C1138" s="958"/>
      <c r="D1138" s="968"/>
      <c r="E1138" s="960"/>
      <c r="F1138" s="197"/>
      <c r="G1138" s="969"/>
      <c r="H1138" s="970"/>
      <c r="I1138" s="965"/>
      <c r="K1138" s="1187"/>
      <c r="L1138" s="1181"/>
    </row>
    <row r="1139" spans="1:12" s="966" customFormat="1">
      <c r="A1139" s="958"/>
      <c r="B1139" s="958"/>
      <c r="C1139" s="958"/>
      <c r="D1139" s="968"/>
      <c r="E1139" s="960"/>
      <c r="F1139" s="197"/>
      <c r="G1139" s="969"/>
      <c r="H1139" s="970"/>
      <c r="I1139" s="965"/>
      <c r="K1139" s="1187"/>
      <c r="L1139" s="1181"/>
    </row>
    <row r="1140" spans="1:12" s="966" customFormat="1">
      <c r="A1140" s="958"/>
      <c r="B1140" s="958"/>
      <c r="C1140" s="958"/>
      <c r="D1140" s="968"/>
      <c r="E1140" s="960"/>
      <c r="F1140" s="197"/>
      <c r="G1140" s="969"/>
      <c r="H1140" s="970"/>
      <c r="I1140" s="965"/>
      <c r="K1140" s="1187"/>
      <c r="L1140" s="1181"/>
    </row>
    <row r="1141" spans="1:12" s="966" customFormat="1">
      <c r="A1141" s="958"/>
      <c r="B1141" s="958"/>
      <c r="C1141" s="958"/>
      <c r="D1141" s="968"/>
      <c r="E1141" s="960"/>
      <c r="F1141" s="197"/>
      <c r="G1141" s="969"/>
      <c r="H1141" s="970"/>
      <c r="I1141" s="965"/>
      <c r="K1141" s="1187"/>
      <c r="L1141" s="1181"/>
    </row>
    <row r="1142" spans="1:12" s="966" customFormat="1">
      <c r="A1142" s="958"/>
      <c r="B1142" s="958"/>
      <c r="C1142" s="958"/>
      <c r="D1142" s="968"/>
      <c r="E1142" s="960"/>
      <c r="F1142" s="197"/>
      <c r="G1142" s="969"/>
      <c r="H1142" s="970"/>
      <c r="I1142" s="965"/>
      <c r="K1142" s="1187"/>
      <c r="L1142" s="1181"/>
    </row>
    <row r="1143" spans="1:12" s="966" customFormat="1">
      <c r="A1143" s="958"/>
      <c r="B1143" s="958"/>
      <c r="C1143" s="958"/>
      <c r="D1143" s="968"/>
      <c r="E1143" s="960"/>
      <c r="F1143" s="197"/>
      <c r="G1143" s="969"/>
      <c r="H1143" s="970"/>
      <c r="I1143" s="965"/>
      <c r="K1143" s="1187"/>
      <c r="L1143" s="1181"/>
    </row>
    <row r="1144" spans="1:12" s="966" customFormat="1">
      <c r="A1144" s="958"/>
      <c r="B1144" s="958"/>
      <c r="C1144" s="958"/>
      <c r="D1144" s="968"/>
      <c r="E1144" s="960"/>
      <c r="F1144" s="197"/>
      <c r="G1144" s="969"/>
      <c r="H1144" s="970"/>
      <c r="I1144" s="965"/>
      <c r="K1144" s="1187"/>
      <c r="L1144" s="1181"/>
    </row>
    <row r="1145" spans="1:12" s="966" customFormat="1">
      <c r="A1145" s="958"/>
      <c r="B1145" s="958"/>
      <c r="C1145" s="958"/>
      <c r="D1145" s="968"/>
      <c r="E1145" s="960"/>
      <c r="F1145" s="197"/>
      <c r="G1145" s="969"/>
      <c r="H1145" s="970"/>
      <c r="I1145" s="965"/>
      <c r="K1145" s="1187"/>
      <c r="L1145" s="1181"/>
    </row>
    <row r="1146" spans="1:12" s="966" customFormat="1">
      <c r="A1146" s="958"/>
      <c r="B1146" s="958"/>
      <c r="C1146" s="958"/>
      <c r="D1146" s="968"/>
      <c r="E1146" s="960"/>
      <c r="F1146" s="197"/>
      <c r="G1146" s="969"/>
      <c r="H1146" s="970"/>
      <c r="I1146" s="965"/>
      <c r="K1146" s="1187"/>
      <c r="L1146" s="1181"/>
    </row>
    <row r="1147" spans="1:12" s="966" customFormat="1">
      <c r="A1147" s="958"/>
      <c r="B1147" s="958"/>
      <c r="C1147" s="958"/>
      <c r="D1147" s="968"/>
      <c r="E1147" s="960"/>
      <c r="F1147" s="197"/>
      <c r="G1147" s="969"/>
      <c r="H1147" s="970"/>
      <c r="I1147" s="965"/>
      <c r="K1147" s="1187"/>
      <c r="L1147" s="1181"/>
    </row>
    <row r="1148" spans="1:12" s="966" customFormat="1">
      <c r="A1148" s="958"/>
      <c r="B1148" s="958"/>
      <c r="C1148" s="958"/>
      <c r="D1148" s="968"/>
      <c r="E1148" s="960"/>
      <c r="F1148" s="197"/>
      <c r="G1148" s="969"/>
      <c r="H1148" s="970"/>
      <c r="I1148" s="965"/>
      <c r="K1148" s="1187"/>
      <c r="L1148" s="1181"/>
    </row>
    <row r="1149" spans="1:12" s="966" customFormat="1">
      <c r="A1149" s="958"/>
      <c r="B1149" s="958"/>
      <c r="C1149" s="958"/>
      <c r="D1149" s="968"/>
      <c r="E1149" s="960"/>
      <c r="F1149" s="197"/>
      <c r="G1149" s="969"/>
      <c r="H1149" s="970"/>
      <c r="I1149" s="965"/>
      <c r="K1149" s="1187"/>
      <c r="L1149" s="1181"/>
    </row>
    <row r="1150" spans="1:12" s="966" customFormat="1">
      <c r="A1150" s="958"/>
      <c r="B1150" s="958"/>
      <c r="C1150" s="958"/>
      <c r="D1150" s="968"/>
      <c r="E1150" s="960"/>
      <c r="F1150" s="197"/>
      <c r="G1150" s="969"/>
      <c r="H1150" s="970"/>
      <c r="I1150" s="965"/>
      <c r="K1150" s="1187"/>
      <c r="L1150" s="1181"/>
    </row>
    <row r="1151" spans="1:12" s="966" customFormat="1">
      <c r="A1151" s="958"/>
      <c r="B1151" s="958"/>
      <c r="C1151" s="958"/>
      <c r="D1151" s="968"/>
      <c r="E1151" s="960"/>
      <c r="F1151" s="197"/>
      <c r="G1151" s="969"/>
      <c r="H1151" s="970"/>
      <c r="I1151" s="965"/>
      <c r="K1151" s="1187"/>
      <c r="L1151" s="1181"/>
    </row>
    <row r="1152" spans="1:12" s="966" customFormat="1">
      <c r="A1152" s="958"/>
      <c r="B1152" s="958"/>
      <c r="C1152" s="958"/>
      <c r="D1152" s="968"/>
      <c r="E1152" s="960"/>
      <c r="F1152" s="197"/>
      <c r="G1152" s="969"/>
      <c r="H1152" s="970"/>
      <c r="I1152" s="965"/>
      <c r="K1152" s="1187"/>
      <c r="L1152" s="1181"/>
    </row>
    <row r="1153" spans="1:12" s="966" customFormat="1">
      <c r="A1153" s="958"/>
      <c r="B1153" s="958"/>
      <c r="C1153" s="958"/>
      <c r="D1153" s="968"/>
      <c r="E1153" s="960"/>
      <c r="F1153" s="197"/>
      <c r="G1153" s="969"/>
      <c r="H1153" s="970"/>
      <c r="I1153" s="965"/>
      <c r="K1153" s="1187"/>
      <c r="L1153" s="1181"/>
    </row>
    <row r="1154" spans="1:12" s="966" customFormat="1">
      <c r="A1154" s="958"/>
      <c r="B1154" s="958"/>
      <c r="C1154" s="958"/>
      <c r="D1154" s="968"/>
      <c r="E1154" s="960"/>
      <c r="F1154" s="197"/>
      <c r="G1154" s="969"/>
      <c r="H1154" s="970"/>
      <c r="I1154" s="965"/>
      <c r="K1154" s="1187"/>
      <c r="L1154" s="1181"/>
    </row>
    <row r="1155" spans="1:12" s="966" customFormat="1">
      <c r="A1155" s="958"/>
      <c r="B1155" s="958"/>
      <c r="C1155" s="958"/>
      <c r="D1155" s="968"/>
      <c r="E1155" s="960"/>
      <c r="F1155" s="197"/>
      <c r="G1155" s="969"/>
      <c r="H1155" s="970"/>
      <c r="I1155" s="965"/>
      <c r="K1155" s="1187"/>
      <c r="L1155" s="1181"/>
    </row>
    <row r="1156" spans="1:12" s="966" customFormat="1">
      <c r="A1156" s="958"/>
      <c r="B1156" s="958"/>
      <c r="C1156" s="958"/>
      <c r="D1156" s="968"/>
      <c r="E1156" s="960"/>
      <c r="F1156" s="197"/>
      <c r="G1156" s="969"/>
      <c r="H1156" s="970"/>
      <c r="I1156" s="965"/>
      <c r="K1156" s="1187"/>
      <c r="L1156" s="1181"/>
    </row>
    <row r="1157" spans="1:12" s="966" customFormat="1">
      <c r="A1157" s="958"/>
      <c r="B1157" s="958"/>
      <c r="C1157" s="958"/>
      <c r="D1157" s="968"/>
      <c r="E1157" s="960"/>
      <c r="F1157" s="197"/>
      <c r="G1157" s="969"/>
      <c r="H1157" s="970"/>
      <c r="I1157" s="965"/>
      <c r="K1157" s="1187"/>
      <c r="L1157" s="1181"/>
    </row>
    <row r="1158" spans="1:12" s="966" customFormat="1">
      <c r="A1158" s="958"/>
      <c r="B1158" s="958"/>
      <c r="C1158" s="958"/>
      <c r="D1158" s="968"/>
      <c r="E1158" s="960"/>
      <c r="F1158" s="197"/>
      <c r="G1158" s="969"/>
      <c r="H1158" s="970"/>
      <c r="I1158" s="965"/>
      <c r="K1158" s="1187"/>
      <c r="L1158" s="1181"/>
    </row>
    <row r="1159" spans="1:12" s="966" customFormat="1">
      <c r="A1159" s="958"/>
      <c r="B1159" s="958"/>
      <c r="C1159" s="958"/>
      <c r="D1159" s="968"/>
      <c r="E1159" s="960"/>
      <c r="F1159" s="197"/>
      <c r="G1159" s="969"/>
      <c r="H1159" s="970"/>
      <c r="I1159" s="965"/>
      <c r="K1159" s="1187"/>
      <c r="L1159" s="1181"/>
    </row>
    <row r="1160" spans="1:12" s="966" customFormat="1">
      <c r="A1160" s="958"/>
      <c r="B1160" s="958"/>
      <c r="C1160" s="958"/>
      <c r="D1160" s="968"/>
      <c r="E1160" s="960"/>
      <c r="F1160" s="197"/>
      <c r="G1160" s="969"/>
      <c r="H1160" s="970"/>
      <c r="I1160" s="965"/>
      <c r="K1160" s="1187"/>
      <c r="L1160" s="1181"/>
    </row>
    <row r="1161" spans="1:12" s="966" customFormat="1">
      <c r="A1161" s="958"/>
      <c r="B1161" s="958"/>
      <c r="C1161" s="958"/>
      <c r="D1161" s="968"/>
      <c r="E1161" s="960"/>
      <c r="F1161" s="197"/>
      <c r="G1161" s="969"/>
      <c r="H1161" s="970"/>
      <c r="I1161" s="965"/>
      <c r="K1161" s="1187"/>
      <c r="L1161" s="1181"/>
    </row>
    <row r="1162" spans="1:12" s="966" customFormat="1">
      <c r="A1162" s="958"/>
      <c r="B1162" s="958"/>
      <c r="C1162" s="958"/>
      <c r="D1162" s="968"/>
      <c r="E1162" s="960"/>
      <c r="F1162" s="197"/>
      <c r="G1162" s="969"/>
      <c r="H1162" s="970"/>
      <c r="I1162" s="965"/>
      <c r="K1162" s="1187"/>
      <c r="L1162" s="1181"/>
    </row>
    <row r="1163" spans="1:12" s="966" customFormat="1">
      <c r="A1163" s="958"/>
      <c r="B1163" s="958"/>
      <c r="C1163" s="958"/>
      <c r="D1163" s="968"/>
      <c r="E1163" s="960"/>
      <c r="F1163" s="197"/>
      <c r="G1163" s="969"/>
      <c r="H1163" s="970"/>
      <c r="I1163" s="965"/>
      <c r="K1163" s="1187"/>
      <c r="L1163" s="1181"/>
    </row>
    <row r="1164" spans="1:12" s="966" customFormat="1">
      <c r="A1164" s="958"/>
      <c r="B1164" s="958"/>
      <c r="C1164" s="958"/>
      <c r="D1164" s="968"/>
      <c r="E1164" s="960"/>
      <c r="F1164" s="197"/>
      <c r="G1164" s="969"/>
      <c r="H1164" s="970"/>
      <c r="I1164" s="965"/>
      <c r="K1164" s="1187"/>
      <c r="L1164" s="1181"/>
    </row>
    <row r="1165" spans="1:12" s="966" customFormat="1">
      <c r="A1165" s="958"/>
      <c r="B1165" s="958"/>
      <c r="C1165" s="958"/>
      <c r="D1165" s="968"/>
      <c r="E1165" s="960"/>
      <c r="F1165" s="197"/>
      <c r="G1165" s="969"/>
      <c r="H1165" s="970"/>
      <c r="I1165" s="965"/>
      <c r="K1165" s="1187"/>
      <c r="L1165" s="1181"/>
    </row>
    <row r="1166" spans="1:12" s="966" customFormat="1">
      <c r="A1166" s="958"/>
      <c r="B1166" s="958"/>
      <c r="C1166" s="958"/>
      <c r="D1166" s="968"/>
      <c r="E1166" s="960"/>
      <c r="F1166" s="197"/>
      <c r="G1166" s="969"/>
      <c r="H1166" s="970"/>
      <c r="I1166" s="965"/>
      <c r="K1166" s="1187"/>
      <c r="L1166" s="1181"/>
    </row>
    <row r="1167" spans="1:12" s="966" customFormat="1">
      <c r="A1167" s="958"/>
      <c r="B1167" s="958"/>
      <c r="C1167" s="958"/>
      <c r="D1167" s="968"/>
      <c r="E1167" s="960"/>
      <c r="F1167" s="197"/>
      <c r="G1167" s="969"/>
      <c r="H1167" s="970"/>
      <c r="I1167" s="965"/>
      <c r="K1167" s="1187"/>
      <c r="L1167" s="1181"/>
    </row>
    <row r="1168" spans="1:12" s="966" customFormat="1">
      <c r="A1168" s="958"/>
      <c r="B1168" s="958"/>
      <c r="C1168" s="958"/>
      <c r="D1168" s="968"/>
      <c r="E1168" s="960"/>
      <c r="F1168" s="197"/>
      <c r="G1168" s="969"/>
      <c r="H1168" s="970"/>
      <c r="I1168" s="965"/>
      <c r="K1168" s="1187"/>
      <c r="L1168" s="1181"/>
    </row>
    <row r="1169" spans="1:12" s="966" customFormat="1">
      <c r="A1169" s="958"/>
      <c r="B1169" s="958"/>
      <c r="C1169" s="958"/>
      <c r="D1169" s="968"/>
      <c r="E1169" s="960"/>
      <c r="F1169" s="197"/>
      <c r="G1169" s="969"/>
      <c r="H1169" s="970"/>
      <c r="I1169" s="965"/>
      <c r="K1169" s="1187"/>
      <c r="L1169" s="1181"/>
    </row>
    <row r="1170" spans="1:12" s="966" customFormat="1">
      <c r="A1170" s="958"/>
      <c r="B1170" s="958"/>
      <c r="C1170" s="958"/>
      <c r="D1170" s="968"/>
      <c r="E1170" s="960"/>
      <c r="F1170" s="197"/>
      <c r="G1170" s="969"/>
      <c r="H1170" s="970"/>
      <c r="I1170" s="965"/>
      <c r="K1170" s="1187"/>
      <c r="L1170" s="1181"/>
    </row>
    <row r="1171" spans="1:12" s="966" customFormat="1">
      <c r="A1171" s="958"/>
      <c r="B1171" s="958"/>
      <c r="C1171" s="958"/>
      <c r="D1171" s="968"/>
      <c r="E1171" s="960"/>
      <c r="F1171" s="197"/>
      <c r="G1171" s="969"/>
      <c r="H1171" s="970"/>
      <c r="I1171" s="965"/>
      <c r="K1171" s="1187"/>
      <c r="L1171" s="1181"/>
    </row>
    <row r="1172" spans="1:12" s="966" customFormat="1">
      <c r="A1172" s="958"/>
      <c r="B1172" s="958"/>
      <c r="C1172" s="958"/>
      <c r="D1172" s="968"/>
      <c r="E1172" s="960"/>
      <c r="F1172" s="197"/>
      <c r="G1172" s="969"/>
      <c r="H1172" s="970"/>
      <c r="I1172" s="965"/>
      <c r="K1172" s="1187"/>
      <c r="L1172" s="1181"/>
    </row>
    <row r="1173" spans="1:12" s="966" customFormat="1">
      <c r="A1173" s="958"/>
      <c r="B1173" s="958"/>
      <c r="C1173" s="958"/>
      <c r="D1173" s="968"/>
      <c r="E1173" s="960"/>
      <c r="F1173" s="197"/>
      <c r="G1173" s="969"/>
      <c r="H1173" s="970"/>
      <c r="I1173" s="965"/>
      <c r="K1173" s="1187"/>
      <c r="L1173" s="1181"/>
    </row>
    <row r="1174" spans="1:12" s="966" customFormat="1">
      <c r="A1174" s="958"/>
      <c r="B1174" s="958"/>
      <c r="C1174" s="958"/>
      <c r="D1174" s="968"/>
      <c r="E1174" s="960"/>
      <c r="F1174" s="197"/>
      <c r="G1174" s="969"/>
      <c r="H1174" s="970"/>
      <c r="I1174" s="965"/>
      <c r="K1174" s="1187"/>
      <c r="L1174" s="1181"/>
    </row>
    <row r="1175" spans="1:12" s="966" customFormat="1">
      <c r="A1175" s="958"/>
      <c r="B1175" s="958"/>
      <c r="C1175" s="958"/>
      <c r="D1175" s="968"/>
      <c r="E1175" s="960"/>
      <c r="F1175" s="197"/>
      <c r="G1175" s="969"/>
      <c r="H1175" s="970"/>
      <c r="I1175" s="965"/>
      <c r="K1175" s="1187"/>
      <c r="L1175" s="1181"/>
    </row>
    <row r="1176" spans="1:12" s="966" customFormat="1">
      <c r="A1176" s="958"/>
      <c r="B1176" s="958"/>
      <c r="C1176" s="958"/>
      <c r="D1176" s="968"/>
      <c r="E1176" s="960"/>
      <c r="F1176" s="197"/>
      <c r="G1176" s="969"/>
      <c r="H1176" s="970"/>
      <c r="I1176" s="965"/>
      <c r="K1176" s="1187"/>
      <c r="L1176" s="1181"/>
    </row>
    <row r="1177" spans="1:12" s="966" customFormat="1">
      <c r="A1177" s="958"/>
      <c r="B1177" s="958"/>
      <c r="C1177" s="958"/>
      <c r="D1177" s="968"/>
      <c r="E1177" s="960"/>
      <c r="F1177" s="197"/>
      <c r="G1177" s="969"/>
      <c r="H1177" s="970"/>
      <c r="I1177" s="965"/>
      <c r="K1177" s="1187"/>
      <c r="L1177" s="1181"/>
    </row>
    <row r="1178" spans="1:12" s="966" customFormat="1">
      <c r="A1178" s="958"/>
      <c r="B1178" s="958"/>
      <c r="C1178" s="958"/>
      <c r="D1178" s="968"/>
      <c r="E1178" s="960"/>
      <c r="F1178" s="197"/>
      <c r="G1178" s="969"/>
      <c r="H1178" s="970"/>
      <c r="I1178" s="965"/>
      <c r="K1178" s="1187"/>
      <c r="L1178" s="1181"/>
    </row>
    <row r="1179" spans="1:12" s="966" customFormat="1">
      <c r="A1179" s="958"/>
      <c r="B1179" s="958"/>
      <c r="C1179" s="958"/>
      <c r="D1179" s="968"/>
      <c r="E1179" s="960"/>
      <c r="F1179" s="197"/>
      <c r="G1179" s="969"/>
      <c r="H1179" s="970"/>
      <c r="I1179" s="965"/>
      <c r="K1179" s="1187"/>
      <c r="L1179" s="1181"/>
    </row>
    <row r="1180" spans="1:12" s="966" customFormat="1">
      <c r="A1180" s="958"/>
      <c r="B1180" s="958"/>
      <c r="C1180" s="958"/>
      <c r="D1180" s="968"/>
      <c r="E1180" s="960"/>
      <c r="F1180" s="197"/>
      <c r="G1180" s="969"/>
      <c r="H1180" s="970"/>
      <c r="I1180" s="965"/>
      <c r="K1180" s="1187"/>
      <c r="L1180" s="1181"/>
    </row>
    <row r="1181" spans="1:12" s="966" customFormat="1">
      <c r="A1181" s="958"/>
      <c r="B1181" s="958"/>
      <c r="C1181" s="958"/>
      <c r="D1181" s="968"/>
      <c r="E1181" s="960"/>
      <c r="F1181" s="197"/>
      <c r="G1181" s="969"/>
      <c r="H1181" s="970"/>
      <c r="I1181" s="965"/>
      <c r="K1181" s="1187"/>
      <c r="L1181" s="1181"/>
    </row>
    <row r="1182" spans="1:12" s="966" customFormat="1">
      <c r="A1182" s="958"/>
      <c r="B1182" s="958"/>
      <c r="C1182" s="958"/>
      <c r="D1182" s="968"/>
      <c r="E1182" s="960"/>
      <c r="F1182" s="197"/>
      <c r="G1182" s="969"/>
      <c r="H1182" s="970"/>
      <c r="I1182" s="965"/>
      <c r="K1182" s="1187"/>
      <c r="L1182" s="1181"/>
    </row>
    <row r="1183" spans="1:12" s="966" customFormat="1">
      <c r="A1183" s="958"/>
      <c r="B1183" s="958"/>
      <c r="C1183" s="958"/>
      <c r="D1183" s="968"/>
      <c r="E1183" s="960"/>
      <c r="F1183" s="197"/>
      <c r="G1183" s="969"/>
      <c r="H1183" s="970"/>
      <c r="I1183" s="965"/>
      <c r="K1183" s="1187"/>
      <c r="L1183" s="1181"/>
    </row>
    <row r="1184" spans="1:12" s="966" customFormat="1">
      <c r="A1184" s="958"/>
      <c r="B1184" s="958"/>
      <c r="C1184" s="958"/>
      <c r="D1184" s="968"/>
      <c r="E1184" s="960"/>
      <c r="F1184" s="197"/>
      <c r="G1184" s="969"/>
      <c r="H1184" s="970"/>
      <c r="I1184" s="965"/>
      <c r="K1184" s="1187"/>
      <c r="L1184" s="1181"/>
    </row>
    <row r="1185" spans="1:12" s="966" customFormat="1">
      <c r="A1185" s="958"/>
      <c r="B1185" s="958"/>
      <c r="C1185" s="958"/>
      <c r="D1185" s="968"/>
      <c r="E1185" s="960"/>
      <c r="F1185" s="197"/>
      <c r="G1185" s="969"/>
      <c r="H1185" s="970"/>
      <c r="I1185" s="965"/>
      <c r="K1185" s="1187"/>
      <c r="L1185" s="1181"/>
    </row>
    <row r="1186" spans="1:12" s="966" customFormat="1">
      <c r="A1186" s="958"/>
      <c r="B1186" s="958"/>
      <c r="C1186" s="958"/>
      <c r="D1186" s="968"/>
      <c r="E1186" s="960"/>
      <c r="F1186" s="197"/>
      <c r="G1186" s="969"/>
      <c r="H1186" s="970"/>
      <c r="I1186" s="965"/>
      <c r="K1186" s="1187"/>
      <c r="L1186" s="1181"/>
    </row>
    <row r="1187" spans="1:12" s="966" customFormat="1">
      <c r="A1187" s="958"/>
      <c r="B1187" s="958"/>
      <c r="C1187" s="958"/>
      <c r="D1187" s="968"/>
      <c r="E1187" s="960"/>
      <c r="F1187" s="197"/>
      <c r="G1187" s="969"/>
      <c r="H1187" s="970"/>
      <c r="I1187" s="965"/>
      <c r="K1187" s="1187"/>
      <c r="L1187" s="1181"/>
    </row>
    <row r="1188" spans="1:12" s="966" customFormat="1">
      <c r="A1188" s="958"/>
      <c r="B1188" s="958"/>
      <c r="C1188" s="958"/>
      <c r="D1188" s="968"/>
      <c r="E1188" s="960"/>
      <c r="F1188" s="197"/>
      <c r="G1188" s="969"/>
      <c r="H1188" s="970"/>
      <c r="I1188" s="965"/>
      <c r="K1188" s="1187"/>
      <c r="L1188" s="1181"/>
    </row>
    <row r="1189" spans="1:12" s="966" customFormat="1">
      <c r="A1189" s="958"/>
      <c r="B1189" s="958"/>
      <c r="C1189" s="958"/>
      <c r="D1189" s="968"/>
      <c r="E1189" s="960"/>
      <c r="F1189" s="197"/>
      <c r="G1189" s="969"/>
      <c r="H1189" s="970"/>
      <c r="I1189" s="965"/>
      <c r="K1189" s="1187"/>
      <c r="L1189" s="1181"/>
    </row>
    <row r="1190" spans="1:12" s="966" customFormat="1">
      <c r="A1190" s="958"/>
      <c r="B1190" s="958"/>
      <c r="C1190" s="958"/>
      <c r="D1190" s="968"/>
      <c r="E1190" s="960"/>
      <c r="F1190" s="197"/>
      <c r="G1190" s="969"/>
      <c r="H1190" s="970"/>
      <c r="I1190" s="965"/>
      <c r="K1190" s="1187"/>
      <c r="L1190" s="1181"/>
    </row>
    <row r="1191" spans="1:12" s="966" customFormat="1">
      <c r="A1191" s="958"/>
      <c r="B1191" s="958"/>
      <c r="C1191" s="958"/>
      <c r="D1191" s="968"/>
      <c r="E1191" s="960"/>
      <c r="F1191" s="197"/>
      <c r="G1191" s="969"/>
      <c r="H1191" s="970"/>
      <c r="I1191" s="965"/>
      <c r="K1191" s="1187"/>
      <c r="L1191" s="1181"/>
    </row>
    <row r="1192" spans="1:12" s="966" customFormat="1">
      <c r="A1192" s="958"/>
      <c r="B1192" s="958"/>
      <c r="C1192" s="958"/>
      <c r="D1192" s="968"/>
      <c r="E1192" s="960"/>
      <c r="F1192" s="197"/>
      <c r="G1192" s="969"/>
      <c r="H1192" s="970"/>
      <c r="I1192" s="965"/>
      <c r="K1192" s="1187"/>
      <c r="L1192" s="1181"/>
    </row>
    <row r="1193" spans="1:12" s="966" customFormat="1">
      <c r="A1193" s="958"/>
      <c r="B1193" s="958"/>
      <c r="C1193" s="958"/>
      <c r="D1193" s="968"/>
      <c r="E1193" s="960"/>
      <c r="F1193" s="197"/>
      <c r="G1193" s="969"/>
      <c r="H1193" s="970"/>
      <c r="I1193" s="965"/>
      <c r="K1193" s="1187"/>
      <c r="L1193" s="1181"/>
    </row>
    <row r="1194" spans="1:12" s="966" customFormat="1">
      <c r="A1194" s="958"/>
      <c r="B1194" s="958"/>
      <c r="C1194" s="958"/>
      <c r="D1194" s="968"/>
      <c r="E1194" s="960"/>
      <c r="F1194" s="197"/>
      <c r="G1194" s="969"/>
      <c r="H1194" s="970"/>
      <c r="I1194" s="965"/>
      <c r="K1194" s="1187"/>
      <c r="L1194" s="1181"/>
    </row>
    <row r="1195" spans="1:12" s="966" customFormat="1">
      <c r="A1195" s="958"/>
      <c r="B1195" s="958"/>
      <c r="C1195" s="958"/>
      <c r="D1195" s="968"/>
      <c r="E1195" s="960"/>
      <c r="F1195" s="197"/>
      <c r="G1195" s="969"/>
      <c r="H1195" s="970"/>
      <c r="I1195" s="965"/>
      <c r="K1195" s="1187"/>
      <c r="L1195" s="1181"/>
    </row>
    <row r="1196" spans="1:12" s="966" customFormat="1">
      <c r="A1196" s="958"/>
      <c r="B1196" s="958"/>
      <c r="C1196" s="958"/>
      <c r="D1196" s="968"/>
      <c r="E1196" s="960"/>
      <c r="F1196" s="197"/>
      <c r="G1196" s="969"/>
      <c r="H1196" s="970"/>
      <c r="I1196" s="965"/>
      <c r="K1196" s="1187"/>
      <c r="L1196" s="1181"/>
    </row>
    <row r="1197" spans="1:12" s="966" customFormat="1">
      <c r="A1197" s="958"/>
      <c r="B1197" s="958"/>
      <c r="C1197" s="958"/>
      <c r="D1197" s="968"/>
      <c r="E1197" s="960"/>
      <c r="F1197" s="197"/>
      <c r="G1197" s="969"/>
      <c r="H1197" s="970"/>
      <c r="I1197" s="965"/>
      <c r="K1197" s="1187"/>
      <c r="L1197" s="1181"/>
    </row>
    <row r="1198" spans="1:12" s="966" customFormat="1">
      <c r="A1198" s="958"/>
      <c r="B1198" s="958"/>
      <c r="C1198" s="958"/>
      <c r="D1198" s="968"/>
      <c r="E1198" s="960"/>
      <c r="F1198" s="197"/>
      <c r="G1198" s="969"/>
      <c r="H1198" s="970"/>
      <c r="I1198" s="965"/>
      <c r="K1198" s="1187"/>
      <c r="L1198" s="1181"/>
    </row>
    <row r="1199" spans="1:12" s="966" customFormat="1">
      <c r="A1199" s="958"/>
      <c r="B1199" s="958"/>
      <c r="C1199" s="958"/>
      <c r="D1199" s="968"/>
      <c r="E1199" s="960"/>
      <c r="F1199" s="197"/>
      <c r="G1199" s="969"/>
      <c r="H1199" s="970"/>
      <c r="I1199" s="965"/>
      <c r="K1199" s="1187"/>
      <c r="L1199" s="1181"/>
    </row>
    <row r="1200" spans="1:12" s="966" customFormat="1">
      <c r="A1200" s="958"/>
      <c r="B1200" s="958"/>
      <c r="C1200" s="958"/>
      <c r="D1200" s="968"/>
      <c r="E1200" s="960"/>
      <c r="F1200" s="197"/>
      <c r="G1200" s="969"/>
      <c r="H1200" s="970"/>
      <c r="I1200" s="965"/>
      <c r="K1200" s="1187"/>
      <c r="L1200" s="1181"/>
    </row>
    <row r="1201" spans="1:12" s="966" customFormat="1">
      <c r="A1201" s="958"/>
      <c r="B1201" s="958"/>
      <c r="C1201" s="958"/>
      <c r="D1201" s="968"/>
      <c r="E1201" s="960"/>
      <c r="F1201" s="197"/>
      <c r="G1201" s="969"/>
      <c r="H1201" s="970"/>
      <c r="I1201" s="965"/>
      <c r="K1201" s="1187"/>
      <c r="L1201" s="1181"/>
    </row>
    <row r="1202" spans="1:12" s="966" customFormat="1">
      <c r="A1202" s="958"/>
      <c r="B1202" s="958"/>
      <c r="C1202" s="958"/>
      <c r="D1202" s="968"/>
      <c r="E1202" s="960"/>
      <c r="F1202" s="197"/>
      <c r="G1202" s="969"/>
      <c r="H1202" s="970"/>
      <c r="I1202" s="965"/>
      <c r="K1202" s="1187"/>
      <c r="L1202" s="1181"/>
    </row>
    <row r="1203" spans="1:12" s="966" customFormat="1">
      <c r="A1203" s="958"/>
      <c r="B1203" s="958"/>
      <c r="C1203" s="958"/>
      <c r="D1203" s="968"/>
      <c r="E1203" s="960"/>
      <c r="F1203" s="197"/>
      <c r="G1203" s="969"/>
      <c r="H1203" s="970"/>
      <c r="I1203" s="965"/>
      <c r="K1203" s="1187"/>
      <c r="L1203" s="1181"/>
    </row>
    <row r="1204" spans="1:12" s="966" customFormat="1">
      <c r="A1204" s="958"/>
      <c r="B1204" s="958"/>
      <c r="C1204" s="958"/>
      <c r="D1204" s="968"/>
      <c r="E1204" s="960"/>
      <c r="F1204" s="197"/>
      <c r="G1204" s="969"/>
      <c r="H1204" s="970"/>
      <c r="I1204" s="965"/>
      <c r="K1204" s="1187"/>
      <c r="L1204" s="1181"/>
    </row>
    <row r="1205" spans="1:12" s="966" customFormat="1">
      <c r="A1205" s="958"/>
      <c r="B1205" s="958"/>
      <c r="C1205" s="958"/>
      <c r="D1205" s="968"/>
      <c r="E1205" s="960"/>
      <c r="F1205" s="197"/>
      <c r="G1205" s="969"/>
      <c r="H1205" s="970"/>
      <c r="I1205" s="965"/>
      <c r="K1205" s="1187"/>
      <c r="L1205" s="1181"/>
    </row>
    <row r="1206" spans="1:12" s="966" customFormat="1">
      <c r="A1206" s="958"/>
      <c r="B1206" s="958"/>
      <c r="C1206" s="958"/>
      <c r="D1206" s="968"/>
      <c r="E1206" s="960"/>
      <c r="F1206" s="197"/>
      <c r="G1206" s="969"/>
      <c r="H1206" s="970"/>
      <c r="I1206" s="965"/>
      <c r="K1206" s="1187"/>
      <c r="L1206" s="1181"/>
    </row>
    <row r="1207" spans="1:12" s="966" customFormat="1">
      <c r="A1207" s="958"/>
      <c r="B1207" s="958"/>
      <c r="C1207" s="958"/>
      <c r="D1207" s="968"/>
      <c r="E1207" s="960"/>
      <c r="F1207" s="197"/>
      <c r="G1207" s="969"/>
      <c r="H1207" s="970"/>
      <c r="I1207" s="965"/>
      <c r="K1207" s="1187"/>
      <c r="L1207" s="1181"/>
    </row>
    <row r="1208" spans="1:12" s="966" customFormat="1">
      <c r="A1208" s="958"/>
      <c r="B1208" s="958"/>
      <c r="C1208" s="958"/>
      <c r="D1208" s="968"/>
      <c r="E1208" s="960"/>
      <c r="F1208" s="197"/>
      <c r="G1208" s="969"/>
      <c r="H1208" s="970"/>
      <c r="I1208" s="965"/>
      <c r="K1208" s="1187"/>
      <c r="L1208" s="1181"/>
    </row>
    <row r="1209" spans="1:12" s="966" customFormat="1">
      <c r="A1209" s="958"/>
      <c r="B1209" s="958"/>
      <c r="C1209" s="958"/>
      <c r="D1209" s="968"/>
      <c r="E1209" s="960"/>
      <c r="F1209" s="197"/>
      <c r="G1209" s="969"/>
      <c r="H1209" s="970"/>
      <c r="I1209" s="965"/>
      <c r="K1209" s="1187"/>
      <c r="L1209" s="1181"/>
    </row>
    <row r="1210" spans="1:12" s="966" customFormat="1">
      <c r="A1210" s="958"/>
      <c r="B1210" s="958"/>
      <c r="C1210" s="958"/>
      <c r="D1210" s="968"/>
      <c r="E1210" s="960"/>
      <c r="F1210" s="197"/>
      <c r="G1210" s="969"/>
      <c r="H1210" s="970"/>
      <c r="I1210" s="965"/>
      <c r="K1210" s="1187"/>
      <c r="L1210" s="1181"/>
    </row>
    <row r="1211" spans="1:12" s="966" customFormat="1">
      <c r="A1211" s="958"/>
      <c r="B1211" s="958"/>
      <c r="C1211" s="958"/>
      <c r="D1211" s="968"/>
      <c r="E1211" s="960"/>
      <c r="F1211" s="197"/>
      <c r="G1211" s="969"/>
      <c r="H1211" s="970"/>
      <c r="I1211" s="965"/>
      <c r="K1211" s="1187"/>
      <c r="L1211" s="1181"/>
    </row>
    <row r="1212" spans="1:12" s="966" customFormat="1">
      <c r="A1212" s="958"/>
      <c r="B1212" s="958"/>
      <c r="C1212" s="958"/>
      <c r="D1212" s="968"/>
      <c r="E1212" s="960"/>
      <c r="F1212" s="197"/>
      <c r="G1212" s="969"/>
      <c r="H1212" s="970"/>
      <c r="I1212" s="965"/>
      <c r="K1212" s="1187"/>
      <c r="L1212" s="1181"/>
    </row>
    <row r="1213" spans="1:12" s="966" customFormat="1">
      <c r="A1213" s="958"/>
      <c r="B1213" s="958"/>
      <c r="C1213" s="958"/>
      <c r="D1213" s="968"/>
      <c r="E1213" s="960"/>
      <c r="F1213" s="197"/>
      <c r="G1213" s="969"/>
      <c r="H1213" s="970"/>
      <c r="I1213" s="965"/>
      <c r="K1213" s="1187"/>
      <c r="L1213" s="1181"/>
    </row>
    <row r="1214" spans="1:12" s="966" customFormat="1">
      <c r="A1214" s="958"/>
      <c r="B1214" s="958"/>
      <c r="C1214" s="958"/>
      <c r="D1214" s="968"/>
      <c r="E1214" s="960"/>
      <c r="F1214" s="197"/>
      <c r="G1214" s="969"/>
      <c r="H1214" s="970"/>
      <c r="I1214" s="965"/>
      <c r="K1214" s="1187"/>
      <c r="L1214" s="1181"/>
    </row>
    <row r="1215" spans="1:12" s="966" customFormat="1">
      <c r="A1215" s="958"/>
      <c r="B1215" s="958"/>
      <c r="C1215" s="958"/>
      <c r="D1215" s="968"/>
      <c r="E1215" s="960"/>
      <c r="F1215" s="197"/>
      <c r="G1215" s="969"/>
      <c r="H1215" s="970"/>
      <c r="I1215" s="965"/>
      <c r="K1215" s="1187"/>
      <c r="L1215" s="1181"/>
    </row>
    <row r="1216" spans="1:12" s="966" customFormat="1">
      <c r="A1216" s="958"/>
      <c r="B1216" s="958"/>
      <c r="C1216" s="958"/>
      <c r="D1216" s="968"/>
      <c r="E1216" s="960"/>
      <c r="F1216" s="197"/>
      <c r="G1216" s="969"/>
      <c r="H1216" s="970"/>
      <c r="I1216" s="965"/>
      <c r="K1216" s="1187"/>
      <c r="L1216" s="1181"/>
    </row>
    <row r="1217" spans="1:12" s="966" customFormat="1">
      <c r="A1217" s="958"/>
      <c r="B1217" s="958"/>
      <c r="C1217" s="958"/>
      <c r="D1217" s="968"/>
      <c r="E1217" s="960"/>
      <c r="F1217" s="197"/>
      <c r="G1217" s="969"/>
      <c r="H1217" s="970"/>
      <c r="I1217" s="965"/>
      <c r="K1217" s="1187"/>
      <c r="L1217" s="1181"/>
    </row>
    <row r="1218" spans="1:12" s="966" customFormat="1">
      <c r="A1218" s="958"/>
      <c r="B1218" s="958"/>
      <c r="C1218" s="958"/>
      <c r="D1218" s="968"/>
      <c r="E1218" s="960"/>
      <c r="F1218" s="197"/>
      <c r="G1218" s="969"/>
      <c r="H1218" s="970"/>
      <c r="I1218" s="965"/>
      <c r="K1218" s="1187"/>
      <c r="L1218" s="1181"/>
    </row>
    <row r="1219" spans="1:12" s="966" customFormat="1">
      <c r="A1219" s="958"/>
      <c r="B1219" s="958"/>
      <c r="C1219" s="958"/>
      <c r="D1219" s="968"/>
      <c r="E1219" s="960"/>
      <c r="F1219" s="197"/>
      <c r="G1219" s="969"/>
      <c r="H1219" s="970"/>
      <c r="I1219" s="965"/>
      <c r="K1219" s="1187"/>
      <c r="L1219" s="1181"/>
    </row>
    <row r="1220" spans="1:12" s="966" customFormat="1">
      <c r="A1220" s="958"/>
      <c r="B1220" s="958"/>
      <c r="C1220" s="958"/>
      <c r="D1220" s="968"/>
      <c r="E1220" s="960"/>
      <c r="F1220" s="197"/>
      <c r="G1220" s="969"/>
      <c r="H1220" s="970"/>
      <c r="I1220" s="965"/>
      <c r="K1220" s="1187"/>
      <c r="L1220" s="1181"/>
    </row>
    <row r="1221" spans="1:12" s="966" customFormat="1">
      <c r="A1221" s="958"/>
      <c r="B1221" s="958"/>
      <c r="C1221" s="958"/>
      <c r="D1221" s="968"/>
      <c r="E1221" s="960"/>
      <c r="F1221" s="197"/>
      <c r="G1221" s="969"/>
      <c r="H1221" s="970"/>
      <c r="I1221" s="965"/>
      <c r="K1221" s="1187"/>
      <c r="L1221" s="1181"/>
    </row>
    <row r="1222" spans="1:12" s="966" customFormat="1">
      <c r="A1222" s="958"/>
      <c r="B1222" s="958"/>
      <c r="C1222" s="958"/>
      <c r="D1222" s="968"/>
      <c r="E1222" s="960"/>
      <c r="F1222" s="197"/>
      <c r="G1222" s="969"/>
      <c r="H1222" s="970"/>
      <c r="I1222" s="965"/>
      <c r="K1222" s="1187"/>
      <c r="L1222" s="1181"/>
    </row>
    <row r="1223" spans="1:12" s="966" customFormat="1">
      <c r="A1223" s="958"/>
      <c r="B1223" s="958"/>
      <c r="C1223" s="958"/>
      <c r="D1223" s="968"/>
      <c r="E1223" s="960"/>
      <c r="F1223" s="197"/>
      <c r="G1223" s="969"/>
      <c r="H1223" s="970"/>
      <c r="I1223" s="965"/>
      <c r="K1223" s="1187"/>
      <c r="L1223" s="1181"/>
    </row>
    <row r="1224" spans="1:12" s="966" customFormat="1">
      <c r="A1224" s="958"/>
      <c r="B1224" s="958"/>
      <c r="C1224" s="958"/>
      <c r="D1224" s="968"/>
      <c r="E1224" s="960"/>
      <c r="F1224" s="197"/>
      <c r="G1224" s="969"/>
      <c r="H1224" s="970"/>
      <c r="I1224" s="965"/>
      <c r="K1224" s="1187"/>
      <c r="L1224" s="1181"/>
    </row>
    <row r="1225" spans="1:12" s="966" customFormat="1">
      <c r="A1225" s="958"/>
      <c r="B1225" s="958"/>
      <c r="C1225" s="958"/>
      <c r="D1225" s="968"/>
      <c r="E1225" s="960"/>
      <c r="F1225" s="197"/>
      <c r="G1225" s="969"/>
      <c r="H1225" s="970"/>
      <c r="I1225" s="965"/>
      <c r="K1225" s="1187"/>
      <c r="L1225" s="1181"/>
    </row>
    <row r="1226" spans="1:12" s="966" customFormat="1">
      <c r="A1226" s="958"/>
      <c r="B1226" s="958"/>
      <c r="C1226" s="958"/>
      <c r="D1226" s="968"/>
      <c r="E1226" s="960"/>
      <c r="F1226" s="197"/>
      <c r="G1226" s="969"/>
      <c r="H1226" s="970"/>
      <c r="I1226" s="965"/>
      <c r="K1226" s="1187"/>
      <c r="L1226" s="1181"/>
    </row>
    <row r="1227" spans="1:12" s="966" customFormat="1">
      <c r="A1227" s="958"/>
      <c r="B1227" s="958"/>
      <c r="C1227" s="958"/>
      <c r="D1227" s="968"/>
      <c r="E1227" s="960"/>
      <c r="F1227" s="197"/>
      <c r="G1227" s="969"/>
      <c r="H1227" s="970"/>
      <c r="I1227" s="965"/>
      <c r="K1227" s="1187"/>
      <c r="L1227" s="1181"/>
    </row>
    <row r="1228" spans="1:12" s="966" customFormat="1">
      <c r="A1228" s="958"/>
      <c r="B1228" s="958"/>
      <c r="C1228" s="958"/>
      <c r="D1228" s="968"/>
      <c r="E1228" s="960"/>
      <c r="F1228" s="197"/>
      <c r="G1228" s="969"/>
      <c r="H1228" s="970"/>
      <c r="I1228" s="965"/>
      <c r="K1228" s="1187"/>
      <c r="L1228" s="1181"/>
    </row>
    <row r="1229" spans="1:12" s="966" customFormat="1">
      <c r="A1229" s="958"/>
      <c r="B1229" s="958"/>
      <c r="C1229" s="958"/>
      <c r="D1229" s="968"/>
      <c r="E1229" s="960"/>
      <c r="F1229" s="197"/>
      <c r="G1229" s="969"/>
      <c r="H1229" s="970"/>
      <c r="I1229" s="965"/>
      <c r="K1229" s="1187"/>
      <c r="L1229" s="1181"/>
    </row>
    <row r="1230" spans="1:12" s="966" customFormat="1">
      <c r="A1230" s="958"/>
      <c r="B1230" s="958"/>
      <c r="C1230" s="958"/>
      <c r="D1230" s="968"/>
      <c r="E1230" s="960"/>
      <c r="F1230" s="197"/>
      <c r="G1230" s="969"/>
      <c r="H1230" s="970"/>
      <c r="I1230" s="965"/>
      <c r="K1230" s="1187"/>
      <c r="L1230" s="1181"/>
    </row>
    <row r="1231" spans="1:12" s="966" customFormat="1">
      <c r="A1231" s="958"/>
      <c r="B1231" s="958"/>
      <c r="C1231" s="958"/>
      <c r="D1231" s="968"/>
      <c r="E1231" s="960"/>
      <c r="F1231" s="197"/>
      <c r="G1231" s="969"/>
      <c r="H1231" s="970"/>
      <c r="I1231" s="965"/>
      <c r="K1231" s="1187"/>
      <c r="L1231" s="1181"/>
    </row>
    <row r="1232" spans="1:12" s="966" customFormat="1">
      <c r="A1232" s="958"/>
      <c r="B1232" s="958"/>
      <c r="C1232" s="958"/>
      <c r="D1232" s="968"/>
      <c r="E1232" s="960"/>
      <c r="F1232" s="197"/>
      <c r="G1232" s="969"/>
      <c r="H1232" s="970"/>
      <c r="I1232" s="965"/>
      <c r="K1232" s="1187"/>
      <c r="L1232" s="1181"/>
    </row>
    <row r="1233" spans="1:12" s="966" customFormat="1">
      <c r="A1233" s="958"/>
      <c r="B1233" s="958"/>
      <c r="C1233" s="958"/>
      <c r="D1233" s="968"/>
      <c r="E1233" s="960"/>
      <c r="F1233" s="197"/>
      <c r="G1233" s="969"/>
      <c r="H1233" s="970"/>
      <c r="I1233" s="965"/>
      <c r="K1233" s="1187"/>
      <c r="L1233" s="1181"/>
    </row>
    <row r="1234" spans="1:12" s="966" customFormat="1">
      <c r="A1234" s="958"/>
      <c r="B1234" s="958"/>
      <c r="C1234" s="958"/>
      <c r="D1234" s="968"/>
      <c r="E1234" s="960"/>
      <c r="F1234" s="197"/>
      <c r="G1234" s="969"/>
      <c r="H1234" s="970"/>
      <c r="I1234" s="965"/>
      <c r="K1234" s="1187"/>
      <c r="L1234" s="1181"/>
    </row>
    <row r="1235" spans="1:12" s="966" customFormat="1">
      <c r="A1235" s="958"/>
      <c r="B1235" s="958"/>
      <c r="C1235" s="958"/>
      <c r="D1235" s="968"/>
      <c r="E1235" s="960"/>
      <c r="F1235" s="197"/>
      <c r="G1235" s="969"/>
      <c r="H1235" s="970"/>
      <c r="I1235" s="965"/>
      <c r="K1235" s="1187"/>
      <c r="L1235" s="1181"/>
    </row>
    <row r="1236" spans="1:12" s="966" customFormat="1">
      <c r="A1236" s="958"/>
      <c r="B1236" s="958"/>
      <c r="C1236" s="958"/>
      <c r="D1236" s="968"/>
      <c r="E1236" s="960"/>
      <c r="F1236" s="197"/>
      <c r="G1236" s="969"/>
      <c r="H1236" s="970"/>
      <c r="I1236" s="965"/>
      <c r="K1236" s="1187"/>
      <c r="L1236" s="1181"/>
    </row>
    <row r="1237" spans="1:12" s="966" customFormat="1">
      <c r="A1237" s="958"/>
      <c r="B1237" s="958"/>
      <c r="C1237" s="958"/>
      <c r="D1237" s="968"/>
      <c r="E1237" s="960"/>
      <c r="F1237" s="197"/>
      <c r="G1237" s="969"/>
      <c r="H1237" s="970"/>
      <c r="I1237" s="965"/>
      <c r="K1237" s="1187"/>
      <c r="L1237" s="1181"/>
    </row>
    <row r="1238" spans="1:12" s="966" customFormat="1">
      <c r="A1238" s="958"/>
      <c r="B1238" s="958"/>
      <c r="C1238" s="958"/>
      <c r="D1238" s="968"/>
      <c r="E1238" s="960"/>
      <c r="F1238" s="197"/>
      <c r="G1238" s="969"/>
      <c r="H1238" s="970"/>
      <c r="I1238" s="965"/>
      <c r="K1238" s="1187"/>
      <c r="L1238" s="1181"/>
    </row>
    <row r="1239" spans="1:12" s="966" customFormat="1">
      <c r="A1239" s="958"/>
      <c r="B1239" s="958"/>
      <c r="C1239" s="958"/>
      <c r="D1239" s="968"/>
      <c r="E1239" s="960"/>
      <c r="F1239" s="197"/>
      <c r="G1239" s="969"/>
      <c r="H1239" s="970"/>
      <c r="I1239" s="965"/>
      <c r="K1239" s="1187"/>
      <c r="L1239" s="1181"/>
    </row>
    <row r="1240" spans="1:12" s="966" customFormat="1">
      <c r="A1240" s="958"/>
      <c r="B1240" s="958"/>
      <c r="C1240" s="958"/>
      <c r="D1240" s="968"/>
      <c r="E1240" s="960"/>
      <c r="F1240" s="197"/>
      <c r="G1240" s="969"/>
      <c r="H1240" s="970"/>
      <c r="I1240" s="965"/>
      <c r="K1240" s="1187"/>
      <c r="L1240" s="1181"/>
    </row>
    <row r="1241" spans="1:12" s="966" customFormat="1">
      <c r="A1241" s="958"/>
      <c r="B1241" s="958"/>
      <c r="C1241" s="958"/>
      <c r="D1241" s="968"/>
      <c r="E1241" s="960"/>
      <c r="F1241" s="197"/>
      <c r="G1241" s="969"/>
      <c r="H1241" s="970"/>
      <c r="I1241" s="965"/>
      <c r="K1241" s="1187"/>
      <c r="L1241" s="1181"/>
    </row>
    <row r="1242" spans="1:12" s="966" customFormat="1">
      <c r="A1242" s="958"/>
      <c r="B1242" s="958"/>
      <c r="C1242" s="958"/>
      <c r="D1242" s="968"/>
      <c r="E1242" s="960"/>
      <c r="F1242" s="197"/>
      <c r="G1242" s="969"/>
      <c r="H1242" s="970"/>
      <c r="I1242" s="965"/>
      <c r="K1242" s="1187"/>
      <c r="L1242" s="1181"/>
    </row>
    <row r="1243" spans="1:12" s="966" customFormat="1">
      <c r="A1243" s="958"/>
      <c r="B1243" s="958"/>
      <c r="C1243" s="958"/>
      <c r="D1243" s="968"/>
      <c r="E1243" s="960"/>
      <c r="F1243" s="197"/>
      <c r="G1243" s="969"/>
      <c r="H1243" s="970"/>
      <c r="I1243" s="965"/>
      <c r="K1243" s="1187"/>
      <c r="L1243" s="1181"/>
    </row>
    <row r="1244" spans="1:12" s="966" customFormat="1">
      <c r="A1244" s="958"/>
      <c r="B1244" s="958"/>
      <c r="C1244" s="958"/>
      <c r="D1244" s="968"/>
      <c r="E1244" s="960"/>
      <c r="F1244" s="197"/>
      <c r="G1244" s="969"/>
      <c r="H1244" s="970"/>
      <c r="I1244" s="965"/>
      <c r="K1244" s="1187"/>
      <c r="L1244" s="1181"/>
    </row>
    <row r="1245" spans="1:12" s="966" customFormat="1">
      <c r="A1245" s="958"/>
      <c r="B1245" s="958"/>
      <c r="C1245" s="958"/>
      <c r="D1245" s="968"/>
      <c r="E1245" s="960"/>
      <c r="F1245" s="197"/>
      <c r="G1245" s="969"/>
      <c r="H1245" s="970"/>
      <c r="I1245" s="965"/>
      <c r="K1245" s="1187"/>
      <c r="L1245" s="1181"/>
    </row>
    <row r="1246" spans="1:12" s="966" customFormat="1">
      <c r="A1246" s="958"/>
      <c r="B1246" s="958"/>
      <c r="C1246" s="958"/>
      <c r="D1246" s="968"/>
      <c r="E1246" s="960"/>
      <c r="F1246" s="197"/>
      <c r="G1246" s="969"/>
      <c r="H1246" s="970"/>
      <c r="I1246" s="965"/>
      <c r="K1246" s="1187"/>
      <c r="L1246" s="1181"/>
    </row>
    <row r="1247" spans="1:12" s="966" customFormat="1">
      <c r="A1247" s="958"/>
      <c r="B1247" s="958"/>
      <c r="C1247" s="958"/>
      <c r="D1247" s="968"/>
      <c r="E1247" s="960"/>
      <c r="F1247" s="197"/>
      <c r="G1247" s="969"/>
      <c r="H1247" s="970"/>
      <c r="I1247" s="965"/>
      <c r="K1247" s="1187"/>
      <c r="L1247" s="1181"/>
    </row>
    <row r="1248" spans="1:12" s="966" customFormat="1">
      <c r="A1248" s="958"/>
      <c r="B1248" s="958"/>
      <c r="C1248" s="958"/>
      <c r="D1248" s="968"/>
      <c r="E1248" s="960"/>
      <c r="F1248" s="197"/>
      <c r="G1248" s="969"/>
      <c r="H1248" s="970"/>
      <c r="I1248" s="965"/>
      <c r="K1248" s="1187"/>
      <c r="L1248" s="1181"/>
    </row>
    <row r="1249" spans="1:12" s="966" customFormat="1">
      <c r="A1249" s="958"/>
      <c r="B1249" s="958"/>
      <c r="C1249" s="958"/>
      <c r="D1249" s="968"/>
      <c r="E1249" s="960"/>
      <c r="F1249" s="197"/>
      <c r="G1249" s="969"/>
      <c r="H1249" s="970"/>
      <c r="I1249" s="965"/>
      <c r="K1249" s="1187"/>
      <c r="L1249" s="1181"/>
    </row>
    <row r="1250" spans="1:12" s="966" customFormat="1">
      <c r="A1250" s="958"/>
      <c r="B1250" s="958"/>
      <c r="C1250" s="958"/>
      <c r="D1250" s="968"/>
      <c r="E1250" s="960"/>
      <c r="F1250" s="197"/>
      <c r="G1250" s="969"/>
      <c r="H1250" s="970"/>
      <c r="I1250" s="965"/>
      <c r="K1250" s="1187"/>
      <c r="L1250" s="1181"/>
    </row>
    <row r="1251" spans="1:12" s="966" customFormat="1">
      <c r="A1251" s="958"/>
      <c r="B1251" s="958"/>
      <c r="C1251" s="958"/>
      <c r="D1251" s="968"/>
      <c r="E1251" s="960"/>
      <c r="F1251" s="197"/>
      <c r="G1251" s="969"/>
      <c r="H1251" s="970"/>
      <c r="I1251" s="965"/>
      <c r="K1251" s="1187"/>
      <c r="L1251" s="1181"/>
    </row>
    <row r="1252" spans="1:12" s="966" customFormat="1">
      <c r="A1252" s="958"/>
      <c r="B1252" s="958"/>
      <c r="C1252" s="958"/>
      <c r="D1252" s="968"/>
      <c r="E1252" s="960"/>
      <c r="F1252" s="197"/>
      <c r="G1252" s="969"/>
      <c r="H1252" s="970"/>
      <c r="I1252" s="965"/>
      <c r="K1252" s="1187"/>
      <c r="L1252" s="1181"/>
    </row>
    <row r="1253" spans="1:12" s="966" customFormat="1">
      <c r="A1253" s="958"/>
      <c r="B1253" s="958"/>
      <c r="C1253" s="958"/>
      <c r="D1253" s="968"/>
      <c r="E1253" s="960"/>
      <c r="F1253" s="197"/>
      <c r="G1253" s="969"/>
      <c r="H1253" s="970"/>
      <c r="I1253" s="965"/>
      <c r="K1253" s="1187"/>
      <c r="L1253" s="1181"/>
    </row>
    <row r="1254" spans="1:12" s="966" customFormat="1">
      <c r="A1254" s="958"/>
      <c r="B1254" s="958"/>
      <c r="C1254" s="958"/>
      <c r="D1254" s="968"/>
      <c r="E1254" s="960"/>
      <c r="F1254" s="197"/>
      <c r="G1254" s="969"/>
      <c r="H1254" s="970"/>
      <c r="I1254" s="965"/>
      <c r="K1254" s="1187"/>
      <c r="L1254" s="1181"/>
    </row>
    <row r="1255" spans="1:12" s="966" customFormat="1">
      <c r="A1255" s="958"/>
      <c r="B1255" s="958"/>
      <c r="C1255" s="958"/>
      <c r="D1255" s="968"/>
      <c r="E1255" s="960"/>
      <c r="F1255" s="197"/>
      <c r="G1255" s="969"/>
      <c r="H1255" s="970"/>
      <c r="I1255" s="965"/>
      <c r="K1255" s="1187"/>
      <c r="L1255" s="1181"/>
    </row>
    <row r="1256" spans="1:12">
      <c r="G1256" s="976"/>
      <c r="H1256" s="977"/>
    </row>
    <row r="1257" spans="1:12">
      <c r="G1257" s="976"/>
      <c r="H1257" s="977"/>
    </row>
    <row r="1258" spans="1:12">
      <c r="G1258" s="976"/>
      <c r="H1258" s="977"/>
    </row>
    <row r="1259" spans="1:12">
      <c r="G1259" s="976"/>
      <c r="H1259" s="977"/>
    </row>
    <row r="1260" spans="1:12">
      <c r="G1260" s="976"/>
      <c r="H1260" s="977"/>
    </row>
    <row r="1261" spans="1:12">
      <c r="G1261" s="976"/>
      <c r="H1261" s="977"/>
    </row>
    <row r="1262" spans="1:12">
      <c r="G1262" s="976"/>
      <c r="H1262" s="977"/>
    </row>
    <row r="1263" spans="1:12">
      <c r="G1263" s="976"/>
      <c r="H1263" s="977"/>
    </row>
    <row r="1264" spans="1:12">
      <c r="G1264" s="976"/>
      <c r="H1264" s="977"/>
    </row>
    <row r="1265" spans="7:8">
      <c r="G1265" s="976"/>
      <c r="H1265" s="977"/>
    </row>
    <row r="1266" spans="7:8">
      <c r="G1266" s="976"/>
      <c r="H1266" s="977"/>
    </row>
    <row r="1267" spans="7:8">
      <c r="G1267" s="976"/>
      <c r="H1267" s="977"/>
    </row>
    <row r="1268" spans="7:8">
      <c r="G1268" s="976"/>
      <c r="H1268" s="977"/>
    </row>
    <row r="1269" spans="7:8">
      <c r="G1269" s="976"/>
      <c r="H1269" s="977"/>
    </row>
    <row r="1270" spans="7:8">
      <c r="G1270" s="976"/>
      <c r="H1270" s="977"/>
    </row>
    <row r="1271" spans="7:8">
      <c r="G1271" s="976"/>
      <c r="H1271" s="977"/>
    </row>
    <row r="1272" spans="7:8">
      <c r="G1272" s="976"/>
      <c r="H1272" s="977"/>
    </row>
    <row r="1273" spans="7:8">
      <c r="G1273" s="976"/>
      <c r="H1273" s="977"/>
    </row>
    <row r="1274" spans="7:8">
      <c r="G1274" s="976"/>
      <c r="H1274" s="977"/>
    </row>
    <row r="1275" spans="7:8">
      <c r="G1275" s="976"/>
      <c r="H1275" s="977"/>
    </row>
    <row r="1276" spans="7:8">
      <c r="G1276" s="976"/>
      <c r="H1276" s="977"/>
    </row>
    <row r="1277" spans="7:8">
      <c r="G1277" s="976"/>
      <c r="H1277" s="977"/>
    </row>
    <row r="1278" spans="7:8">
      <c r="G1278" s="976"/>
      <c r="H1278" s="977"/>
    </row>
    <row r="1279" spans="7:8">
      <c r="G1279" s="976"/>
      <c r="H1279" s="977"/>
    </row>
    <row r="1280" spans="7:8">
      <c r="G1280" s="976"/>
      <c r="H1280" s="977"/>
    </row>
    <row r="1281" spans="7:8">
      <c r="G1281" s="976"/>
      <c r="H1281" s="977"/>
    </row>
    <row r="1282" spans="7:8">
      <c r="G1282" s="976"/>
      <c r="H1282" s="977"/>
    </row>
    <row r="1283" spans="7:8">
      <c r="G1283" s="976"/>
      <c r="H1283" s="977"/>
    </row>
    <row r="1284" spans="7:8">
      <c r="G1284" s="976"/>
      <c r="H1284" s="977"/>
    </row>
    <row r="1285" spans="7:8">
      <c r="G1285" s="976"/>
      <c r="H1285" s="977"/>
    </row>
    <row r="1286" spans="7:8">
      <c r="G1286" s="976"/>
      <c r="H1286" s="977"/>
    </row>
    <row r="1287" spans="7:8">
      <c r="G1287" s="976"/>
      <c r="H1287" s="977"/>
    </row>
    <row r="1288" spans="7:8">
      <c r="G1288" s="976"/>
      <c r="H1288" s="977"/>
    </row>
    <row r="1289" spans="7:8">
      <c r="G1289" s="976"/>
      <c r="H1289" s="977"/>
    </row>
    <row r="1290" spans="7:8">
      <c r="G1290" s="976"/>
      <c r="H1290" s="977"/>
    </row>
    <row r="1291" spans="7:8">
      <c r="G1291" s="976"/>
      <c r="H1291" s="977"/>
    </row>
    <row r="1292" spans="7:8">
      <c r="G1292" s="976"/>
      <c r="H1292" s="977"/>
    </row>
    <row r="1293" spans="7:8">
      <c r="G1293" s="976"/>
      <c r="H1293" s="977"/>
    </row>
    <row r="1294" spans="7:8">
      <c r="G1294" s="976"/>
      <c r="H1294" s="977"/>
    </row>
    <row r="1295" spans="7:8">
      <c r="G1295" s="976"/>
      <c r="H1295" s="977"/>
    </row>
    <row r="1296" spans="7:8">
      <c r="G1296" s="976"/>
      <c r="H1296" s="977"/>
    </row>
    <row r="1297" spans="7:8">
      <c r="G1297" s="976"/>
      <c r="H1297" s="977"/>
    </row>
    <row r="1298" spans="7:8">
      <c r="G1298" s="976"/>
      <c r="H1298" s="977"/>
    </row>
    <row r="1299" spans="7:8">
      <c r="G1299" s="976"/>
      <c r="H1299" s="977"/>
    </row>
    <row r="1300" spans="7:8">
      <c r="G1300" s="976"/>
      <c r="H1300" s="977"/>
    </row>
    <row r="1301" spans="7:8">
      <c r="G1301" s="976"/>
      <c r="H1301" s="977"/>
    </row>
    <row r="1302" spans="7:8">
      <c r="G1302" s="976"/>
      <c r="H1302" s="977"/>
    </row>
    <row r="1303" spans="7:8">
      <c r="G1303" s="976"/>
      <c r="H1303" s="977"/>
    </row>
    <row r="1304" spans="7:8">
      <c r="G1304" s="976"/>
      <c r="H1304" s="977"/>
    </row>
    <row r="1305" spans="7:8">
      <c r="G1305" s="976"/>
      <c r="H1305" s="977"/>
    </row>
    <row r="1306" spans="7:8">
      <c r="G1306" s="976"/>
      <c r="H1306" s="977"/>
    </row>
    <row r="1307" spans="7:8">
      <c r="G1307" s="976"/>
      <c r="H1307" s="977"/>
    </row>
    <row r="1308" spans="7:8">
      <c r="G1308" s="976"/>
      <c r="H1308" s="977"/>
    </row>
    <row r="1309" spans="7:8">
      <c r="G1309" s="976"/>
      <c r="H1309" s="977"/>
    </row>
    <row r="1310" spans="7:8">
      <c r="G1310" s="976"/>
      <c r="H1310" s="977"/>
    </row>
    <row r="1311" spans="7:8">
      <c r="G1311" s="976"/>
      <c r="H1311" s="977"/>
    </row>
    <row r="1312" spans="7:8">
      <c r="G1312" s="976"/>
      <c r="H1312" s="977"/>
    </row>
    <row r="1313" spans="7:8">
      <c r="G1313" s="976"/>
      <c r="H1313" s="977"/>
    </row>
    <row r="1314" spans="7:8">
      <c r="G1314" s="976"/>
      <c r="H1314" s="977"/>
    </row>
    <row r="1315" spans="7:8">
      <c r="G1315" s="976"/>
      <c r="H1315" s="977"/>
    </row>
    <row r="1316" spans="7:8">
      <c r="G1316" s="976"/>
      <c r="H1316" s="977"/>
    </row>
    <row r="1317" spans="7:8">
      <c r="G1317" s="976"/>
      <c r="H1317" s="977"/>
    </row>
    <row r="1318" spans="7:8">
      <c r="G1318" s="976"/>
      <c r="H1318" s="977"/>
    </row>
    <row r="1319" spans="7:8">
      <c r="G1319" s="976"/>
      <c r="H1319" s="977"/>
    </row>
    <row r="1320" spans="7:8">
      <c r="G1320" s="976"/>
      <c r="H1320" s="977"/>
    </row>
    <row r="1321" spans="7:8">
      <c r="G1321" s="976"/>
      <c r="H1321" s="977"/>
    </row>
    <row r="1322" spans="7:8">
      <c r="G1322" s="976"/>
      <c r="H1322" s="977"/>
    </row>
    <row r="1323" spans="7:8">
      <c r="G1323" s="976"/>
      <c r="H1323" s="977"/>
    </row>
    <row r="1324" spans="7:8">
      <c r="G1324" s="976"/>
      <c r="H1324" s="977"/>
    </row>
    <row r="1325" spans="7:8">
      <c r="G1325" s="976"/>
      <c r="H1325" s="977"/>
    </row>
    <row r="1326" spans="7:8">
      <c r="G1326" s="976"/>
      <c r="H1326" s="977"/>
    </row>
    <row r="1327" spans="7:8">
      <c r="G1327" s="976"/>
      <c r="H1327" s="977"/>
    </row>
    <row r="1328" spans="7:8">
      <c r="G1328" s="976"/>
      <c r="H1328" s="977"/>
    </row>
    <row r="1329" spans="7:8">
      <c r="G1329" s="976"/>
      <c r="H1329" s="977"/>
    </row>
    <row r="1330" spans="7:8">
      <c r="G1330" s="976"/>
      <c r="H1330" s="977"/>
    </row>
    <row r="1331" spans="7:8">
      <c r="G1331" s="976"/>
      <c r="H1331" s="977"/>
    </row>
    <row r="1332" spans="7:8">
      <c r="G1332" s="976"/>
      <c r="H1332" s="977"/>
    </row>
    <row r="1333" spans="7:8">
      <c r="G1333" s="976"/>
      <c r="H1333" s="977"/>
    </row>
    <row r="1334" spans="7:8">
      <c r="G1334" s="976"/>
      <c r="H1334" s="977"/>
    </row>
    <row r="1335" spans="7:8">
      <c r="G1335" s="976"/>
      <c r="H1335" s="977"/>
    </row>
    <row r="1336" spans="7:8">
      <c r="G1336" s="976"/>
      <c r="H1336" s="977"/>
    </row>
    <row r="1337" spans="7:8">
      <c r="G1337" s="976"/>
      <c r="H1337" s="977"/>
    </row>
    <row r="1338" spans="7:8">
      <c r="G1338" s="976"/>
      <c r="H1338" s="977"/>
    </row>
    <row r="1339" spans="7:8">
      <c r="G1339" s="976"/>
      <c r="H1339" s="977"/>
    </row>
    <row r="1340" spans="7:8">
      <c r="G1340" s="976"/>
      <c r="H1340" s="977"/>
    </row>
    <row r="1341" spans="7:8">
      <c r="G1341" s="976"/>
      <c r="H1341" s="977"/>
    </row>
    <row r="1342" spans="7:8">
      <c r="G1342" s="976"/>
      <c r="H1342" s="977"/>
    </row>
    <row r="1343" spans="7:8">
      <c r="G1343" s="976"/>
      <c r="H1343" s="977"/>
    </row>
    <row r="1344" spans="7:8">
      <c r="G1344" s="976"/>
      <c r="H1344" s="977"/>
    </row>
    <row r="1345" spans="7:8">
      <c r="G1345" s="976"/>
      <c r="H1345" s="977"/>
    </row>
    <row r="1346" spans="7:8">
      <c r="G1346" s="976"/>
      <c r="H1346" s="977"/>
    </row>
    <row r="1347" spans="7:8">
      <c r="G1347" s="976"/>
      <c r="H1347" s="977"/>
    </row>
    <row r="1348" spans="7:8">
      <c r="G1348" s="976"/>
      <c r="H1348" s="977"/>
    </row>
    <row r="1349" spans="7:8">
      <c r="G1349" s="976"/>
      <c r="H1349" s="977"/>
    </row>
    <row r="1350" spans="7:8">
      <c r="G1350" s="976"/>
      <c r="H1350" s="977"/>
    </row>
    <row r="1351" spans="7:8">
      <c r="G1351" s="976"/>
      <c r="H1351" s="977"/>
    </row>
    <row r="1352" spans="7:8">
      <c r="G1352" s="976"/>
      <c r="H1352" s="977"/>
    </row>
    <row r="1353" spans="7:8">
      <c r="G1353" s="976"/>
      <c r="H1353" s="977"/>
    </row>
    <row r="1354" spans="7:8">
      <c r="G1354" s="976"/>
      <c r="H1354" s="977"/>
    </row>
    <row r="1355" spans="7:8">
      <c r="G1355" s="976"/>
      <c r="H1355" s="977"/>
    </row>
    <row r="1356" spans="7:8">
      <c r="G1356" s="976"/>
      <c r="H1356" s="977"/>
    </row>
    <row r="1357" spans="7:8">
      <c r="G1357" s="976"/>
      <c r="H1357" s="977"/>
    </row>
    <row r="1358" spans="7:8">
      <c r="G1358" s="976"/>
      <c r="H1358" s="977"/>
    </row>
    <row r="1359" spans="7:8">
      <c r="G1359" s="976"/>
      <c r="H1359" s="977"/>
    </row>
    <row r="1360" spans="7:8">
      <c r="G1360" s="976"/>
      <c r="H1360" s="977"/>
    </row>
    <row r="1361" spans="7:8">
      <c r="G1361" s="976"/>
      <c r="H1361" s="977"/>
    </row>
    <row r="1362" spans="7:8">
      <c r="G1362" s="976"/>
      <c r="H1362" s="977"/>
    </row>
    <row r="1363" spans="7:8">
      <c r="G1363" s="976"/>
      <c r="H1363" s="977"/>
    </row>
    <row r="1364" spans="7:8">
      <c r="G1364" s="976"/>
      <c r="H1364" s="977"/>
    </row>
    <row r="1365" spans="7:8">
      <c r="G1365" s="976"/>
      <c r="H1365" s="977"/>
    </row>
    <row r="1366" spans="7:8">
      <c r="G1366" s="976"/>
      <c r="H1366" s="977"/>
    </row>
    <row r="1367" spans="7:8">
      <c r="G1367" s="976"/>
      <c r="H1367" s="977"/>
    </row>
    <row r="1368" spans="7:8">
      <c r="G1368" s="976"/>
      <c r="H1368" s="977"/>
    </row>
    <row r="1369" spans="7:8">
      <c r="G1369" s="976"/>
      <c r="H1369" s="977"/>
    </row>
    <row r="1370" spans="7:8">
      <c r="G1370" s="976"/>
      <c r="H1370" s="977"/>
    </row>
    <row r="1371" spans="7:8">
      <c r="G1371" s="976"/>
      <c r="H1371" s="977"/>
    </row>
    <row r="1372" spans="7:8">
      <c r="G1372" s="976"/>
      <c r="H1372" s="977"/>
    </row>
    <row r="1373" spans="7:8">
      <c r="G1373" s="976"/>
      <c r="H1373" s="977"/>
    </row>
    <row r="1374" spans="7:8">
      <c r="G1374" s="976"/>
      <c r="H1374" s="977"/>
    </row>
    <row r="1375" spans="7:8">
      <c r="G1375" s="976"/>
      <c r="H1375" s="977"/>
    </row>
    <row r="1376" spans="7:8">
      <c r="G1376" s="976"/>
      <c r="H1376" s="977"/>
    </row>
    <row r="1377" spans="7:8">
      <c r="G1377" s="976"/>
      <c r="H1377" s="977"/>
    </row>
    <row r="1378" spans="7:8">
      <c r="G1378" s="976"/>
      <c r="H1378" s="977"/>
    </row>
    <row r="1379" spans="7:8">
      <c r="G1379" s="976"/>
      <c r="H1379" s="977"/>
    </row>
    <row r="1380" spans="7:8">
      <c r="G1380" s="976"/>
      <c r="H1380" s="977"/>
    </row>
    <row r="1381" spans="7:8">
      <c r="G1381" s="976"/>
      <c r="H1381" s="977"/>
    </row>
    <row r="1382" spans="7:8">
      <c r="G1382" s="976"/>
      <c r="H1382" s="977"/>
    </row>
    <row r="1383" spans="7:8">
      <c r="G1383" s="976"/>
      <c r="H1383" s="977"/>
    </row>
    <row r="1384" spans="7:8">
      <c r="G1384" s="976"/>
      <c r="H1384" s="977"/>
    </row>
    <row r="1385" spans="7:8">
      <c r="G1385" s="976"/>
      <c r="H1385" s="977"/>
    </row>
    <row r="1386" spans="7:8">
      <c r="G1386" s="976"/>
      <c r="H1386" s="977"/>
    </row>
    <row r="1387" spans="7:8">
      <c r="G1387" s="976"/>
      <c r="H1387" s="977"/>
    </row>
    <row r="1388" spans="7:8">
      <c r="G1388" s="976"/>
      <c r="H1388" s="977"/>
    </row>
    <row r="1389" spans="7:8">
      <c r="G1389" s="976"/>
      <c r="H1389" s="977"/>
    </row>
    <row r="1390" spans="7:8">
      <c r="G1390" s="976"/>
      <c r="H1390" s="977"/>
    </row>
    <row r="1391" spans="7:8">
      <c r="G1391" s="976"/>
      <c r="H1391" s="977"/>
    </row>
    <row r="1392" spans="7:8">
      <c r="G1392" s="976"/>
      <c r="H1392" s="977"/>
    </row>
    <row r="1393" spans="7:8">
      <c r="G1393" s="976"/>
      <c r="H1393" s="977"/>
    </row>
    <row r="1394" spans="7:8">
      <c r="G1394" s="976"/>
      <c r="H1394" s="977"/>
    </row>
    <row r="1395" spans="7:8">
      <c r="G1395" s="976"/>
      <c r="H1395" s="977"/>
    </row>
    <row r="1396" spans="7:8">
      <c r="G1396" s="976"/>
      <c r="H1396" s="977"/>
    </row>
    <row r="1397" spans="7:8">
      <c r="G1397" s="976"/>
      <c r="H1397" s="977"/>
    </row>
    <row r="1398" spans="7:8">
      <c r="G1398" s="976"/>
      <c r="H1398" s="977"/>
    </row>
    <row r="1399" spans="7:8">
      <c r="G1399" s="976"/>
      <c r="H1399" s="977"/>
    </row>
    <row r="1400" spans="7:8">
      <c r="G1400" s="976"/>
      <c r="H1400" s="977"/>
    </row>
    <row r="1401" spans="7:8">
      <c r="G1401" s="976"/>
      <c r="H1401" s="977"/>
    </row>
    <row r="1402" spans="7:8">
      <c r="G1402" s="976"/>
      <c r="H1402" s="977"/>
    </row>
    <row r="1403" spans="7:8">
      <c r="G1403" s="976"/>
      <c r="H1403" s="977"/>
    </row>
    <row r="1404" spans="7:8">
      <c r="G1404" s="976"/>
      <c r="H1404" s="977"/>
    </row>
    <row r="1405" spans="7:8">
      <c r="G1405" s="976"/>
      <c r="H1405" s="977"/>
    </row>
    <row r="1406" spans="7:8">
      <c r="G1406" s="976"/>
      <c r="H1406" s="977"/>
    </row>
    <row r="1407" spans="7:8">
      <c r="G1407" s="976"/>
      <c r="H1407" s="977"/>
    </row>
    <row r="1408" spans="7:8">
      <c r="G1408" s="976"/>
      <c r="H1408" s="977"/>
    </row>
    <row r="1409" spans="7:8">
      <c r="G1409" s="976"/>
      <c r="H1409" s="977"/>
    </row>
    <row r="1410" spans="7:8">
      <c r="G1410" s="976"/>
      <c r="H1410" s="977"/>
    </row>
    <row r="1411" spans="7:8">
      <c r="G1411" s="976"/>
      <c r="H1411" s="977"/>
    </row>
    <row r="1412" spans="7:8">
      <c r="G1412" s="976"/>
      <c r="H1412" s="977"/>
    </row>
    <row r="1413" spans="7:8">
      <c r="G1413" s="976"/>
      <c r="H1413" s="977"/>
    </row>
    <row r="1414" spans="7:8">
      <c r="G1414" s="976"/>
      <c r="H1414" s="977"/>
    </row>
    <row r="1415" spans="7:8">
      <c r="G1415" s="976"/>
      <c r="H1415" s="977"/>
    </row>
    <row r="1416" spans="7:8">
      <c r="G1416" s="976"/>
      <c r="H1416" s="977"/>
    </row>
    <row r="1417" spans="7:8">
      <c r="G1417" s="976"/>
      <c r="H1417" s="977"/>
    </row>
    <row r="1418" spans="7:8">
      <c r="G1418" s="976"/>
      <c r="H1418" s="977"/>
    </row>
    <row r="1419" spans="7:8">
      <c r="G1419" s="976"/>
      <c r="H1419" s="977"/>
    </row>
    <row r="1420" spans="7:8">
      <c r="G1420" s="976"/>
      <c r="H1420" s="977"/>
    </row>
    <row r="1421" spans="7:8">
      <c r="G1421" s="976"/>
      <c r="H1421" s="977"/>
    </row>
    <row r="1422" spans="7:8">
      <c r="G1422" s="976"/>
      <c r="H1422" s="977"/>
    </row>
    <row r="1423" spans="7:8">
      <c r="G1423" s="976"/>
      <c r="H1423" s="977"/>
    </row>
    <row r="1424" spans="7:8">
      <c r="G1424" s="976"/>
      <c r="H1424" s="977"/>
    </row>
    <row r="1425" spans="7:8">
      <c r="G1425" s="976"/>
      <c r="H1425" s="977"/>
    </row>
    <row r="1426" spans="7:8">
      <c r="G1426" s="976"/>
      <c r="H1426" s="977"/>
    </row>
    <row r="1427" spans="7:8">
      <c r="G1427" s="976"/>
      <c r="H1427" s="977"/>
    </row>
    <row r="1428" spans="7:8">
      <c r="G1428" s="976"/>
      <c r="H1428" s="977"/>
    </row>
    <row r="1429" spans="7:8">
      <c r="G1429" s="976"/>
      <c r="H1429" s="977"/>
    </row>
    <row r="1430" spans="7:8">
      <c r="G1430" s="976"/>
      <c r="H1430" s="977"/>
    </row>
    <row r="1431" spans="7:8">
      <c r="G1431" s="976"/>
      <c r="H1431" s="977"/>
    </row>
    <row r="1432" spans="7:8">
      <c r="G1432" s="976"/>
      <c r="H1432" s="977"/>
    </row>
    <row r="1433" spans="7:8">
      <c r="G1433" s="976"/>
      <c r="H1433" s="977"/>
    </row>
    <row r="1434" spans="7:8">
      <c r="G1434" s="976"/>
      <c r="H1434" s="977"/>
    </row>
    <row r="1435" spans="7:8">
      <c r="G1435" s="976"/>
      <c r="H1435" s="977"/>
    </row>
    <row r="1436" spans="7:8">
      <c r="G1436" s="976"/>
      <c r="H1436" s="977"/>
    </row>
    <row r="1437" spans="7:8">
      <c r="G1437" s="976"/>
      <c r="H1437" s="977"/>
    </row>
    <row r="1438" spans="7:8">
      <c r="G1438" s="976"/>
      <c r="H1438" s="977"/>
    </row>
    <row r="1439" spans="7:8">
      <c r="G1439" s="976"/>
      <c r="H1439" s="977"/>
    </row>
    <row r="1440" spans="7:8">
      <c r="G1440" s="976"/>
      <c r="H1440" s="977"/>
    </row>
    <row r="1441" spans="7:8">
      <c r="G1441" s="976"/>
      <c r="H1441" s="977"/>
    </row>
    <row r="1442" spans="7:8">
      <c r="G1442" s="976"/>
      <c r="H1442" s="977"/>
    </row>
    <row r="1443" spans="7:8">
      <c r="G1443" s="976"/>
      <c r="H1443" s="977"/>
    </row>
    <row r="1444" spans="7:8">
      <c r="G1444" s="976"/>
      <c r="H1444" s="977"/>
    </row>
    <row r="1445" spans="7:8">
      <c r="G1445" s="976"/>
      <c r="H1445" s="977"/>
    </row>
    <row r="1446" spans="7:8">
      <c r="G1446" s="976"/>
      <c r="H1446" s="977"/>
    </row>
    <row r="1447" spans="7:8">
      <c r="G1447" s="976"/>
      <c r="H1447" s="977"/>
    </row>
    <row r="1448" spans="7:8">
      <c r="G1448" s="976"/>
      <c r="H1448" s="977"/>
    </row>
    <row r="1449" spans="7:8">
      <c r="G1449" s="976"/>
      <c r="H1449" s="977"/>
    </row>
    <row r="1450" spans="7:8">
      <c r="G1450" s="976"/>
      <c r="H1450" s="977"/>
    </row>
    <row r="1451" spans="7:8">
      <c r="G1451" s="976"/>
      <c r="H1451" s="977"/>
    </row>
    <row r="1452" spans="7:8">
      <c r="G1452" s="976"/>
      <c r="H1452" s="977"/>
    </row>
    <row r="1453" spans="7:8">
      <c r="G1453" s="976"/>
      <c r="H1453" s="977"/>
    </row>
    <row r="1454" spans="7:8">
      <c r="G1454" s="976"/>
      <c r="H1454" s="977"/>
    </row>
    <row r="1455" spans="7:8">
      <c r="G1455" s="976"/>
      <c r="H1455" s="977"/>
    </row>
    <row r="1456" spans="7:8">
      <c r="G1456" s="976"/>
      <c r="H1456" s="977"/>
    </row>
    <row r="1457" spans="7:8">
      <c r="G1457" s="976"/>
      <c r="H1457" s="977"/>
    </row>
    <row r="1458" spans="7:8">
      <c r="G1458" s="976"/>
      <c r="H1458" s="977"/>
    </row>
    <row r="1459" spans="7:8">
      <c r="G1459" s="976"/>
      <c r="H1459" s="977"/>
    </row>
    <row r="1460" spans="7:8">
      <c r="G1460" s="976"/>
      <c r="H1460" s="977"/>
    </row>
    <row r="1461" spans="7:8">
      <c r="G1461" s="976"/>
      <c r="H1461" s="977"/>
    </row>
    <row r="1462" spans="7:8">
      <c r="G1462" s="976"/>
      <c r="H1462" s="977"/>
    </row>
    <row r="1463" spans="7:8">
      <c r="G1463" s="976"/>
      <c r="H1463" s="977"/>
    </row>
    <row r="1464" spans="7:8">
      <c r="G1464" s="976"/>
      <c r="H1464" s="977"/>
    </row>
    <row r="1465" spans="7:8">
      <c r="G1465" s="976"/>
      <c r="H1465" s="977"/>
    </row>
    <row r="1466" spans="7:8">
      <c r="G1466" s="976"/>
      <c r="H1466" s="977"/>
    </row>
    <row r="1467" spans="7:8">
      <c r="G1467" s="976"/>
      <c r="H1467" s="977"/>
    </row>
    <row r="1468" spans="7:8">
      <c r="G1468" s="976"/>
      <c r="H1468" s="977"/>
    </row>
    <row r="1469" spans="7:8">
      <c r="G1469" s="976"/>
      <c r="H1469" s="977"/>
    </row>
    <row r="1470" spans="7:8">
      <c r="G1470" s="976"/>
      <c r="H1470" s="977"/>
    </row>
    <row r="1471" spans="7:8">
      <c r="G1471" s="976"/>
      <c r="H1471" s="977"/>
    </row>
    <row r="1472" spans="7:8">
      <c r="G1472" s="976"/>
      <c r="H1472" s="977"/>
    </row>
    <row r="1473" spans="7:8">
      <c r="G1473" s="976"/>
      <c r="H1473" s="977"/>
    </row>
    <row r="1474" spans="7:8">
      <c r="G1474" s="976"/>
      <c r="H1474" s="977"/>
    </row>
    <row r="1475" spans="7:8">
      <c r="G1475" s="976"/>
      <c r="H1475" s="977"/>
    </row>
    <row r="1476" spans="7:8">
      <c r="G1476" s="976"/>
      <c r="H1476" s="977"/>
    </row>
    <row r="1477" spans="7:8">
      <c r="G1477" s="976"/>
      <c r="H1477" s="977"/>
    </row>
    <row r="1478" spans="7:8">
      <c r="G1478" s="976"/>
      <c r="H1478" s="977"/>
    </row>
    <row r="1479" spans="7:8">
      <c r="G1479" s="976"/>
      <c r="H1479" s="977"/>
    </row>
    <row r="1480" spans="7:8">
      <c r="G1480" s="976"/>
      <c r="H1480" s="977"/>
    </row>
    <row r="1481" spans="7:8">
      <c r="G1481" s="976"/>
      <c r="H1481" s="977"/>
    </row>
    <row r="1482" spans="7:8">
      <c r="G1482" s="976"/>
      <c r="H1482" s="977"/>
    </row>
    <row r="1483" spans="7:8">
      <c r="G1483" s="976"/>
      <c r="H1483" s="977"/>
    </row>
    <row r="1484" spans="7:8">
      <c r="G1484" s="976"/>
      <c r="H1484" s="977"/>
    </row>
    <row r="1485" spans="7:8">
      <c r="G1485" s="976"/>
      <c r="H1485" s="977"/>
    </row>
    <row r="1486" spans="7:8">
      <c r="G1486" s="976"/>
      <c r="H1486" s="977"/>
    </row>
    <row r="1487" spans="7:8">
      <c r="G1487" s="976"/>
      <c r="H1487" s="977"/>
    </row>
    <row r="1488" spans="7:8">
      <c r="G1488" s="976"/>
      <c r="H1488" s="977"/>
    </row>
    <row r="1489" spans="7:8">
      <c r="G1489" s="976"/>
      <c r="H1489" s="977"/>
    </row>
    <row r="1490" spans="7:8">
      <c r="G1490" s="976"/>
      <c r="H1490" s="977"/>
    </row>
    <row r="1491" spans="7:8">
      <c r="G1491" s="976"/>
      <c r="H1491" s="977"/>
    </row>
    <row r="1492" spans="7:8">
      <c r="G1492" s="976"/>
      <c r="H1492" s="977"/>
    </row>
    <row r="1493" spans="7:8">
      <c r="G1493" s="976"/>
      <c r="H1493" s="977"/>
    </row>
    <row r="1494" spans="7:8">
      <c r="G1494" s="976"/>
      <c r="H1494" s="977"/>
    </row>
    <row r="1495" spans="7:8">
      <c r="G1495" s="976"/>
      <c r="H1495" s="977"/>
    </row>
    <row r="1496" spans="7:8">
      <c r="G1496" s="976"/>
      <c r="H1496" s="977"/>
    </row>
    <row r="1497" spans="7:8">
      <c r="G1497" s="976"/>
      <c r="H1497" s="977"/>
    </row>
    <row r="1498" spans="7:8">
      <c r="G1498" s="976"/>
      <c r="H1498" s="977"/>
    </row>
    <row r="1499" spans="7:8">
      <c r="G1499" s="976"/>
      <c r="H1499" s="977"/>
    </row>
    <row r="1500" spans="7:8">
      <c r="G1500" s="976"/>
      <c r="H1500" s="977"/>
    </row>
    <row r="1501" spans="7:8">
      <c r="G1501" s="976"/>
      <c r="H1501" s="977"/>
    </row>
    <row r="1502" spans="7:8">
      <c r="G1502" s="976"/>
      <c r="H1502" s="977"/>
    </row>
    <row r="1503" spans="7:8">
      <c r="G1503" s="976"/>
      <c r="H1503" s="977"/>
    </row>
    <row r="1504" spans="7:8">
      <c r="G1504" s="976"/>
      <c r="H1504" s="977"/>
    </row>
    <row r="1505" spans="7:8">
      <c r="G1505" s="976"/>
      <c r="H1505" s="977"/>
    </row>
    <row r="1506" spans="7:8">
      <c r="G1506" s="976"/>
      <c r="H1506" s="977"/>
    </row>
    <row r="1507" spans="7:8">
      <c r="G1507" s="976"/>
      <c r="H1507" s="977"/>
    </row>
    <row r="1508" spans="7:8">
      <c r="G1508" s="976"/>
      <c r="H1508" s="977"/>
    </row>
    <row r="1509" spans="7:8">
      <c r="G1509" s="976"/>
      <c r="H1509" s="977"/>
    </row>
    <row r="1510" spans="7:8">
      <c r="G1510" s="976"/>
      <c r="H1510" s="977"/>
    </row>
    <row r="1511" spans="7:8">
      <c r="G1511" s="976"/>
      <c r="H1511" s="977"/>
    </row>
    <row r="1512" spans="7:8">
      <c r="G1512" s="976"/>
      <c r="H1512" s="977"/>
    </row>
    <row r="1513" spans="7:8">
      <c r="G1513" s="976"/>
      <c r="H1513" s="977"/>
    </row>
    <row r="1514" spans="7:8">
      <c r="G1514" s="976"/>
      <c r="H1514" s="977"/>
    </row>
    <row r="1515" spans="7:8">
      <c r="G1515" s="976"/>
      <c r="H1515" s="977"/>
    </row>
    <row r="1516" spans="7:8">
      <c r="G1516" s="976"/>
      <c r="H1516" s="977"/>
    </row>
    <row r="1517" spans="7:8">
      <c r="G1517" s="976"/>
      <c r="H1517" s="977"/>
    </row>
    <row r="1518" spans="7:8">
      <c r="G1518" s="976"/>
      <c r="H1518" s="977"/>
    </row>
    <row r="1519" spans="7:8">
      <c r="G1519" s="976"/>
      <c r="H1519" s="977"/>
    </row>
    <row r="1520" spans="7:8">
      <c r="G1520" s="976"/>
      <c r="H1520" s="977"/>
    </row>
    <row r="1521" spans="7:8">
      <c r="G1521" s="976"/>
      <c r="H1521" s="977"/>
    </row>
    <row r="1522" spans="7:8">
      <c r="G1522" s="976"/>
      <c r="H1522" s="977"/>
    </row>
    <row r="1523" spans="7:8">
      <c r="G1523" s="976"/>
      <c r="H1523" s="977"/>
    </row>
    <row r="1524" spans="7:8">
      <c r="G1524" s="976"/>
      <c r="H1524" s="977"/>
    </row>
    <row r="1525" spans="7:8">
      <c r="G1525" s="976"/>
      <c r="H1525" s="977"/>
    </row>
    <row r="1526" spans="7:8">
      <c r="G1526" s="976"/>
      <c r="H1526" s="977"/>
    </row>
    <row r="1527" spans="7:8">
      <c r="G1527" s="976"/>
      <c r="H1527" s="977"/>
    </row>
    <row r="1528" spans="7:8">
      <c r="G1528" s="976"/>
      <c r="H1528" s="977"/>
    </row>
    <row r="1529" spans="7:8">
      <c r="G1529" s="976"/>
      <c r="H1529" s="977"/>
    </row>
    <row r="1530" spans="7:8">
      <c r="G1530" s="976"/>
      <c r="H1530" s="977"/>
    </row>
    <row r="1531" spans="7:8">
      <c r="G1531" s="976"/>
      <c r="H1531" s="977"/>
    </row>
    <row r="1532" spans="7:8">
      <c r="G1532" s="976"/>
      <c r="H1532" s="977"/>
    </row>
    <row r="1533" spans="7:8">
      <c r="G1533" s="976"/>
      <c r="H1533" s="977"/>
    </row>
    <row r="1534" spans="7:8">
      <c r="G1534" s="976"/>
      <c r="H1534" s="977"/>
    </row>
    <row r="1535" spans="7:8">
      <c r="G1535" s="976"/>
      <c r="H1535" s="977"/>
    </row>
    <row r="1536" spans="7:8">
      <c r="G1536" s="976"/>
      <c r="H1536" s="977"/>
    </row>
    <row r="1537" spans="7:8">
      <c r="G1537" s="976"/>
      <c r="H1537" s="977"/>
    </row>
    <row r="1538" spans="7:8">
      <c r="G1538" s="976"/>
      <c r="H1538" s="977"/>
    </row>
    <row r="1539" spans="7:8">
      <c r="G1539" s="976"/>
      <c r="H1539" s="977"/>
    </row>
    <row r="1540" spans="7:8">
      <c r="G1540" s="976"/>
      <c r="H1540" s="977"/>
    </row>
    <row r="1541" spans="7:8">
      <c r="G1541" s="976"/>
      <c r="H1541" s="977"/>
    </row>
    <row r="1542" spans="7:8">
      <c r="G1542" s="976"/>
      <c r="H1542" s="977"/>
    </row>
    <row r="1543" spans="7:8">
      <c r="G1543" s="976"/>
      <c r="H1543" s="977"/>
    </row>
    <row r="1544" spans="7:8">
      <c r="G1544" s="976"/>
      <c r="H1544" s="977"/>
    </row>
    <row r="1545" spans="7:8">
      <c r="G1545" s="976"/>
      <c r="H1545" s="977"/>
    </row>
    <row r="1546" spans="7:8">
      <c r="G1546" s="976"/>
      <c r="H1546" s="977"/>
    </row>
    <row r="1547" spans="7:8">
      <c r="G1547" s="976"/>
      <c r="H1547" s="977"/>
    </row>
    <row r="1548" spans="7:8">
      <c r="G1548" s="976"/>
      <c r="H1548" s="977"/>
    </row>
    <row r="1549" spans="7:8">
      <c r="G1549" s="976"/>
      <c r="H1549" s="977"/>
    </row>
    <row r="1550" spans="7:8">
      <c r="G1550" s="976"/>
      <c r="H1550" s="977"/>
    </row>
    <row r="1551" spans="7:8">
      <c r="G1551" s="976"/>
      <c r="H1551" s="977"/>
    </row>
    <row r="1552" spans="7:8">
      <c r="G1552" s="976"/>
      <c r="H1552" s="977"/>
    </row>
    <row r="1553" spans="7:8">
      <c r="G1553" s="976"/>
      <c r="H1553" s="977"/>
    </row>
    <row r="1554" spans="7:8">
      <c r="G1554" s="976"/>
      <c r="H1554" s="977"/>
    </row>
    <row r="1555" spans="7:8">
      <c r="G1555" s="976"/>
      <c r="H1555" s="977"/>
    </row>
    <row r="1556" spans="7:8">
      <c r="G1556" s="976"/>
      <c r="H1556" s="977"/>
    </row>
    <row r="1557" spans="7:8">
      <c r="G1557" s="976"/>
      <c r="H1557" s="977"/>
    </row>
    <row r="1558" spans="7:8">
      <c r="G1558" s="976"/>
      <c r="H1558" s="977"/>
    </row>
    <row r="1559" spans="7:8">
      <c r="G1559" s="976"/>
      <c r="H1559" s="977"/>
    </row>
    <row r="1560" spans="7:8">
      <c r="G1560" s="976"/>
      <c r="H1560" s="977"/>
    </row>
    <row r="1561" spans="7:8">
      <c r="G1561" s="976"/>
      <c r="H1561" s="977"/>
    </row>
    <row r="1562" spans="7:8">
      <c r="G1562" s="976"/>
      <c r="H1562" s="977"/>
    </row>
    <row r="1563" spans="7:8">
      <c r="G1563" s="976"/>
      <c r="H1563" s="977"/>
    </row>
    <row r="1564" spans="7:8">
      <c r="G1564" s="976"/>
      <c r="H1564" s="977"/>
    </row>
    <row r="1565" spans="7:8">
      <c r="G1565" s="976"/>
      <c r="H1565" s="977"/>
    </row>
    <row r="1566" spans="7:8">
      <c r="G1566" s="976"/>
      <c r="H1566" s="977"/>
    </row>
    <row r="1567" spans="7:8">
      <c r="G1567" s="976"/>
      <c r="H1567" s="977"/>
    </row>
    <row r="1568" spans="7:8">
      <c r="G1568" s="976"/>
      <c r="H1568" s="977"/>
    </row>
    <row r="1569" spans="7:8">
      <c r="G1569" s="976"/>
      <c r="H1569" s="977"/>
    </row>
    <row r="1570" spans="7:8">
      <c r="G1570" s="976"/>
      <c r="H1570" s="977"/>
    </row>
    <row r="1571" spans="7:8">
      <c r="G1571" s="976"/>
      <c r="H1571" s="977"/>
    </row>
    <row r="1572" spans="7:8">
      <c r="G1572" s="976"/>
      <c r="H1572" s="977"/>
    </row>
    <row r="1573" spans="7:8">
      <c r="G1573" s="976"/>
      <c r="H1573" s="977"/>
    </row>
    <row r="1574" spans="7:8">
      <c r="G1574" s="976"/>
      <c r="H1574" s="977"/>
    </row>
    <row r="1575" spans="7:8">
      <c r="G1575" s="976"/>
      <c r="H1575" s="977"/>
    </row>
    <row r="1576" spans="7:8">
      <c r="G1576" s="976"/>
      <c r="H1576" s="977"/>
    </row>
    <row r="1577" spans="7:8">
      <c r="G1577" s="976"/>
      <c r="H1577" s="977"/>
    </row>
    <row r="1578" spans="7:8">
      <c r="G1578" s="976"/>
      <c r="H1578" s="977"/>
    </row>
    <row r="1579" spans="7:8">
      <c r="G1579" s="976"/>
      <c r="H1579" s="977"/>
    </row>
    <row r="1580" spans="7:8">
      <c r="G1580" s="976"/>
      <c r="H1580" s="977"/>
    </row>
    <row r="1581" spans="7:8">
      <c r="G1581" s="976"/>
      <c r="H1581" s="977"/>
    </row>
    <row r="1582" spans="7:8">
      <c r="G1582" s="976"/>
      <c r="H1582" s="977"/>
    </row>
    <row r="1583" spans="7:8">
      <c r="G1583" s="976"/>
      <c r="H1583" s="977"/>
    </row>
    <row r="1584" spans="7:8">
      <c r="G1584" s="976"/>
      <c r="H1584" s="977"/>
    </row>
    <row r="1585" spans="7:8">
      <c r="G1585" s="976"/>
      <c r="H1585" s="977"/>
    </row>
    <row r="1586" spans="7:8">
      <c r="G1586" s="976"/>
      <c r="H1586" s="977"/>
    </row>
    <row r="1587" spans="7:8">
      <c r="G1587" s="976"/>
      <c r="H1587" s="977"/>
    </row>
    <row r="1588" spans="7:8">
      <c r="G1588" s="976"/>
      <c r="H1588" s="977"/>
    </row>
    <row r="1589" spans="7:8">
      <c r="G1589" s="976"/>
      <c r="H1589" s="977"/>
    </row>
    <row r="1590" spans="7:8">
      <c r="G1590" s="976"/>
      <c r="H1590" s="977"/>
    </row>
    <row r="1591" spans="7:8">
      <c r="G1591" s="976"/>
      <c r="H1591" s="977"/>
    </row>
    <row r="1592" spans="7:8">
      <c r="G1592" s="976"/>
      <c r="H1592" s="977"/>
    </row>
    <row r="1593" spans="7:8">
      <c r="G1593" s="976"/>
      <c r="H1593" s="977"/>
    </row>
    <row r="1594" spans="7:8">
      <c r="G1594" s="976"/>
      <c r="H1594" s="977"/>
    </row>
    <row r="1595" spans="7:8">
      <c r="G1595" s="976"/>
      <c r="H1595" s="977"/>
    </row>
    <row r="1596" spans="7:8">
      <c r="G1596" s="976"/>
      <c r="H1596" s="977"/>
    </row>
    <row r="1597" spans="7:8">
      <c r="G1597" s="976"/>
      <c r="H1597" s="977"/>
    </row>
    <row r="1598" spans="7:8">
      <c r="G1598" s="976"/>
      <c r="H1598" s="977"/>
    </row>
    <row r="1599" spans="7:8">
      <c r="G1599" s="976"/>
      <c r="H1599" s="977"/>
    </row>
    <row r="1600" spans="7:8">
      <c r="G1600" s="976"/>
      <c r="H1600" s="977"/>
    </row>
    <row r="1601" spans="7:8">
      <c r="G1601" s="976"/>
      <c r="H1601" s="977"/>
    </row>
    <row r="1602" spans="7:8">
      <c r="G1602" s="976"/>
      <c r="H1602" s="977"/>
    </row>
    <row r="1603" spans="7:8">
      <c r="G1603" s="976"/>
      <c r="H1603" s="977"/>
    </row>
    <row r="1604" spans="7:8">
      <c r="G1604" s="976"/>
      <c r="H1604" s="977"/>
    </row>
    <row r="1605" spans="7:8">
      <c r="G1605" s="976"/>
      <c r="H1605" s="977"/>
    </row>
    <row r="1606" spans="7:8">
      <c r="G1606" s="976"/>
      <c r="H1606" s="977"/>
    </row>
    <row r="1607" spans="7:8">
      <c r="G1607" s="976"/>
      <c r="H1607" s="977"/>
    </row>
    <row r="1608" spans="7:8">
      <c r="G1608" s="976"/>
      <c r="H1608" s="977"/>
    </row>
    <row r="1609" spans="7:8">
      <c r="G1609" s="976"/>
      <c r="H1609" s="977"/>
    </row>
    <row r="1610" spans="7:8">
      <c r="G1610" s="976"/>
      <c r="H1610" s="977"/>
    </row>
    <row r="1611" spans="7:8">
      <c r="G1611" s="976"/>
      <c r="H1611" s="977"/>
    </row>
    <row r="1612" spans="7:8">
      <c r="G1612" s="976"/>
      <c r="H1612" s="977"/>
    </row>
    <row r="1613" spans="7:8">
      <c r="G1613" s="976"/>
      <c r="H1613" s="977"/>
    </row>
    <row r="1614" spans="7:8">
      <c r="G1614" s="976"/>
      <c r="H1614" s="977"/>
    </row>
    <row r="1615" spans="7:8">
      <c r="G1615" s="976"/>
      <c r="H1615" s="977"/>
    </row>
    <row r="1616" spans="7:8">
      <c r="G1616" s="976"/>
      <c r="H1616" s="977"/>
    </row>
    <row r="1617" spans="7:8">
      <c r="G1617" s="976"/>
      <c r="H1617" s="977"/>
    </row>
    <row r="1618" spans="7:8">
      <c r="G1618" s="976"/>
      <c r="H1618" s="977"/>
    </row>
    <row r="1619" spans="7:8">
      <c r="G1619" s="976"/>
      <c r="H1619" s="977"/>
    </row>
    <row r="1620" spans="7:8">
      <c r="G1620" s="976"/>
      <c r="H1620" s="977"/>
    </row>
    <row r="1621" spans="7:8">
      <c r="G1621" s="976"/>
      <c r="H1621" s="977"/>
    </row>
    <row r="1622" spans="7:8">
      <c r="G1622" s="976"/>
      <c r="H1622" s="977"/>
    </row>
    <row r="1623" spans="7:8">
      <c r="G1623" s="976"/>
      <c r="H1623" s="977"/>
    </row>
    <row r="1624" spans="7:8">
      <c r="G1624" s="976"/>
      <c r="H1624" s="977"/>
    </row>
    <row r="1625" spans="7:8">
      <c r="G1625" s="976"/>
      <c r="H1625" s="977"/>
    </row>
    <row r="1626" spans="7:8">
      <c r="G1626" s="976"/>
      <c r="H1626" s="977"/>
    </row>
    <row r="1627" spans="7:8">
      <c r="G1627" s="976"/>
      <c r="H1627" s="977"/>
    </row>
    <row r="1628" spans="7:8">
      <c r="G1628" s="976"/>
      <c r="H1628" s="977"/>
    </row>
    <row r="1629" spans="7:8">
      <c r="G1629" s="976"/>
      <c r="H1629" s="977"/>
    </row>
    <row r="1630" spans="7:8">
      <c r="G1630" s="976"/>
      <c r="H1630" s="977"/>
    </row>
    <row r="1631" spans="7:8">
      <c r="G1631" s="976"/>
      <c r="H1631" s="977"/>
    </row>
    <row r="1632" spans="7:8">
      <c r="G1632" s="976"/>
      <c r="H1632" s="977"/>
    </row>
    <row r="1633" spans="7:8">
      <c r="G1633" s="976"/>
      <c r="H1633" s="977"/>
    </row>
    <row r="1634" spans="7:8">
      <c r="G1634" s="976"/>
      <c r="H1634" s="977"/>
    </row>
    <row r="1635" spans="7:8">
      <c r="G1635" s="976"/>
      <c r="H1635" s="977"/>
    </row>
    <row r="1636" spans="7:8">
      <c r="G1636" s="976"/>
      <c r="H1636" s="977"/>
    </row>
    <row r="1637" spans="7:8">
      <c r="G1637" s="976"/>
      <c r="H1637" s="977"/>
    </row>
    <row r="1638" spans="7:8">
      <c r="G1638" s="976"/>
      <c r="H1638" s="977"/>
    </row>
    <row r="1639" spans="7:8">
      <c r="G1639" s="976"/>
      <c r="H1639" s="977"/>
    </row>
    <row r="1640" spans="7:8">
      <c r="G1640" s="976"/>
      <c r="H1640" s="977"/>
    </row>
    <row r="1641" spans="7:8">
      <c r="G1641" s="976"/>
      <c r="H1641" s="977"/>
    </row>
    <row r="1642" spans="7:8">
      <c r="G1642" s="976"/>
      <c r="H1642" s="977"/>
    </row>
    <row r="1643" spans="7:8">
      <c r="G1643" s="976"/>
      <c r="H1643" s="977"/>
    </row>
    <row r="1644" spans="7:8">
      <c r="G1644" s="976"/>
      <c r="H1644" s="977"/>
    </row>
    <row r="1645" spans="7:8">
      <c r="G1645" s="976"/>
      <c r="H1645" s="977"/>
    </row>
    <row r="1646" spans="7:8">
      <c r="G1646" s="976"/>
      <c r="H1646" s="977"/>
    </row>
    <row r="1647" spans="7:8">
      <c r="G1647" s="976"/>
      <c r="H1647" s="977"/>
    </row>
    <row r="1648" spans="7:8">
      <c r="G1648" s="976"/>
      <c r="H1648" s="977"/>
    </row>
    <row r="1649" spans="7:8">
      <c r="G1649" s="976"/>
      <c r="H1649" s="977"/>
    </row>
    <row r="1650" spans="7:8">
      <c r="G1650" s="976"/>
      <c r="H1650" s="977"/>
    </row>
    <row r="1651" spans="7:8">
      <c r="G1651" s="976"/>
      <c r="H1651" s="977"/>
    </row>
    <row r="1652" spans="7:8">
      <c r="G1652" s="976"/>
      <c r="H1652" s="977"/>
    </row>
    <row r="1653" spans="7:8">
      <c r="G1653" s="976"/>
      <c r="H1653" s="977"/>
    </row>
    <row r="1654" spans="7:8">
      <c r="G1654" s="976"/>
      <c r="H1654" s="977"/>
    </row>
    <row r="1655" spans="7:8">
      <c r="G1655" s="976"/>
      <c r="H1655" s="977"/>
    </row>
    <row r="1656" spans="7:8">
      <c r="G1656" s="976"/>
      <c r="H1656" s="977"/>
    </row>
    <row r="1657" spans="7:8">
      <c r="G1657" s="976"/>
      <c r="H1657" s="977"/>
    </row>
    <row r="1658" spans="7:8">
      <c r="G1658" s="976"/>
      <c r="H1658" s="977"/>
    </row>
    <row r="1659" spans="7:8">
      <c r="G1659" s="976"/>
      <c r="H1659" s="977"/>
    </row>
    <row r="1660" spans="7:8">
      <c r="G1660" s="976"/>
      <c r="H1660" s="977"/>
    </row>
    <row r="1661" spans="7:8">
      <c r="G1661" s="976"/>
      <c r="H1661" s="977"/>
    </row>
    <row r="1662" spans="7:8">
      <c r="G1662" s="976"/>
      <c r="H1662" s="977"/>
    </row>
    <row r="1663" spans="7:8">
      <c r="G1663" s="976"/>
      <c r="H1663" s="977"/>
    </row>
    <row r="1664" spans="7:8">
      <c r="G1664" s="976"/>
      <c r="H1664" s="977"/>
    </row>
    <row r="1665" spans="7:8">
      <c r="G1665" s="976"/>
      <c r="H1665" s="977"/>
    </row>
    <row r="1666" spans="7:8">
      <c r="G1666" s="976"/>
      <c r="H1666" s="977"/>
    </row>
    <row r="1667" spans="7:8">
      <c r="G1667" s="976"/>
      <c r="H1667" s="977"/>
    </row>
    <row r="1668" spans="7:8">
      <c r="G1668" s="976"/>
      <c r="H1668" s="977"/>
    </row>
    <row r="1669" spans="7:8">
      <c r="G1669" s="976"/>
      <c r="H1669" s="977"/>
    </row>
    <row r="1670" spans="7:8">
      <c r="G1670" s="976"/>
      <c r="H1670" s="977"/>
    </row>
    <row r="1671" spans="7:8">
      <c r="G1671" s="976"/>
      <c r="H1671" s="977"/>
    </row>
    <row r="1672" spans="7:8">
      <c r="G1672" s="976"/>
      <c r="H1672" s="977"/>
    </row>
    <row r="1673" spans="7:8">
      <c r="G1673" s="976"/>
      <c r="H1673" s="977"/>
    </row>
    <row r="1674" spans="7:8">
      <c r="G1674" s="976"/>
      <c r="H1674" s="977"/>
    </row>
    <row r="1675" spans="7:8">
      <c r="G1675" s="976"/>
      <c r="H1675" s="977"/>
    </row>
    <row r="1676" spans="7:8">
      <c r="G1676" s="976"/>
      <c r="H1676" s="977"/>
    </row>
    <row r="1677" spans="7:8">
      <c r="G1677" s="976"/>
      <c r="H1677" s="977"/>
    </row>
    <row r="1678" spans="7:8">
      <c r="G1678" s="976"/>
      <c r="H1678" s="977"/>
    </row>
    <row r="1679" spans="7:8">
      <c r="G1679" s="976"/>
      <c r="H1679" s="977"/>
    </row>
    <row r="1680" spans="7:8">
      <c r="G1680" s="976"/>
      <c r="H1680" s="977"/>
    </row>
    <row r="1681" spans="7:8">
      <c r="G1681" s="976"/>
      <c r="H1681" s="977"/>
    </row>
    <row r="1682" spans="7:8">
      <c r="G1682" s="976"/>
      <c r="H1682" s="977"/>
    </row>
    <row r="1683" spans="7:8">
      <c r="G1683" s="976"/>
      <c r="H1683" s="977"/>
    </row>
    <row r="1684" spans="7:8">
      <c r="G1684" s="976"/>
      <c r="H1684" s="977"/>
    </row>
    <row r="1685" spans="7:8">
      <c r="G1685" s="976"/>
      <c r="H1685" s="977"/>
    </row>
    <row r="1686" spans="7:8">
      <c r="G1686" s="976"/>
      <c r="H1686" s="977"/>
    </row>
    <row r="1687" spans="7:8">
      <c r="G1687" s="976"/>
      <c r="H1687" s="977"/>
    </row>
    <row r="1688" spans="7:8">
      <c r="G1688" s="976"/>
      <c r="H1688" s="977"/>
    </row>
    <row r="1689" spans="7:8">
      <c r="G1689" s="976"/>
      <c r="H1689" s="977"/>
    </row>
    <row r="1690" spans="7:8">
      <c r="G1690" s="976"/>
      <c r="H1690" s="977"/>
    </row>
    <row r="1691" spans="7:8">
      <c r="G1691" s="976"/>
      <c r="H1691" s="977"/>
    </row>
    <row r="1692" spans="7:8">
      <c r="G1692" s="976"/>
      <c r="H1692" s="977"/>
    </row>
    <row r="1693" spans="7:8">
      <c r="G1693" s="976"/>
      <c r="H1693" s="977"/>
    </row>
    <row r="1694" spans="7:8">
      <c r="G1694" s="976"/>
      <c r="H1694" s="977"/>
    </row>
    <row r="1695" spans="7:8">
      <c r="G1695" s="976"/>
      <c r="H1695" s="977"/>
    </row>
    <row r="1696" spans="7:8">
      <c r="G1696" s="976"/>
      <c r="H1696" s="977"/>
    </row>
    <row r="1697" spans="7:8">
      <c r="G1697" s="976"/>
      <c r="H1697" s="977"/>
    </row>
    <row r="1698" spans="7:8">
      <c r="G1698" s="976"/>
      <c r="H1698" s="977"/>
    </row>
    <row r="1699" spans="7:8">
      <c r="G1699" s="976"/>
      <c r="H1699" s="977"/>
    </row>
    <row r="1700" spans="7:8">
      <c r="G1700" s="976"/>
      <c r="H1700" s="977"/>
    </row>
    <row r="1701" spans="7:8">
      <c r="G1701" s="976"/>
      <c r="H1701" s="977"/>
    </row>
    <row r="1702" spans="7:8">
      <c r="G1702" s="976"/>
      <c r="H1702" s="977"/>
    </row>
    <row r="1703" spans="7:8">
      <c r="G1703" s="976"/>
      <c r="H1703" s="977"/>
    </row>
    <row r="1704" spans="7:8">
      <c r="G1704" s="976"/>
      <c r="H1704" s="977"/>
    </row>
    <row r="1705" spans="7:8">
      <c r="G1705" s="976"/>
      <c r="H1705" s="977"/>
    </row>
    <row r="1706" spans="7:8">
      <c r="G1706" s="976"/>
      <c r="H1706" s="977"/>
    </row>
    <row r="1707" spans="7:8">
      <c r="G1707" s="976"/>
      <c r="H1707" s="977"/>
    </row>
    <row r="1708" spans="7:8">
      <c r="G1708" s="976"/>
      <c r="H1708" s="977"/>
    </row>
    <row r="1709" spans="7:8">
      <c r="G1709" s="976"/>
      <c r="H1709" s="977"/>
    </row>
    <row r="1710" spans="7:8">
      <c r="G1710" s="976"/>
      <c r="H1710" s="977"/>
    </row>
    <row r="1711" spans="7:8">
      <c r="G1711" s="976"/>
      <c r="H1711" s="977"/>
    </row>
    <row r="1712" spans="7:8">
      <c r="G1712" s="976"/>
      <c r="H1712" s="977"/>
    </row>
    <row r="1713" spans="7:8">
      <c r="G1713" s="976"/>
      <c r="H1713" s="977"/>
    </row>
    <row r="1714" spans="7:8">
      <c r="G1714" s="976"/>
      <c r="H1714" s="977"/>
    </row>
    <row r="1715" spans="7:8">
      <c r="G1715" s="976"/>
      <c r="H1715" s="977"/>
    </row>
    <row r="1716" spans="7:8">
      <c r="G1716" s="976"/>
      <c r="H1716" s="977"/>
    </row>
    <row r="1717" spans="7:8">
      <c r="G1717" s="976"/>
      <c r="H1717" s="977"/>
    </row>
    <row r="1718" spans="7:8">
      <c r="G1718" s="976"/>
      <c r="H1718" s="977"/>
    </row>
    <row r="1719" spans="7:8">
      <c r="G1719" s="976"/>
      <c r="H1719" s="977"/>
    </row>
    <row r="1720" spans="7:8">
      <c r="G1720" s="976"/>
      <c r="H1720" s="977"/>
    </row>
    <row r="1721" spans="7:8">
      <c r="G1721" s="976"/>
      <c r="H1721" s="977"/>
    </row>
    <row r="1722" spans="7:8">
      <c r="G1722" s="976"/>
      <c r="H1722" s="977"/>
    </row>
    <row r="1723" spans="7:8">
      <c r="G1723" s="976"/>
      <c r="H1723" s="977"/>
    </row>
    <row r="1724" spans="7:8">
      <c r="G1724" s="976"/>
      <c r="H1724" s="977"/>
    </row>
    <row r="1725" spans="7:8">
      <c r="G1725" s="976"/>
      <c r="H1725" s="977"/>
    </row>
    <row r="1726" spans="7:8">
      <c r="G1726" s="976"/>
      <c r="H1726" s="977"/>
    </row>
    <row r="1727" spans="7:8">
      <c r="G1727" s="976"/>
      <c r="H1727" s="977"/>
    </row>
    <row r="1728" spans="7:8">
      <c r="G1728" s="976"/>
      <c r="H1728" s="977"/>
    </row>
    <row r="1729" spans="7:8">
      <c r="G1729" s="976"/>
      <c r="H1729" s="977"/>
    </row>
    <row r="1730" spans="7:8">
      <c r="G1730" s="976"/>
      <c r="H1730" s="977"/>
    </row>
    <row r="1731" spans="7:8">
      <c r="G1731" s="976"/>
      <c r="H1731" s="977"/>
    </row>
    <row r="1732" spans="7:8">
      <c r="G1732" s="976"/>
      <c r="H1732" s="977"/>
    </row>
    <row r="1733" spans="7:8">
      <c r="G1733" s="976"/>
      <c r="H1733" s="977"/>
    </row>
    <row r="1734" spans="7:8">
      <c r="G1734" s="976"/>
      <c r="H1734" s="977"/>
    </row>
    <row r="1735" spans="7:8">
      <c r="G1735" s="976"/>
      <c r="H1735" s="977"/>
    </row>
    <row r="1736" spans="7:8">
      <c r="G1736" s="976"/>
      <c r="H1736" s="977"/>
    </row>
    <row r="1737" spans="7:8">
      <c r="G1737" s="976"/>
      <c r="H1737" s="977"/>
    </row>
    <row r="1738" spans="7:8">
      <c r="G1738" s="976"/>
      <c r="H1738" s="977"/>
    </row>
    <row r="1739" spans="7:8">
      <c r="G1739" s="976"/>
      <c r="H1739" s="977"/>
    </row>
    <row r="1740" spans="7:8">
      <c r="G1740" s="976"/>
      <c r="H1740" s="977"/>
    </row>
    <row r="1741" spans="7:8">
      <c r="G1741" s="976"/>
      <c r="H1741" s="977"/>
    </row>
    <row r="1742" spans="7:8">
      <c r="G1742" s="976"/>
      <c r="H1742" s="977"/>
    </row>
    <row r="1743" spans="7:8">
      <c r="G1743" s="976"/>
      <c r="H1743" s="977"/>
    </row>
    <row r="1744" spans="7:8">
      <c r="G1744" s="976"/>
      <c r="H1744" s="977"/>
    </row>
    <row r="1745" spans="7:8">
      <c r="G1745" s="976"/>
      <c r="H1745" s="977"/>
    </row>
    <row r="1746" spans="7:8">
      <c r="G1746" s="976"/>
      <c r="H1746" s="977"/>
    </row>
    <row r="1747" spans="7:8">
      <c r="G1747" s="976"/>
      <c r="H1747" s="977"/>
    </row>
    <row r="1748" spans="7:8">
      <c r="G1748" s="976"/>
      <c r="H1748" s="977"/>
    </row>
    <row r="1749" spans="7:8">
      <c r="G1749" s="976"/>
      <c r="H1749" s="977"/>
    </row>
    <row r="1750" spans="7:8">
      <c r="G1750" s="976"/>
      <c r="H1750" s="977"/>
    </row>
    <row r="1751" spans="7:8">
      <c r="G1751" s="976"/>
      <c r="H1751" s="977"/>
    </row>
    <row r="1752" spans="7:8">
      <c r="G1752" s="976"/>
      <c r="H1752" s="977"/>
    </row>
    <row r="1753" spans="7:8">
      <c r="G1753" s="976"/>
      <c r="H1753" s="977"/>
    </row>
    <row r="1754" spans="7:8">
      <c r="G1754" s="976"/>
      <c r="H1754" s="977"/>
    </row>
    <row r="1755" spans="7:8">
      <c r="G1755" s="976"/>
      <c r="H1755" s="977"/>
    </row>
    <row r="1756" spans="7:8">
      <c r="G1756" s="976"/>
      <c r="H1756" s="977"/>
    </row>
    <row r="1757" spans="7:8">
      <c r="G1757" s="976"/>
      <c r="H1757" s="977"/>
    </row>
    <row r="1758" spans="7:8">
      <c r="G1758" s="976"/>
      <c r="H1758" s="977"/>
    </row>
    <row r="1759" spans="7:8">
      <c r="G1759" s="976"/>
      <c r="H1759" s="977"/>
    </row>
    <row r="1760" spans="7:8">
      <c r="G1760" s="976"/>
      <c r="H1760" s="977"/>
    </row>
    <row r="1761" spans="7:8">
      <c r="G1761" s="976"/>
      <c r="H1761" s="977"/>
    </row>
    <row r="1762" spans="7:8">
      <c r="G1762" s="976"/>
      <c r="H1762" s="977"/>
    </row>
    <row r="1763" spans="7:8">
      <c r="G1763" s="976"/>
      <c r="H1763" s="977"/>
    </row>
    <row r="1764" spans="7:8">
      <c r="G1764" s="976"/>
      <c r="H1764" s="977"/>
    </row>
    <row r="1765" spans="7:8">
      <c r="G1765" s="976"/>
      <c r="H1765" s="977"/>
    </row>
    <row r="1766" spans="7:8">
      <c r="G1766" s="976"/>
      <c r="H1766" s="977"/>
    </row>
    <row r="1767" spans="7:8">
      <c r="G1767" s="976"/>
      <c r="H1767" s="977"/>
    </row>
    <row r="1768" spans="7:8">
      <c r="G1768" s="976"/>
      <c r="H1768" s="977"/>
    </row>
    <row r="1769" spans="7:8">
      <c r="G1769" s="976"/>
      <c r="H1769" s="977"/>
    </row>
    <row r="1770" spans="7:8">
      <c r="G1770" s="976"/>
      <c r="H1770" s="977"/>
    </row>
    <row r="1771" spans="7:8">
      <c r="G1771" s="976"/>
      <c r="H1771" s="977"/>
    </row>
    <row r="1772" spans="7:8">
      <c r="G1772" s="976"/>
      <c r="H1772" s="977"/>
    </row>
    <row r="1773" spans="7:8">
      <c r="G1773" s="976"/>
      <c r="H1773" s="977"/>
    </row>
    <row r="1774" spans="7:8">
      <c r="G1774" s="976"/>
      <c r="H1774" s="977"/>
    </row>
    <row r="1775" spans="7:8">
      <c r="G1775" s="976"/>
      <c r="H1775" s="977"/>
    </row>
    <row r="1776" spans="7:8">
      <c r="G1776" s="976"/>
      <c r="H1776" s="977"/>
    </row>
    <row r="1777" spans="7:8">
      <c r="G1777" s="976"/>
      <c r="H1777" s="977"/>
    </row>
    <row r="1778" spans="7:8">
      <c r="G1778" s="976"/>
      <c r="H1778" s="977"/>
    </row>
    <row r="1779" spans="7:8">
      <c r="G1779" s="976"/>
      <c r="H1779" s="977"/>
    </row>
    <row r="1780" spans="7:8">
      <c r="G1780" s="976"/>
      <c r="H1780" s="977"/>
    </row>
    <row r="1781" spans="7:8">
      <c r="G1781" s="976"/>
      <c r="H1781" s="977"/>
    </row>
    <row r="1782" spans="7:8">
      <c r="G1782" s="976"/>
      <c r="H1782" s="977"/>
    </row>
    <row r="1783" spans="7:8">
      <c r="G1783" s="976"/>
      <c r="H1783" s="977"/>
    </row>
    <row r="1784" spans="7:8">
      <c r="G1784" s="976"/>
      <c r="H1784" s="977"/>
    </row>
    <row r="1785" spans="7:8">
      <c r="G1785" s="976"/>
      <c r="H1785" s="977"/>
    </row>
    <row r="1786" spans="7:8">
      <c r="G1786" s="976"/>
      <c r="H1786" s="977"/>
    </row>
    <row r="1787" spans="7:8">
      <c r="G1787" s="976"/>
      <c r="H1787" s="977"/>
    </row>
    <row r="1788" spans="7:8">
      <c r="G1788" s="976"/>
      <c r="H1788" s="977"/>
    </row>
    <row r="1789" spans="7:8">
      <c r="G1789" s="976"/>
      <c r="H1789" s="977"/>
    </row>
    <row r="1790" spans="7:8">
      <c r="G1790" s="976"/>
      <c r="H1790" s="977"/>
    </row>
    <row r="1791" spans="7:8">
      <c r="G1791" s="976"/>
      <c r="H1791" s="977"/>
    </row>
    <row r="1792" spans="7:8">
      <c r="G1792" s="976"/>
      <c r="H1792" s="977"/>
    </row>
    <row r="1793" spans="7:8">
      <c r="G1793" s="976"/>
      <c r="H1793" s="977"/>
    </row>
    <row r="1794" spans="7:8">
      <c r="G1794" s="976"/>
      <c r="H1794" s="977"/>
    </row>
    <row r="1795" spans="7:8">
      <c r="G1795" s="976"/>
      <c r="H1795" s="977"/>
    </row>
    <row r="1796" spans="7:8">
      <c r="G1796" s="976"/>
      <c r="H1796" s="977"/>
    </row>
    <row r="1797" spans="7:8">
      <c r="G1797" s="976"/>
      <c r="H1797" s="977"/>
    </row>
    <row r="1798" spans="7:8">
      <c r="G1798" s="976"/>
      <c r="H1798" s="977"/>
    </row>
    <row r="1799" spans="7:8">
      <c r="G1799" s="976"/>
      <c r="H1799" s="977"/>
    </row>
    <row r="1800" spans="7:8">
      <c r="G1800" s="976"/>
      <c r="H1800" s="977"/>
    </row>
    <row r="1801" spans="7:8">
      <c r="G1801" s="976"/>
      <c r="H1801" s="977"/>
    </row>
    <row r="1802" spans="7:8">
      <c r="G1802" s="976"/>
      <c r="H1802" s="977"/>
    </row>
    <row r="1803" spans="7:8">
      <c r="G1803" s="976"/>
      <c r="H1803" s="977"/>
    </row>
    <row r="1804" spans="7:8">
      <c r="G1804" s="976"/>
      <c r="H1804" s="977"/>
    </row>
    <row r="1805" spans="7:8">
      <c r="G1805" s="976"/>
      <c r="H1805" s="977"/>
    </row>
    <row r="1806" spans="7:8">
      <c r="G1806" s="976"/>
      <c r="H1806" s="977"/>
    </row>
    <row r="1807" spans="7:8">
      <c r="G1807" s="976"/>
      <c r="H1807" s="977"/>
    </row>
    <row r="1808" spans="7:8">
      <c r="G1808" s="976"/>
      <c r="H1808" s="977"/>
    </row>
    <row r="1809" spans="7:8">
      <c r="G1809" s="976"/>
      <c r="H1809" s="977"/>
    </row>
    <row r="1810" spans="7:8">
      <c r="G1810" s="976"/>
      <c r="H1810" s="977"/>
    </row>
    <row r="1811" spans="7:8">
      <c r="G1811" s="976"/>
      <c r="H1811" s="977"/>
    </row>
    <row r="1812" spans="7:8">
      <c r="G1812" s="976"/>
      <c r="H1812" s="977"/>
    </row>
    <row r="1813" spans="7:8">
      <c r="G1813" s="976"/>
      <c r="H1813" s="977"/>
    </row>
    <row r="1814" spans="7:8">
      <c r="G1814" s="976"/>
      <c r="H1814" s="977"/>
    </row>
    <row r="1815" spans="7:8">
      <c r="G1815" s="976"/>
      <c r="H1815" s="977"/>
    </row>
    <row r="1816" spans="7:8">
      <c r="G1816" s="976"/>
      <c r="H1816" s="977"/>
    </row>
    <row r="1817" spans="7:8">
      <c r="G1817" s="976"/>
      <c r="H1817" s="977"/>
    </row>
    <row r="1818" spans="7:8">
      <c r="G1818" s="976"/>
      <c r="H1818" s="977"/>
    </row>
    <row r="1819" spans="7:8">
      <c r="G1819" s="976"/>
      <c r="H1819" s="977"/>
    </row>
    <row r="1820" spans="7:8">
      <c r="G1820" s="976"/>
      <c r="H1820" s="977"/>
    </row>
    <row r="1821" spans="7:8">
      <c r="G1821" s="976"/>
      <c r="H1821" s="977"/>
    </row>
    <row r="1822" spans="7:8">
      <c r="G1822" s="976"/>
      <c r="H1822" s="977"/>
    </row>
    <row r="1823" spans="7:8">
      <c r="G1823" s="976"/>
      <c r="H1823" s="977"/>
    </row>
    <row r="1824" spans="7:8">
      <c r="G1824" s="976"/>
      <c r="H1824" s="977"/>
    </row>
    <row r="1825" spans="7:8">
      <c r="G1825" s="976"/>
      <c r="H1825" s="977"/>
    </row>
    <row r="1826" spans="7:8">
      <c r="G1826" s="976"/>
      <c r="H1826" s="977"/>
    </row>
    <row r="1827" spans="7:8">
      <c r="G1827" s="976"/>
      <c r="H1827" s="977"/>
    </row>
    <row r="1828" spans="7:8">
      <c r="G1828" s="976"/>
      <c r="H1828" s="977"/>
    </row>
    <row r="1829" spans="7:8">
      <c r="G1829" s="976"/>
      <c r="H1829" s="977"/>
    </row>
    <row r="1830" spans="7:8">
      <c r="G1830" s="976"/>
      <c r="H1830" s="977"/>
    </row>
    <row r="1831" spans="7:8">
      <c r="G1831" s="976"/>
      <c r="H1831" s="977"/>
    </row>
    <row r="1832" spans="7:8">
      <c r="G1832" s="976"/>
      <c r="H1832" s="977"/>
    </row>
    <row r="1833" spans="7:8">
      <c r="G1833" s="976"/>
      <c r="H1833" s="977"/>
    </row>
    <row r="1834" spans="7:8">
      <c r="G1834" s="976"/>
      <c r="H1834" s="977"/>
    </row>
    <row r="1835" spans="7:8">
      <c r="G1835" s="976"/>
      <c r="H1835" s="977"/>
    </row>
    <row r="1836" spans="7:8">
      <c r="G1836" s="976"/>
      <c r="H1836" s="977"/>
    </row>
    <row r="1837" spans="7:8">
      <c r="G1837" s="976"/>
      <c r="H1837" s="977"/>
    </row>
    <row r="1838" spans="7:8">
      <c r="G1838" s="976"/>
      <c r="H1838" s="977"/>
    </row>
    <row r="1839" spans="7:8">
      <c r="G1839" s="976"/>
      <c r="H1839" s="977"/>
    </row>
    <row r="1840" spans="7:8">
      <c r="G1840" s="976"/>
      <c r="H1840" s="977"/>
    </row>
    <row r="1841" spans="7:8">
      <c r="G1841" s="976"/>
      <c r="H1841" s="977"/>
    </row>
    <row r="1842" spans="7:8">
      <c r="G1842" s="976"/>
      <c r="H1842" s="977"/>
    </row>
    <row r="1843" spans="7:8">
      <c r="G1843" s="976"/>
      <c r="H1843" s="977"/>
    </row>
    <row r="1844" spans="7:8">
      <c r="G1844" s="976"/>
      <c r="H1844" s="977"/>
    </row>
    <row r="1845" spans="7:8">
      <c r="G1845" s="976"/>
      <c r="H1845" s="977"/>
    </row>
    <row r="1846" spans="7:8">
      <c r="G1846" s="976"/>
      <c r="H1846" s="977"/>
    </row>
    <row r="1847" spans="7:8">
      <c r="G1847" s="976"/>
      <c r="H1847" s="977"/>
    </row>
    <row r="1848" spans="7:8">
      <c r="G1848" s="976"/>
      <c r="H1848" s="977"/>
    </row>
    <row r="1849" spans="7:8">
      <c r="G1849" s="976"/>
      <c r="H1849" s="977"/>
    </row>
    <row r="1850" spans="7:8">
      <c r="G1850" s="976"/>
      <c r="H1850" s="977"/>
    </row>
    <row r="1851" spans="7:8">
      <c r="G1851" s="976"/>
      <c r="H1851" s="977"/>
    </row>
    <row r="1852" spans="7:8">
      <c r="G1852" s="976"/>
      <c r="H1852" s="977"/>
    </row>
    <row r="1853" spans="7:8">
      <c r="G1853" s="976"/>
      <c r="H1853" s="977"/>
    </row>
    <row r="1854" spans="7:8">
      <c r="G1854" s="976"/>
      <c r="H1854" s="977"/>
    </row>
    <row r="1855" spans="7:8">
      <c r="G1855" s="976"/>
      <c r="H1855" s="977"/>
    </row>
    <row r="1856" spans="7:8">
      <c r="G1856" s="976"/>
      <c r="H1856" s="977"/>
    </row>
    <row r="1857" spans="7:8">
      <c r="G1857" s="976"/>
      <c r="H1857" s="977"/>
    </row>
    <row r="1858" spans="7:8">
      <c r="G1858" s="976"/>
      <c r="H1858" s="977"/>
    </row>
    <row r="1859" spans="7:8">
      <c r="G1859" s="976"/>
      <c r="H1859" s="977"/>
    </row>
    <row r="1860" spans="7:8">
      <c r="G1860" s="976"/>
      <c r="H1860" s="977"/>
    </row>
    <row r="1861" spans="7:8">
      <c r="G1861" s="976"/>
      <c r="H1861" s="977"/>
    </row>
    <row r="1862" spans="7:8">
      <c r="G1862" s="976"/>
      <c r="H1862" s="977"/>
    </row>
    <row r="1863" spans="7:8">
      <c r="G1863" s="976"/>
      <c r="H1863" s="977"/>
    </row>
    <row r="1864" spans="7:8">
      <c r="G1864" s="976"/>
      <c r="H1864" s="977"/>
    </row>
    <row r="1865" spans="7:8">
      <c r="G1865" s="976"/>
      <c r="H1865" s="977"/>
    </row>
    <row r="1866" spans="7:8">
      <c r="G1866" s="976"/>
      <c r="H1866" s="977"/>
    </row>
    <row r="1867" spans="7:8">
      <c r="G1867" s="976"/>
      <c r="H1867" s="977"/>
    </row>
    <row r="1868" spans="7:8">
      <c r="G1868" s="976"/>
      <c r="H1868" s="977"/>
    </row>
    <row r="1869" spans="7:8">
      <c r="G1869" s="976"/>
      <c r="H1869" s="977"/>
    </row>
    <row r="1870" spans="7:8">
      <c r="G1870" s="976"/>
      <c r="H1870" s="977"/>
    </row>
    <row r="1871" spans="7:8">
      <c r="G1871" s="976"/>
      <c r="H1871" s="977"/>
    </row>
    <row r="1872" spans="7:8">
      <c r="G1872" s="976"/>
      <c r="H1872" s="977"/>
    </row>
    <row r="1873" spans="7:8">
      <c r="G1873" s="976"/>
      <c r="H1873" s="977"/>
    </row>
    <row r="1874" spans="7:8">
      <c r="G1874" s="976"/>
      <c r="H1874" s="977"/>
    </row>
    <row r="1875" spans="7:8">
      <c r="G1875" s="976"/>
      <c r="H1875" s="977"/>
    </row>
    <row r="1876" spans="7:8">
      <c r="G1876" s="976"/>
      <c r="H1876" s="977"/>
    </row>
    <row r="1877" spans="7:8">
      <c r="G1877" s="976"/>
      <c r="H1877" s="977"/>
    </row>
    <row r="1878" spans="7:8">
      <c r="G1878" s="976"/>
      <c r="H1878" s="977"/>
    </row>
    <row r="1879" spans="7:8">
      <c r="G1879" s="976"/>
      <c r="H1879" s="977"/>
    </row>
    <row r="1880" spans="7:8">
      <c r="G1880" s="976"/>
      <c r="H1880" s="977"/>
    </row>
    <row r="1881" spans="7:8">
      <c r="G1881" s="976"/>
      <c r="H1881" s="977"/>
    </row>
    <row r="1882" spans="7:8">
      <c r="G1882" s="976"/>
      <c r="H1882" s="977"/>
    </row>
    <row r="1883" spans="7:8">
      <c r="G1883" s="976"/>
      <c r="H1883" s="977"/>
    </row>
    <row r="1884" spans="7:8">
      <c r="G1884" s="976"/>
      <c r="H1884" s="977"/>
    </row>
    <row r="1885" spans="7:8">
      <c r="G1885" s="976"/>
      <c r="H1885" s="977"/>
    </row>
    <row r="1886" spans="7:8">
      <c r="G1886" s="976"/>
      <c r="H1886" s="977"/>
    </row>
    <row r="1887" spans="7:8">
      <c r="G1887" s="976"/>
      <c r="H1887" s="977"/>
    </row>
    <row r="1888" spans="7:8">
      <c r="G1888" s="976"/>
      <c r="H1888" s="977"/>
    </row>
    <row r="1889" spans="7:8">
      <c r="G1889" s="976"/>
      <c r="H1889" s="977"/>
    </row>
    <row r="1890" spans="7:8">
      <c r="G1890" s="976"/>
      <c r="H1890" s="977"/>
    </row>
    <row r="1891" spans="7:8">
      <c r="G1891" s="976"/>
      <c r="H1891" s="977"/>
    </row>
    <row r="1892" spans="7:8">
      <c r="G1892" s="976"/>
      <c r="H1892" s="977"/>
    </row>
    <row r="1893" spans="7:8">
      <c r="G1893" s="976"/>
      <c r="H1893" s="977"/>
    </row>
    <row r="1894" spans="7:8">
      <c r="G1894" s="976"/>
      <c r="H1894" s="977"/>
    </row>
    <row r="1895" spans="7:8">
      <c r="G1895" s="976"/>
      <c r="H1895" s="977"/>
    </row>
    <row r="1896" spans="7:8">
      <c r="G1896" s="976"/>
      <c r="H1896" s="977"/>
    </row>
    <row r="1897" spans="7:8">
      <c r="G1897" s="976"/>
      <c r="H1897" s="977"/>
    </row>
    <row r="1898" spans="7:8">
      <c r="G1898" s="976"/>
      <c r="H1898" s="977"/>
    </row>
    <row r="1899" spans="7:8">
      <c r="G1899" s="976"/>
      <c r="H1899" s="977"/>
    </row>
    <row r="1900" spans="7:8">
      <c r="G1900" s="976"/>
      <c r="H1900" s="977"/>
    </row>
    <row r="1901" spans="7:8">
      <c r="G1901" s="976"/>
      <c r="H1901" s="977"/>
    </row>
    <row r="1902" spans="7:8">
      <c r="G1902" s="976"/>
      <c r="H1902" s="977"/>
    </row>
    <row r="1903" spans="7:8">
      <c r="G1903" s="976"/>
      <c r="H1903" s="977"/>
    </row>
    <row r="1904" spans="7:8">
      <c r="G1904" s="976"/>
      <c r="H1904" s="977"/>
    </row>
    <row r="1905" spans="7:8">
      <c r="G1905" s="976"/>
      <c r="H1905" s="977"/>
    </row>
    <row r="1906" spans="7:8">
      <c r="G1906" s="976"/>
      <c r="H1906" s="977"/>
    </row>
    <row r="1907" spans="7:8">
      <c r="G1907" s="976"/>
      <c r="H1907" s="977"/>
    </row>
    <row r="1908" spans="7:8">
      <c r="G1908" s="976"/>
      <c r="H1908" s="977"/>
    </row>
    <row r="1909" spans="7:8">
      <c r="G1909" s="976"/>
      <c r="H1909" s="977"/>
    </row>
    <row r="1910" spans="7:8">
      <c r="G1910" s="976"/>
      <c r="H1910" s="977"/>
    </row>
    <row r="1911" spans="7:8">
      <c r="G1911" s="976"/>
      <c r="H1911" s="977"/>
    </row>
    <row r="1912" spans="7:8">
      <c r="G1912" s="976"/>
      <c r="H1912" s="977"/>
    </row>
    <row r="1913" spans="7:8">
      <c r="G1913" s="976"/>
      <c r="H1913" s="977"/>
    </row>
    <row r="1914" spans="7:8">
      <c r="G1914" s="976"/>
      <c r="H1914" s="977"/>
    </row>
    <row r="1915" spans="7:8">
      <c r="G1915" s="976"/>
      <c r="H1915" s="977"/>
    </row>
    <row r="1916" spans="7:8">
      <c r="G1916" s="976"/>
      <c r="H1916" s="977"/>
    </row>
    <row r="1917" spans="7:8">
      <c r="G1917" s="976"/>
      <c r="H1917" s="977"/>
    </row>
    <row r="1918" spans="7:8">
      <c r="G1918" s="976"/>
      <c r="H1918" s="977"/>
    </row>
    <row r="1919" spans="7:8">
      <c r="G1919" s="976"/>
      <c r="H1919" s="977"/>
    </row>
    <row r="1920" spans="7:8">
      <c r="G1920" s="976"/>
      <c r="H1920" s="977"/>
    </row>
    <row r="1921" spans="7:8">
      <c r="G1921" s="976"/>
      <c r="H1921" s="977"/>
    </row>
    <row r="1922" spans="7:8">
      <c r="G1922" s="976"/>
      <c r="H1922" s="977"/>
    </row>
    <row r="1923" spans="7:8">
      <c r="G1923" s="976"/>
      <c r="H1923" s="977"/>
    </row>
    <row r="1924" spans="7:8">
      <c r="G1924" s="976"/>
      <c r="H1924" s="977"/>
    </row>
    <row r="1925" spans="7:8">
      <c r="G1925" s="976"/>
      <c r="H1925" s="977"/>
    </row>
    <row r="1926" spans="7:8">
      <c r="G1926" s="976"/>
      <c r="H1926" s="977"/>
    </row>
    <row r="1927" spans="7:8">
      <c r="G1927" s="976"/>
      <c r="H1927" s="977"/>
    </row>
    <row r="1928" spans="7:8">
      <c r="G1928" s="976"/>
      <c r="H1928" s="977"/>
    </row>
    <row r="1929" spans="7:8">
      <c r="G1929" s="976"/>
      <c r="H1929" s="977"/>
    </row>
    <row r="1930" spans="7:8">
      <c r="G1930" s="976"/>
      <c r="H1930" s="977"/>
    </row>
    <row r="1931" spans="7:8">
      <c r="G1931" s="976"/>
      <c r="H1931" s="977"/>
    </row>
    <row r="1932" spans="7:8">
      <c r="G1932" s="976"/>
      <c r="H1932" s="977"/>
    </row>
    <row r="1933" spans="7:8">
      <c r="G1933" s="976"/>
      <c r="H1933" s="977"/>
    </row>
    <row r="1934" spans="7:8">
      <c r="G1934" s="976"/>
      <c r="H1934" s="977"/>
    </row>
    <row r="1935" spans="7:8">
      <c r="G1935" s="976"/>
      <c r="H1935" s="977"/>
    </row>
    <row r="1936" spans="7:8">
      <c r="G1936" s="976"/>
      <c r="H1936" s="977"/>
    </row>
    <row r="1937" spans="7:8">
      <c r="G1937" s="976"/>
      <c r="H1937" s="977"/>
    </row>
    <row r="1938" spans="7:8">
      <c r="G1938" s="976"/>
      <c r="H1938" s="977"/>
    </row>
    <row r="1939" spans="7:8">
      <c r="G1939" s="976"/>
      <c r="H1939" s="977"/>
    </row>
    <row r="1940" spans="7:8">
      <c r="G1940" s="976"/>
      <c r="H1940" s="977"/>
    </row>
    <row r="1941" spans="7:8">
      <c r="G1941" s="976"/>
      <c r="H1941" s="977"/>
    </row>
    <row r="1942" spans="7:8">
      <c r="G1942" s="976"/>
      <c r="H1942" s="977"/>
    </row>
    <row r="1943" spans="7:8">
      <c r="G1943" s="976"/>
      <c r="H1943" s="977"/>
    </row>
    <row r="1944" spans="7:8">
      <c r="G1944" s="976"/>
      <c r="H1944" s="977"/>
    </row>
    <row r="1945" spans="7:8">
      <c r="G1945" s="976"/>
      <c r="H1945" s="977"/>
    </row>
    <row r="1946" spans="7:8">
      <c r="G1946" s="976"/>
      <c r="H1946" s="977"/>
    </row>
    <row r="1947" spans="7:8">
      <c r="G1947" s="976"/>
      <c r="H1947" s="977"/>
    </row>
    <row r="1948" spans="7:8">
      <c r="G1948" s="976"/>
      <c r="H1948" s="977"/>
    </row>
    <row r="1949" spans="7:8">
      <c r="G1949" s="976"/>
      <c r="H1949" s="977"/>
    </row>
    <row r="1950" spans="7:8">
      <c r="G1950" s="976"/>
      <c r="H1950" s="977"/>
    </row>
    <row r="1951" spans="7:8">
      <c r="G1951" s="976"/>
      <c r="H1951" s="977"/>
    </row>
    <row r="1952" spans="7:8">
      <c r="G1952" s="976"/>
      <c r="H1952" s="977"/>
    </row>
    <row r="1953" spans="7:8">
      <c r="G1953" s="976"/>
      <c r="H1953" s="977"/>
    </row>
    <row r="1954" spans="7:8">
      <c r="G1954" s="976"/>
      <c r="H1954" s="977"/>
    </row>
    <row r="1955" spans="7:8">
      <c r="G1955" s="976"/>
      <c r="H1955" s="977"/>
    </row>
    <row r="1956" spans="7:8">
      <c r="G1956" s="976"/>
      <c r="H1956" s="977"/>
    </row>
    <row r="1957" spans="7:8">
      <c r="G1957" s="976"/>
      <c r="H1957" s="977"/>
    </row>
    <row r="1958" spans="7:8">
      <c r="G1958" s="976"/>
      <c r="H1958" s="977"/>
    </row>
    <row r="1959" spans="7:8">
      <c r="G1959" s="976"/>
      <c r="H1959" s="977"/>
    </row>
    <row r="1960" spans="7:8">
      <c r="G1960" s="976"/>
      <c r="H1960" s="977"/>
    </row>
    <row r="1961" spans="7:8">
      <c r="G1961" s="976"/>
      <c r="H1961" s="977"/>
    </row>
    <row r="1962" spans="7:8">
      <c r="G1962" s="976"/>
      <c r="H1962" s="977"/>
    </row>
    <row r="1963" spans="7:8">
      <c r="G1963" s="976"/>
      <c r="H1963" s="977"/>
    </row>
    <row r="1964" spans="7:8">
      <c r="G1964" s="976"/>
      <c r="H1964" s="977"/>
    </row>
    <row r="1965" spans="7:8">
      <c r="G1965" s="976"/>
      <c r="H1965" s="977"/>
    </row>
    <row r="1966" spans="7:8">
      <c r="G1966" s="976"/>
      <c r="H1966" s="977"/>
    </row>
    <row r="1967" spans="7:8">
      <c r="G1967" s="976"/>
      <c r="H1967" s="977"/>
    </row>
    <row r="1968" spans="7:8">
      <c r="G1968" s="976"/>
      <c r="H1968" s="977"/>
    </row>
    <row r="1969" spans="7:8">
      <c r="G1969" s="976"/>
      <c r="H1969" s="977"/>
    </row>
    <row r="1970" spans="7:8">
      <c r="G1970" s="976"/>
      <c r="H1970" s="977"/>
    </row>
    <row r="1971" spans="7:8">
      <c r="G1971" s="976"/>
      <c r="H1971" s="977"/>
    </row>
    <row r="1972" spans="7:8">
      <c r="G1972" s="976"/>
      <c r="H1972" s="977"/>
    </row>
    <row r="1973" spans="7:8">
      <c r="G1973" s="976"/>
      <c r="H1973" s="977"/>
    </row>
    <row r="1974" spans="7:8">
      <c r="G1974" s="976"/>
      <c r="H1974" s="977"/>
    </row>
    <row r="1975" spans="7:8">
      <c r="G1975" s="976"/>
      <c r="H1975" s="977"/>
    </row>
    <row r="1976" spans="7:8">
      <c r="G1976" s="976"/>
      <c r="H1976" s="977"/>
    </row>
    <row r="1977" spans="7:8">
      <c r="G1977" s="976"/>
      <c r="H1977" s="977"/>
    </row>
    <row r="1978" spans="7:8">
      <c r="G1978" s="976"/>
      <c r="H1978" s="977"/>
    </row>
    <row r="1979" spans="7:8">
      <c r="G1979" s="976"/>
      <c r="H1979" s="977"/>
    </row>
    <row r="1980" spans="7:8">
      <c r="G1980" s="976"/>
      <c r="H1980" s="977"/>
    </row>
    <row r="1981" spans="7:8">
      <c r="G1981" s="976"/>
      <c r="H1981" s="977"/>
    </row>
    <row r="1982" spans="7:8">
      <c r="G1982" s="976"/>
      <c r="H1982" s="977"/>
    </row>
    <row r="1983" spans="7:8">
      <c r="G1983" s="976"/>
      <c r="H1983" s="977"/>
    </row>
    <row r="1984" spans="7:8">
      <c r="G1984" s="976"/>
      <c r="H1984" s="977"/>
    </row>
    <row r="1985" spans="7:8">
      <c r="G1985" s="976"/>
      <c r="H1985" s="977"/>
    </row>
    <row r="1986" spans="7:8">
      <c r="G1986" s="976"/>
      <c r="H1986" s="977"/>
    </row>
    <row r="1987" spans="7:8">
      <c r="G1987" s="976"/>
      <c r="H1987" s="977"/>
    </row>
    <row r="1988" spans="7:8">
      <c r="G1988" s="976"/>
      <c r="H1988" s="977"/>
    </row>
    <row r="1989" spans="7:8">
      <c r="G1989" s="976"/>
      <c r="H1989" s="977"/>
    </row>
    <row r="1990" spans="7:8">
      <c r="G1990" s="976"/>
      <c r="H1990" s="977"/>
    </row>
    <row r="1991" spans="7:8">
      <c r="G1991" s="976"/>
      <c r="H1991" s="977"/>
    </row>
    <row r="1992" spans="7:8">
      <c r="G1992" s="976"/>
      <c r="H1992" s="977"/>
    </row>
    <row r="1993" spans="7:8">
      <c r="G1993" s="976"/>
      <c r="H1993" s="977"/>
    </row>
    <row r="1994" spans="7:8">
      <c r="G1994" s="976"/>
      <c r="H1994" s="977"/>
    </row>
    <row r="1995" spans="7:8">
      <c r="G1995" s="976"/>
      <c r="H1995" s="977"/>
    </row>
    <row r="1996" spans="7:8">
      <c r="G1996" s="976"/>
      <c r="H1996" s="977"/>
    </row>
    <row r="1997" spans="7:8">
      <c r="G1997" s="976"/>
      <c r="H1997" s="977"/>
    </row>
    <row r="1998" spans="7:8">
      <c r="G1998" s="976"/>
      <c r="H1998" s="977"/>
    </row>
    <row r="1999" spans="7:8">
      <c r="G1999" s="976"/>
      <c r="H1999" s="977"/>
    </row>
    <row r="2000" spans="7:8">
      <c r="G2000" s="976"/>
      <c r="H2000" s="977"/>
    </row>
    <row r="2001" spans="7:8">
      <c r="G2001" s="976"/>
      <c r="H2001" s="977"/>
    </row>
    <row r="2002" spans="7:8">
      <c r="G2002" s="976"/>
      <c r="H2002" s="977"/>
    </row>
    <row r="2003" spans="7:8">
      <c r="G2003" s="976"/>
      <c r="H2003" s="977"/>
    </row>
    <row r="2004" spans="7:8">
      <c r="G2004" s="976"/>
      <c r="H2004" s="977"/>
    </row>
    <row r="2005" spans="7:8">
      <c r="G2005" s="976"/>
      <c r="H2005" s="977"/>
    </row>
    <row r="2006" spans="7:8">
      <c r="G2006" s="976"/>
      <c r="H2006" s="977"/>
    </row>
    <row r="2007" spans="7:8">
      <c r="G2007" s="976"/>
      <c r="H2007" s="977"/>
    </row>
    <row r="2008" spans="7:8">
      <c r="G2008" s="976"/>
      <c r="H2008" s="977"/>
    </row>
    <row r="2009" spans="7:8">
      <c r="G2009" s="976"/>
      <c r="H2009" s="977"/>
    </row>
    <row r="2010" spans="7:8">
      <c r="G2010" s="976"/>
      <c r="H2010" s="977"/>
    </row>
    <row r="2011" spans="7:8">
      <c r="G2011" s="976"/>
      <c r="H2011" s="977"/>
    </row>
    <row r="2012" spans="7:8">
      <c r="G2012" s="976"/>
      <c r="H2012" s="977"/>
    </row>
    <row r="2013" spans="7:8">
      <c r="G2013" s="976"/>
      <c r="H2013" s="977"/>
    </row>
    <row r="2014" spans="7:8">
      <c r="G2014" s="976"/>
      <c r="H2014" s="977"/>
    </row>
    <row r="2015" spans="7:8">
      <c r="G2015" s="976"/>
      <c r="H2015" s="977"/>
    </row>
    <row r="2016" spans="7:8">
      <c r="G2016" s="976"/>
      <c r="H2016" s="977"/>
    </row>
    <row r="2017" spans="7:8">
      <c r="G2017" s="976"/>
      <c r="H2017" s="977"/>
    </row>
    <row r="2018" spans="7:8">
      <c r="G2018" s="976"/>
      <c r="H2018" s="977"/>
    </row>
    <row r="2019" spans="7:8">
      <c r="G2019" s="976"/>
      <c r="H2019" s="977"/>
    </row>
    <row r="2020" spans="7:8">
      <c r="G2020" s="976"/>
      <c r="H2020" s="977"/>
    </row>
    <row r="2021" spans="7:8">
      <c r="G2021" s="976"/>
      <c r="H2021" s="977"/>
    </row>
    <row r="2022" spans="7:8">
      <c r="G2022" s="976"/>
      <c r="H2022" s="977"/>
    </row>
    <row r="2023" spans="7:8">
      <c r="G2023" s="976"/>
      <c r="H2023" s="977"/>
    </row>
    <row r="2024" spans="7:8">
      <c r="G2024" s="976"/>
      <c r="H2024" s="977"/>
    </row>
    <row r="2025" spans="7:8">
      <c r="G2025" s="976"/>
      <c r="H2025" s="977"/>
    </row>
    <row r="2026" spans="7:8">
      <c r="G2026" s="976"/>
      <c r="H2026" s="977"/>
    </row>
    <row r="2027" spans="7:8">
      <c r="G2027" s="976"/>
      <c r="H2027" s="977"/>
    </row>
    <row r="2028" spans="7:8">
      <c r="G2028" s="976"/>
      <c r="H2028" s="977"/>
    </row>
    <row r="2029" spans="7:8">
      <c r="G2029" s="976"/>
      <c r="H2029" s="977"/>
    </row>
    <row r="2030" spans="7:8">
      <c r="G2030" s="976"/>
      <c r="H2030" s="977"/>
    </row>
    <row r="2031" spans="7:8">
      <c r="G2031" s="976"/>
      <c r="H2031" s="977"/>
    </row>
    <row r="2032" spans="7:8">
      <c r="G2032" s="976"/>
      <c r="H2032" s="977"/>
    </row>
    <row r="2033" spans="7:8">
      <c r="G2033" s="976"/>
      <c r="H2033" s="977"/>
    </row>
    <row r="2034" spans="7:8">
      <c r="G2034" s="976"/>
      <c r="H2034" s="977"/>
    </row>
    <row r="2035" spans="7:8">
      <c r="G2035" s="976"/>
      <c r="H2035" s="977"/>
    </row>
    <row r="2036" spans="7:8">
      <c r="G2036" s="976"/>
      <c r="H2036" s="977"/>
    </row>
    <row r="2037" spans="7:8">
      <c r="G2037" s="976"/>
      <c r="H2037" s="977"/>
    </row>
    <row r="2038" spans="7:8">
      <c r="G2038" s="976"/>
      <c r="H2038" s="977"/>
    </row>
    <row r="2039" spans="7:8">
      <c r="G2039" s="976"/>
      <c r="H2039" s="977"/>
    </row>
    <row r="2040" spans="7:8">
      <c r="G2040" s="976"/>
      <c r="H2040" s="977"/>
    </row>
    <row r="2041" spans="7:8">
      <c r="G2041" s="976"/>
      <c r="H2041" s="977"/>
    </row>
    <row r="2042" spans="7:8">
      <c r="G2042" s="976"/>
      <c r="H2042" s="977"/>
    </row>
    <row r="2043" spans="7:8">
      <c r="G2043" s="976"/>
      <c r="H2043" s="977"/>
    </row>
    <row r="2044" spans="7:8">
      <c r="G2044" s="976"/>
      <c r="H2044" s="977"/>
    </row>
    <row r="2045" spans="7:8">
      <c r="G2045" s="976"/>
      <c r="H2045" s="977"/>
    </row>
    <row r="2046" spans="7:8">
      <c r="G2046" s="976"/>
      <c r="H2046" s="977"/>
    </row>
    <row r="2047" spans="7:8">
      <c r="G2047" s="976"/>
      <c r="H2047" s="977"/>
    </row>
    <row r="2048" spans="7:8">
      <c r="G2048" s="976"/>
      <c r="H2048" s="977"/>
    </row>
    <row r="2049" spans="7:8">
      <c r="G2049" s="976"/>
      <c r="H2049" s="977"/>
    </row>
    <row r="2050" spans="7:8">
      <c r="G2050" s="976"/>
      <c r="H2050" s="977"/>
    </row>
    <row r="2051" spans="7:8">
      <c r="G2051" s="976"/>
      <c r="H2051" s="977"/>
    </row>
    <row r="2052" spans="7:8">
      <c r="G2052" s="976"/>
      <c r="H2052" s="977"/>
    </row>
    <row r="2053" spans="7:8">
      <c r="G2053" s="976"/>
      <c r="H2053" s="977"/>
    </row>
    <row r="2054" spans="7:8">
      <c r="G2054" s="976"/>
      <c r="H2054" s="977"/>
    </row>
    <row r="2055" spans="7:8">
      <c r="G2055" s="976"/>
      <c r="H2055" s="977"/>
    </row>
    <row r="2056" spans="7:8">
      <c r="G2056" s="976"/>
      <c r="H2056" s="977"/>
    </row>
    <row r="2057" spans="7:8">
      <c r="G2057" s="976"/>
      <c r="H2057" s="977"/>
    </row>
    <row r="2058" spans="7:8">
      <c r="G2058" s="976"/>
      <c r="H2058" s="977"/>
    </row>
    <row r="2059" spans="7:8">
      <c r="G2059" s="976"/>
      <c r="H2059" s="977"/>
    </row>
    <row r="2060" spans="7:8">
      <c r="G2060" s="976"/>
      <c r="H2060" s="977"/>
    </row>
    <row r="2061" spans="7:8">
      <c r="G2061" s="976"/>
      <c r="H2061" s="977"/>
    </row>
    <row r="2062" spans="7:8">
      <c r="G2062" s="976"/>
      <c r="H2062" s="977"/>
    </row>
    <row r="2063" spans="7:8">
      <c r="G2063" s="976"/>
      <c r="H2063" s="977"/>
    </row>
    <row r="2064" spans="7:8">
      <c r="G2064" s="976"/>
      <c r="H2064" s="977"/>
    </row>
    <row r="2065" spans="7:8">
      <c r="G2065" s="976"/>
      <c r="H2065" s="977"/>
    </row>
    <row r="2066" spans="7:8">
      <c r="G2066" s="976"/>
      <c r="H2066" s="977"/>
    </row>
    <row r="2067" spans="7:8">
      <c r="G2067" s="976"/>
      <c r="H2067" s="977"/>
    </row>
    <row r="2068" spans="7:8">
      <c r="G2068" s="976"/>
      <c r="H2068" s="977"/>
    </row>
    <row r="2069" spans="7:8">
      <c r="G2069" s="976"/>
      <c r="H2069" s="977"/>
    </row>
    <row r="2070" spans="7:8">
      <c r="G2070" s="976"/>
      <c r="H2070" s="977"/>
    </row>
    <row r="2071" spans="7:8">
      <c r="G2071" s="976"/>
      <c r="H2071" s="977"/>
    </row>
    <row r="2072" spans="7:8">
      <c r="G2072" s="976"/>
      <c r="H2072" s="977"/>
    </row>
    <row r="2073" spans="7:8">
      <c r="G2073" s="976"/>
      <c r="H2073" s="977"/>
    </row>
    <row r="2074" spans="7:8">
      <c r="G2074" s="976"/>
      <c r="H2074" s="977"/>
    </row>
    <row r="2075" spans="7:8">
      <c r="G2075" s="976"/>
      <c r="H2075" s="977"/>
    </row>
    <row r="2076" spans="7:8">
      <c r="G2076" s="976"/>
      <c r="H2076" s="977"/>
    </row>
    <row r="2077" spans="7:8">
      <c r="G2077" s="976"/>
      <c r="H2077" s="977"/>
    </row>
    <row r="2078" spans="7:8">
      <c r="G2078" s="976"/>
      <c r="H2078" s="977"/>
    </row>
    <row r="2079" spans="7:8">
      <c r="G2079" s="976"/>
      <c r="H2079" s="977"/>
    </row>
    <row r="2080" spans="7:8">
      <c r="G2080" s="976"/>
      <c r="H2080" s="977"/>
    </row>
    <row r="2081" spans="7:8">
      <c r="G2081" s="976"/>
      <c r="H2081" s="977"/>
    </row>
    <row r="2082" spans="7:8">
      <c r="G2082" s="976"/>
      <c r="H2082" s="977"/>
    </row>
    <row r="2083" spans="7:8">
      <c r="G2083" s="976"/>
      <c r="H2083" s="977"/>
    </row>
    <row r="2084" spans="7:8">
      <c r="G2084" s="976"/>
      <c r="H2084" s="977"/>
    </row>
    <row r="2085" spans="7:8">
      <c r="G2085" s="976"/>
      <c r="H2085" s="977"/>
    </row>
    <row r="2086" spans="7:8">
      <c r="G2086" s="976"/>
      <c r="H2086" s="977"/>
    </row>
    <row r="2087" spans="7:8">
      <c r="G2087" s="976"/>
      <c r="H2087" s="977"/>
    </row>
    <row r="2088" spans="7:8">
      <c r="G2088" s="976"/>
      <c r="H2088" s="977"/>
    </row>
    <row r="2089" spans="7:8">
      <c r="G2089" s="976"/>
      <c r="H2089" s="977"/>
    </row>
    <row r="2090" spans="7:8">
      <c r="G2090" s="976"/>
      <c r="H2090" s="977"/>
    </row>
    <row r="2091" spans="7:8">
      <c r="G2091" s="976"/>
      <c r="H2091" s="977"/>
    </row>
    <row r="2092" spans="7:8">
      <c r="G2092" s="976"/>
      <c r="H2092" s="977"/>
    </row>
    <row r="2093" spans="7:8">
      <c r="G2093" s="976"/>
      <c r="H2093" s="977"/>
    </row>
    <row r="2094" spans="7:8">
      <c r="G2094" s="976"/>
      <c r="H2094" s="977"/>
    </row>
    <row r="2095" spans="7:8">
      <c r="G2095" s="976"/>
      <c r="H2095" s="977"/>
    </row>
    <row r="2096" spans="7:8">
      <c r="G2096" s="976"/>
      <c r="H2096" s="977"/>
    </row>
    <row r="2097" spans="7:8">
      <c r="G2097" s="976"/>
      <c r="H2097" s="977"/>
    </row>
    <row r="2098" spans="7:8">
      <c r="G2098" s="976"/>
      <c r="H2098" s="977"/>
    </row>
    <row r="2099" spans="7:8">
      <c r="G2099" s="976"/>
      <c r="H2099" s="977"/>
    </row>
    <row r="2100" spans="7:8">
      <c r="G2100" s="976"/>
      <c r="H2100" s="977"/>
    </row>
    <row r="2101" spans="7:8">
      <c r="G2101" s="976"/>
      <c r="H2101" s="977"/>
    </row>
    <row r="2102" spans="7:8">
      <c r="G2102" s="976"/>
      <c r="H2102" s="977"/>
    </row>
    <row r="2103" spans="7:8">
      <c r="G2103" s="976"/>
      <c r="H2103" s="977"/>
    </row>
    <row r="2104" spans="7:8">
      <c r="G2104" s="976"/>
      <c r="H2104" s="977"/>
    </row>
    <row r="2105" spans="7:8">
      <c r="G2105" s="976"/>
      <c r="H2105" s="977"/>
    </row>
    <row r="2106" spans="7:8">
      <c r="G2106" s="976"/>
      <c r="H2106" s="977"/>
    </row>
    <row r="2107" spans="7:8">
      <c r="G2107" s="976"/>
      <c r="H2107" s="977"/>
    </row>
    <row r="2108" spans="7:8">
      <c r="G2108" s="976"/>
      <c r="H2108" s="977"/>
    </row>
    <row r="2109" spans="7:8">
      <c r="G2109" s="976"/>
      <c r="H2109" s="977"/>
    </row>
    <row r="2110" spans="7:8">
      <c r="G2110" s="976"/>
      <c r="H2110" s="977"/>
    </row>
    <row r="2111" spans="7:8">
      <c r="G2111" s="976"/>
      <c r="H2111" s="977"/>
    </row>
    <row r="2112" spans="7:8">
      <c r="G2112" s="976"/>
      <c r="H2112" s="977"/>
    </row>
    <row r="2113" spans="7:8">
      <c r="G2113" s="976"/>
      <c r="H2113" s="977"/>
    </row>
    <row r="2114" spans="7:8">
      <c r="G2114" s="976"/>
      <c r="H2114" s="977"/>
    </row>
    <row r="2115" spans="7:8">
      <c r="G2115" s="976"/>
      <c r="H2115" s="977"/>
    </row>
    <row r="2116" spans="7:8">
      <c r="G2116" s="976"/>
      <c r="H2116" s="977"/>
    </row>
    <row r="2117" spans="7:8">
      <c r="G2117" s="976"/>
      <c r="H2117" s="977"/>
    </row>
    <row r="2118" spans="7:8">
      <c r="G2118" s="976"/>
      <c r="H2118" s="977"/>
    </row>
    <row r="2119" spans="7:8">
      <c r="G2119" s="976"/>
      <c r="H2119" s="977"/>
    </row>
    <row r="2120" spans="7:8">
      <c r="G2120" s="976"/>
      <c r="H2120" s="977"/>
    </row>
    <row r="2121" spans="7:8">
      <c r="G2121" s="976"/>
      <c r="H2121" s="977"/>
    </row>
    <row r="2122" spans="7:8">
      <c r="G2122" s="976"/>
      <c r="H2122" s="977"/>
    </row>
    <row r="2123" spans="7:8">
      <c r="G2123" s="976"/>
      <c r="H2123" s="977"/>
    </row>
    <row r="2124" spans="7:8">
      <c r="G2124" s="976"/>
      <c r="H2124" s="977"/>
    </row>
    <row r="2125" spans="7:8">
      <c r="G2125" s="976"/>
      <c r="H2125" s="977"/>
    </row>
    <row r="2126" spans="7:8">
      <c r="G2126" s="976"/>
      <c r="H2126" s="977"/>
    </row>
    <row r="2127" spans="7:8">
      <c r="G2127" s="976"/>
      <c r="H2127" s="977"/>
    </row>
    <row r="2128" spans="7:8">
      <c r="G2128" s="976"/>
      <c r="H2128" s="977"/>
    </row>
    <row r="2129" spans="7:8">
      <c r="G2129" s="976"/>
      <c r="H2129" s="977"/>
    </row>
    <row r="2130" spans="7:8">
      <c r="G2130" s="976"/>
      <c r="H2130" s="977"/>
    </row>
    <row r="2131" spans="7:8">
      <c r="G2131" s="976"/>
      <c r="H2131" s="977"/>
    </row>
    <row r="2132" spans="7:8">
      <c r="G2132" s="976"/>
      <c r="H2132" s="977"/>
    </row>
    <row r="2133" spans="7:8">
      <c r="G2133" s="976"/>
      <c r="H2133" s="977"/>
    </row>
    <row r="2134" spans="7:8">
      <c r="G2134" s="976"/>
      <c r="H2134" s="977"/>
    </row>
    <row r="2135" spans="7:8">
      <c r="G2135" s="976"/>
      <c r="H2135" s="977"/>
    </row>
    <row r="2136" spans="7:8">
      <c r="G2136" s="976"/>
      <c r="H2136" s="977"/>
    </row>
    <row r="2137" spans="7:8">
      <c r="G2137" s="976"/>
      <c r="H2137" s="977"/>
    </row>
    <row r="2138" spans="7:8">
      <c r="G2138" s="976"/>
      <c r="H2138" s="977"/>
    </row>
    <row r="2139" spans="7:8">
      <c r="G2139" s="976"/>
      <c r="H2139" s="977"/>
    </row>
    <row r="2140" spans="7:8">
      <c r="G2140" s="976"/>
      <c r="H2140" s="977"/>
    </row>
    <row r="2141" spans="7:8">
      <c r="G2141" s="976"/>
      <c r="H2141" s="977"/>
    </row>
    <row r="2142" spans="7:8">
      <c r="G2142" s="976"/>
      <c r="H2142" s="977"/>
    </row>
    <row r="2143" spans="7:8">
      <c r="G2143" s="976"/>
      <c r="H2143" s="977"/>
    </row>
    <row r="2144" spans="7:8">
      <c r="G2144" s="976"/>
      <c r="H2144" s="977"/>
    </row>
    <row r="2145" spans="7:8">
      <c r="G2145" s="976"/>
      <c r="H2145" s="977"/>
    </row>
    <row r="2146" spans="7:8">
      <c r="G2146" s="976"/>
      <c r="H2146" s="977"/>
    </row>
    <row r="2147" spans="7:8">
      <c r="G2147" s="976"/>
      <c r="H2147" s="977"/>
    </row>
    <row r="2148" spans="7:8">
      <c r="G2148" s="976"/>
      <c r="H2148" s="977"/>
    </row>
    <row r="2149" spans="7:8">
      <c r="G2149" s="976"/>
      <c r="H2149" s="977"/>
    </row>
    <row r="2150" spans="7:8">
      <c r="G2150" s="976"/>
      <c r="H2150" s="977"/>
    </row>
    <row r="2151" spans="7:8">
      <c r="G2151" s="976"/>
      <c r="H2151" s="977"/>
    </row>
    <row r="2152" spans="7:8">
      <c r="G2152" s="976"/>
      <c r="H2152" s="977"/>
    </row>
    <row r="2153" spans="7:8">
      <c r="G2153" s="976"/>
      <c r="H2153" s="977"/>
    </row>
    <row r="2154" spans="7:8">
      <c r="G2154" s="976"/>
      <c r="H2154" s="977"/>
    </row>
    <row r="2155" spans="7:8">
      <c r="G2155" s="976"/>
      <c r="H2155" s="977"/>
    </row>
    <row r="2156" spans="7:8">
      <c r="G2156" s="976"/>
      <c r="H2156" s="977"/>
    </row>
    <row r="2157" spans="7:8">
      <c r="G2157" s="976"/>
      <c r="H2157" s="977"/>
    </row>
    <row r="2158" spans="7:8">
      <c r="G2158" s="976"/>
      <c r="H2158" s="977"/>
    </row>
    <row r="2159" spans="7:8">
      <c r="G2159" s="976"/>
      <c r="H2159" s="977"/>
    </row>
    <row r="2160" spans="7:8">
      <c r="G2160" s="976"/>
      <c r="H2160" s="977"/>
    </row>
    <row r="2161" spans="7:8">
      <c r="G2161" s="976"/>
      <c r="H2161" s="977"/>
    </row>
    <row r="2162" spans="7:8">
      <c r="G2162" s="976"/>
      <c r="H2162" s="977"/>
    </row>
    <row r="2163" spans="7:8">
      <c r="G2163" s="976"/>
      <c r="H2163" s="977"/>
    </row>
    <row r="2164" spans="7:8">
      <c r="G2164" s="976"/>
      <c r="H2164" s="977"/>
    </row>
    <row r="2165" spans="7:8">
      <c r="G2165" s="976"/>
      <c r="H2165" s="977"/>
    </row>
    <row r="2166" spans="7:8">
      <c r="G2166" s="976"/>
      <c r="H2166" s="977"/>
    </row>
    <row r="2167" spans="7:8">
      <c r="G2167" s="976"/>
      <c r="H2167" s="977"/>
    </row>
    <row r="2168" spans="7:8">
      <c r="G2168" s="976"/>
      <c r="H2168" s="977"/>
    </row>
    <row r="2169" spans="7:8">
      <c r="G2169" s="976"/>
      <c r="H2169" s="977"/>
    </row>
    <row r="2170" spans="7:8">
      <c r="G2170" s="976"/>
      <c r="H2170" s="977"/>
    </row>
    <row r="2171" spans="7:8">
      <c r="G2171" s="976"/>
      <c r="H2171" s="977"/>
    </row>
    <row r="2172" spans="7:8">
      <c r="G2172" s="976"/>
      <c r="H2172" s="977"/>
    </row>
    <row r="2173" spans="7:8">
      <c r="G2173" s="976"/>
      <c r="H2173" s="977"/>
    </row>
    <row r="2174" spans="7:8">
      <c r="G2174" s="976"/>
      <c r="H2174" s="977"/>
    </row>
    <row r="2175" spans="7:8">
      <c r="G2175" s="976"/>
      <c r="H2175" s="977"/>
    </row>
    <row r="2176" spans="7:8">
      <c r="G2176" s="976"/>
      <c r="H2176" s="977"/>
    </row>
    <row r="2177" spans="7:8">
      <c r="G2177" s="976"/>
      <c r="H2177" s="977"/>
    </row>
    <row r="2178" spans="7:8">
      <c r="G2178" s="976"/>
      <c r="H2178" s="977"/>
    </row>
    <row r="2179" spans="7:8">
      <c r="G2179" s="976"/>
      <c r="H2179" s="977"/>
    </row>
    <row r="2180" spans="7:8">
      <c r="G2180" s="976"/>
      <c r="H2180" s="977"/>
    </row>
    <row r="2181" spans="7:8">
      <c r="G2181" s="976"/>
      <c r="H2181" s="977"/>
    </row>
    <row r="2182" spans="7:8">
      <c r="G2182" s="976"/>
      <c r="H2182" s="977"/>
    </row>
    <row r="2183" spans="7:8">
      <c r="G2183" s="976"/>
      <c r="H2183" s="977"/>
    </row>
    <row r="2184" spans="7:8">
      <c r="G2184" s="976"/>
      <c r="H2184" s="977"/>
    </row>
    <row r="2185" spans="7:8">
      <c r="G2185" s="976"/>
      <c r="H2185" s="977"/>
    </row>
    <row r="2186" spans="7:8">
      <c r="G2186" s="976"/>
      <c r="H2186" s="977"/>
    </row>
    <row r="2187" spans="7:8">
      <c r="G2187" s="976"/>
      <c r="H2187" s="977"/>
    </row>
    <row r="2188" spans="7:8">
      <c r="G2188" s="976"/>
      <c r="H2188" s="977"/>
    </row>
    <row r="2189" spans="7:8">
      <c r="G2189" s="976"/>
      <c r="H2189" s="977"/>
    </row>
    <row r="2190" spans="7:8">
      <c r="G2190" s="976"/>
      <c r="H2190" s="977"/>
    </row>
    <row r="2191" spans="7:8">
      <c r="G2191" s="976"/>
      <c r="H2191" s="977"/>
    </row>
    <row r="2192" spans="7:8">
      <c r="G2192" s="976"/>
      <c r="H2192" s="977"/>
    </row>
    <row r="2193" spans="7:8">
      <c r="G2193" s="976"/>
      <c r="H2193" s="977"/>
    </row>
    <row r="2194" spans="7:8">
      <c r="G2194" s="976"/>
      <c r="H2194" s="977"/>
    </row>
    <row r="2195" spans="7:8">
      <c r="G2195" s="976"/>
      <c r="H2195" s="977"/>
    </row>
    <row r="2196" spans="7:8">
      <c r="G2196" s="976"/>
      <c r="H2196" s="977"/>
    </row>
    <row r="2197" spans="7:8">
      <c r="G2197" s="976"/>
      <c r="H2197" s="977"/>
    </row>
    <row r="2198" spans="7:8">
      <c r="G2198" s="976"/>
      <c r="H2198" s="977"/>
    </row>
    <row r="2199" spans="7:8">
      <c r="G2199" s="976"/>
      <c r="H2199" s="977"/>
    </row>
    <row r="2200" spans="7:8">
      <c r="G2200" s="976"/>
      <c r="H2200" s="977"/>
    </row>
    <row r="2201" spans="7:8">
      <c r="G2201" s="976"/>
      <c r="H2201" s="977"/>
    </row>
    <row r="2202" spans="7:8">
      <c r="G2202" s="976"/>
      <c r="H2202" s="977"/>
    </row>
    <row r="2203" spans="7:8">
      <c r="G2203" s="976"/>
      <c r="H2203" s="977"/>
    </row>
    <row r="2204" spans="7:8">
      <c r="G2204" s="976"/>
      <c r="H2204" s="977"/>
    </row>
    <row r="2205" spans="7:8">
      <c r="G2205" s="976"/>
      <c r="H2205" s="977"/>
    </row>
    <row r="2206" spans="7:8">
      <c r="G2206" s="976"/>
      <c r="H2206" s="977"/>
    </row>
    <row r="2207" spans="7:8">
      <c r="G2207" s="976"/>
      <c r="H2207" s="977"/>
    </row>
    <row r="2208" spans="7:8">
      <c r="G2208" s="976"/>
      <c r="H2208" s="977"/>
    </row>
    <row r="2209" spans="7:8">
      <c r="G2209" s="976"/>
      <c r="H2209" s="977"/>
    </row>
    <row r="2210" spans="7:8">
      <c r="G2210" s="976"/>
      <c r="H2210" s="977"/>
    </row>
    <row r="2211" spans="7:8">
      <c r="G2211" s="976"/>
      <c r="H2211" s="977"/>
    </row>
    <row r="2212" spans="7:8">
      <c r="G2212" s="976"/>
      <c r="H2212" s="977"/>
    </row>
    <row r="2213" spans="7:8">
      <c r="G2213" s="976"/>
      <c r="H2213" s="977"/>
    </row>
    <row r="2214" spans="7:8">
      <c r="G2214" s="976"/>
      <c r="H2214" s="977"/>
    </row>
    <row r="2215" spans="7:8">
      <c r="G2215" s="976"/>
      <c r="H2215" s="977"/>
    </row>
    <row r="2216" spans="7:8">
      <c r="G2216" s="976"/>
      <c r="H2216" s="977"/>
    </row>
    <row r="2217" spans="7:8">
      <c r="G2217" s="976"/>
      <c r="H2217" s="977"/>
    </row>
    <row r="2218" spans="7:8">
      <c r="G2218" s="976"/>
      <c r="H2218" s="977"/>
    </row>
    <row r="2219" spans="7:8">
      <c r="G2219" s="976"/>
      <c r="H2219" s="977"/>
    </row>
    <row r="2220" spans="7:8">
      <c r="G2220" s="976"/>
      <c r="H2220" s="977"/>
    </row>
    <row r="2221" spans="7:8">
      <c r="G2221" s="976"/>
      <c r="H2221" s="977"/>
    </row>
    <row r="2222" spans="7:8">
      <c r="G2222" s="976"/>
      <c r="H2222" s="977"/>
    </row>
    <row r="2223" spans="7:8">
      <c r="G2223" s="976"/>
      <c r="H2223" s="977"/>
    </row>
    <row r="2224" spans="7:8">
      <c r="G2224" s="976"/>
      <c r="H2224" s="977"/>
    </row>
    <row r="2225" spans="7:8">
      <c r="G2225" s="976"/>
      <c r="H2225" s="977"/>
    </row>
    <row r="2226" spans="7:8">
      <c r="G2226" s="976"/>
      <c r="H2226" s="977"/>
    </row>
    <row r="2227" spans="7:8">
      <c r="G2227" s="976"/>
      <c r="H2227" s="977"/>
    </row>
    <row r="2228" spans="7:8">
      <c r="G2228" s="976"/>
      <c r="H2228" s="977"/>
    </row>
    <row r="2229" spans="7:8">
      <c r="G2229" s="976"/>
      <c r="H2229" s="977"/>
    </row>
    <row r="2230" spans="7:8">
      <c r="G2230" s="976"/>
      <c r="H2230" s="977"/>
    </row>
    <row r="2231" spans="7:8">
      <c r="G2231" s="976"/>
      <c r="H2231" s="977"/>
    </row>
    <row r="2232" spans="7:8">
      <c r="G2232" s="976"/>
      <c r="H2232" s="977"/>
    </row>
    <row r="2233" spans="7:8">
      <c r="G2233" s="976"/>
      <c r="H2233" s="977"/>
    </row>
    <row r="2234" spans="7:8">
      <c r="G2234" s="976"/>
      <c r="H2234" s="977"/>
    </row>
    <row r="2235" spans="7:8">
      <c r="G2235" s="976"/>
      <c r="H2235" s="977"/>
    </row>
    <row r="2236" spans="7:8">
      <c r="G2236" s="976"/>
      <c r="H2236" s="977"/>
    </row>
    <row r="2237" spans="7:8">
      <c r="G2237" s="976"/>
      <c r="H2237" s="977"/>
    </row>
    <row r="2238" spans="7:8">
      <c r="G2238" s="976"/>
      <c r="H2238" s="977"/>
    </row>
    <row r="2239" spans="7:8">
      <c r="G2239" s="976"/>
      <c r="H2239" s="977"/>
    </row>
    <row r="2240" spans="7:8">
      <c r="G2240" s="976"/>
      <c r="H2240" s="977"/>
    </row>
    <row r="2241" spans="7:8">
      <c r="G2241" s="976"/>
      <c r="H2241" s="977"/>
    </row>
    <row r="2242" spans="7:8">
      <c r="G2242" s="976"/>
      <c r="H2242" s="977"/>
    </row>
    <row r="2243" spans="7:8">
      <c r="G2243" s="976"/>
      <c r="H2243" s="977"/>
    </row>
    <row r="2244" spans="7:8">
      <c r="G2244" s="976"/>
      <c r="H2244" s="977"/>
    </row>
    <row r="2245" spans="7:8">
      <c r="G2245" s="976"/>
      <c r="H2245" s="977"/>
    </row>
    <row r="2246" spans="7:8">
      <c r="G2246" s="976"/>
      <c r="H2246" s="977"/>
    </row>
    <row r="2247" spans="7:8">
      <c r="G2247" s="976"/>
      <c r="H2247" s="977"/>
    </row>
    <row r="2248" spans="7:8">
      <c r="G2248" s="976"/>
      <c r="H2248" s="977"/>
    </row>
    <row r="2249" spans="7:8">
      <c r="G2249" s="976"/>
      <c r="H2249" s="977"/>
    </row>
    <row r="2250" spans="7:8">
      <c r="G2250" s="976"/>
      <c r="H2250" s="977"/>
    </row>
    <row r="2251" spans="7:8">
      <c r="G2251" s="976"/>
      <c r="H2251" s="977"/>
    </row>
    <row r="2252" spans="7:8">
      <c r="G2252" s="976"/>
      <c r="H2252" s="977"/>
    </row>
    <row r="2253" spans="7:8">
      <c r="G2253" s="976"/>
      <c r="H2253" s="977"/>
    </row>
    <row r="2254" spans="7:8">
      <c r="G2254" s="976"/>
      <c r="H2254" s="977"/>
    </row>
    <row r="2255" spans="7:8">
      <c r="G2255" s="976"/>
      <c r="H2255" s="977"/>
    </row>
    <row r="2256" spans="7:8">
      <c r="G2256" s="976"/>
      <c r="H2256" s="977"/>
    </row>
    <row r="2257" spans="7:8">
      <c r="G2257" s="976"/>
      <c r="H2257" s="977"/>
    </row>
    <row r="2258" spans="7:8">
      <c r="G2258" s="976"/>
      <c r="H2258" s="977"/>
    </row>
    <row r="2259" spans="7:8">
      <c r="G2259" s="976"/>
      <c r="H2259" s="977"/>
    </row>
    <row r="2260" spans="7:8">
      <c r="G2260" s="976"/>
      <c r="H2260" s="977"/>
    </row>
    <row r="2261" spans="7:8">
      <c r="G2261" s="976"/>
      <c r="H2261" s="977"/>
    </row>
    <row r="2262" spans="7:8">
      <c r="G2262" s="976"/>
      <c r="H2262" s="977"/>
    </row>
    <row r="2263" spans="7:8">
      <c r="G2263" s="976"/>
      <c r="H2263" s="977"/>
    </row>
    <row r="2264" spans="7:8">
      <c r="G2264" s="976"/>
      <c r="H2264" s="977"/>
    </row>
    <row r="2265" spans="7:8">
      <c r="G2265" s="976"/>
      <c r="H2265" s="977"/>
    </row>
    <row r="2266" spans="7:8">
      <c r="G2266" s="976"/>
      <c r="H2266" s="977"/>
    </row>
    <row r="2267" spans="7:8">
      <c r="G2267" s="976"/>
      <c r="H2267" s="977"/>
    </row>
    <row r="2268" spans="7:8">
      <c r="G2268" s="976"/>
      <c r="H2268" s="977"/>
    </row>
    <row r="2269" spans="7:8">
      <c r="G2269" s="976"/>
      <c r="H2269" s="977"/>
    </row>
    <row r="2270" spans="7:8">
      <c r="G2270" s="976"/>
      <c r="H2270" s="977"/>
    </row>
    <row r="2271" spans="7:8">
      <c r="G2271" s="976"/>
      <c r="H2271" s="977"/>
    </row>
    <row r="2272" spans="7:8">
      <c r="G2272" s="976"/>
      <c r="H2272" s="977"/>
    </row>
    <row r="2273" spans="7:8">
      <c r="G2273" s="976"/>
      <c r="H2273" s="977"/>
    </row>
    <row r="2274" spans="7:8">
      <c r="G2274" s="976"/>
      <c r="H2274" s="977"/>
    </row>
    <row r="2275" spans="7:8">
      <c r="G2275" s="976"/>
      <c r="H2275" s="977"/>
    </row>
    <row r="2276" spans="7:8">
      <c r="G2276" s="976"/>
      <c r="H2276" s="977"/>
    </row>
    <row r="2277" spans="7:8">
      <c r="G2277" s="976"/>
      <c r="H2277" s="977"/>
    </row>
    <row r="2278" spans="7:8">
      <c r="G2278" s="976"/>
      <c r="H2278" s="977"/>
    </row>
    <row r="2279" spans="7:8">
      <c r="G2279" s="976"/>
      <c r="H2279" s="977"/>
    </row>
    <row r="2280" spans="7:8">
      <c r="G2280" s="976"/>
      <c r="H2280" s="977"/>
    </row>
    <row r="2281" spans="7:8">
      <c r="G2281" s="976"/>
      <c r="H2281" s="977"/>
    </row>
    <row r="2282" spans="7:8">
      <c r="G2282" s="976"/>
      <c r="H2282" s="977"/>
    </row>
    <row r="2283" spans="7:8">
      <c r="G2283" s="976"/>
      <c r="H2283" s="977"/>
    </row>
    <row r="2284" spans="7:8">
      <c r="G2284" s="976"/>
      <c r="H2284" s="977"/>
    </row>
    <row r="2285" spans="7:8">
      <c r="G2285" s="976"/>
      <c r="H2285" s="977"/>
    </row>
    <row r="2286" spans="7:8">
      <c r="G2286" s="976"/>
      <c r="H2286" s="977"/>
    </row>
    <row r="2287" spans="7:8">
      <c r="G2287" s="976"/>
      <c r="H2287" s="977"/>
    </row>
    <row r="2288" spans="7:8">
      <c r="G2288" s="976"/>
      <c r="H2288" s="977"/>
    </row>
    <row r="2289" spans="7:8">
      <c r="G2289" s="976"/>
      <c r="H2289" s="977"/>
    </row>
    <row r="2290" spans="7:8">
      <c r="G2290" s="976"/>
      <c r="H2290" s="977"/>
    </row>
    <row r="2291" spans="7:8">
      <c r="G2291" s="976"/>
      <c r="H2291" s="977"/>
    </row>
    <row r="2292" spans="7:8">
      <c r="G2292" s="976"/>
      <c r="H2292" s="977"/>
    </row>
    <row r="2293" spans="7:8">
      <c r="G2293" s="976"/>
      <c r="H2293" s="977"/>
    </row>
    <row r="2294" spans="7:8">
      <c r="G2294" s="976"/>
      <c r="H2294" s="977"/>
    </row>
    <row r="2295" spans="7:8">
      <c r="G2295" s="976"/>
      <c r="H2295" s="977"/>
    </row>
    <row r="2296" spans="7:8">
      <c r="G2296" s="976"/>
      <c r="H2296" s="977"/>
    </row>
    <row r="2297" spans="7:8">
      <c r="G2297" s="976"/>
      <c r="H2297" s="977"/>
    </row>
    <row r="2298" spans="7:8">
      <c r="G2298" s="976"/>
      <c r="H2298" s="977"/>
    </row>
    <row r="2299" spans="7:8">
      <c r="G2299" s="976"/>
      <c r="H2299" s="977"/>
    </row>
    <row r="2300" spans="7:8">
      <c r="G2300" s="976"/>
      <c r="H2300" s="977"/>
    </row>
    <row r="2301" spans="7:8">
      <c r="G2301" s="976"/>
      <c r="H2301" s="977"/>
    </row>
    <row r="2302" spans="7:8">
      <c r="G2302" s="976"/>
      <c r="H2302" s="977"/>
    </row>
    <row r="2303" spans="7:8">
      <c r="G2303" s="976"/>
      <c r="H2303" s="977"/>
    </row>
    <row r="2304" spans="7:8">
      <c r="G2304" s="976"/>
      <c r="H2304" s="977"/>
    </row>
    <row r="2305" spans="7:8">
      <c r="G2305" s="976"/>
      <c r="H2305" s="977"/>
    </row>
    <row r="2306" spans="7:8">
      <c r="G2306" s="976"/>
      <c r="H2306" s="977"/>
    </row>
    <row r="2307" spans="7:8">
      <c r="G2307" s="976"/>
      <c r="H2307" s="977"/>
    </row>
    <row r="2308" spans="7:8">
      <c r="G2308" s="976"/>
      <c r="H2308" s="977"/>
    </row>
    <row r="2309" spans="7:8">
      <c r="G2309" s="976"/>
      <c r="H2309" s="977"/>
    </row>
    <row r="2310" spans="7:8">
      <c r="G2310" s="976"/>
      <c r="H2310" s="977"/>
    </row>
    <row r="2311" spans="7:8">
      <c r="G2311" s="976"/>
      <c r="H2311" s="977"/>
    </row>
    <row r="2312" spans="7:8">
      <c r="G2312" s="976"/>
      <c r="H2312" s="977"/>
    </row>
    <row r="2313" spans="7:8">
      <c r="G2313" s="976"/>
      <c r="H2313" s="977"/>
    </row>
    <row r="2314" spans="7:8">
      <c r="G2314" s="976"/>
      <c r="H2314" s="977"/>
    </row>
    <row r="2315" spans="7:8">
      <c r="G2315" s="976"/>
      <c r="H2315" s="977"/>
    </row>
    <row r="2316" spans="7:8">
      <c r="G2316" s="976"/>
      <c r="H2316" s="977"/>
    </row>
    <row r="2317" spans="7:8">
      <c r="G2317" s="976"/>
      <c r="H2317" s="977"/>
    </row>
    <row r="2318" spans="7:8">
      <c r="G2318" s="976"/>
      <c r="H2318" s="977"/>
    </row>
    <row r="2319" spans="7:8">
      <c r="G2319" s="976"/>
      <c r="H2319" s="977"/>
    </row>
    <row r="2320" spans="7:8">
      <c r="G2320" s="976"/>
      <c r="H2320" s="977"/>
    </row>
    <row r="2321" spans="7:8">
      <c r="G2321" s="976"/>
      <c r="H2321" s="977"/>
    </row>
    <row r="2322" spans="7:8">
      <c r="G2322" s="976"/>
      <c r="H2322" s="977"/>
    </row>
    <row r="2323" spans="7:8">
      <c r="G2323" s="976"/>
      <c r="H2323" s="977"/>
    </row>
    <row r="2324" spans="7:8">
      <c r="G2324" s="976"/>
      <c r="H2324" s="977"/>
    </row>
    <row r="2325" spans="7:8">
      <c r="G2325" s="976"/>
      <c r="H2325" s="977"/>
    </row>
    <row r="2326" spans="7:8">
      <c r="G2326" s="976"/>
      <c r="H2326" s="977"/>
    </row>
    <row r="2327" spans="7:8">
      <c r="G2327" s="976"/>
      <c r="H2327" s="977"/>
    </row>
    <row r="2328" spans="7:8">
      <c r="G2328" s="976"/>
      <c r="H2328" s="977"/>
    </row>
    <row r="2329" spans="7:8">
      <c r="G2329" s="976"/>
      <c r="H2329" s="977"/>
    </row>
    <row r="2330" spans="7:8">
      <c r="G2330" s="976"/>
      <c r="H2330" s="977"/>
    </row>
    <row r="2331" spans="7:8">
      <c r="G2331" s="976"/>
      <c r="H2331" s="977"/>
    </row>
    <row r="2332" spans="7:8">
      <c r="G2332" s="976"/>
      <c r="H2332" s="977"/>
    </row>
    <row r="2333" spans="7:8">
      <c r="G2333" s="976"/>
      <c r="H2333" s="977"/>
    </row>
    <row r="2334" spans="7:8">
      <c r="G2334" s="976"/>
      <c r="H2334" s="977"/>
    </row>
    <row r="2335" spans="7:8">
      <c r="G2335" s="976"/>
      <c r="H2335" s="977"/>
    </row>
    <row r="2336" spans="7:8">
      <c r="G2336" s="976"/>
      <c r="H2336" s="977"/>
    </row>
    <row r="2337" spans="7:8">
      <c r="G2337" s="976"/>
      <c r="H2337" s="977"/>
    </row>
    <row r="2338" spans="7:8">
      <c r="G2338" s="976"/>
      <c r="H2338" s="977"/>
    </row>
    <row r="2339" spans="7:8">
      <c r="G2339" s="976"/>
      <c r="H2339" s="977"/>
    </row>
    <row r="2340" spans="7:8">
      <c r="G2340" s="976"/>
      <c r="H2340" s="977"/>
    </row>
    <row r="2341" spans="7:8">
      <c r="G2341" s="976"/>
      <c r="H2341" s="977"/>
    </row>
    <row r="2342" spans="7:8">
      <c r="G2342" s="976"/>
      <c r="H2342" s="977"/>
    </row>
    <row r="2343" spans="7:8">
      <c r="G2343" s="976"/>
      <c r="H2343" s="977"/>
    </row>
    <row r="2344" spans="7:8">
      <c r="G2344" s="976"/>
      <c r="H2344" s="977"/>
    </row>
    <row r="2345" spans="7:8">
      <c r="G2345" s="976"/>
      <c r="H2345" s="977"/>
    </row>
    <row r="2346" spans="7:8">
      <c r="G2346" s="976"/>
      <c r="H2346" s="977"/>
    </row>
    <row r="2347" spans="7:8">
      <c r="G2347" s="976"/>
      <c r="H2347" s="977"/>
    </row>
    <row r="2348" spans="7:8">
      <c r="G2348" s="976"/>
      <c r="H2348" s="977"/>
    </row>
    <row r="2349" spans="7:8">
      <c r="G2349" s="976"/>
      <c r="H2349" s="977"/>
    </row>
    <row r="2350" spans="7:8">
      <c r="G2350" s="976"/>
      <c r="H2350" s="977"/>
    </row>
    <row r="2351" spans="7:8">
      <c r="G2351" s="976"/>
      <c r="H2351" s="977"/>
    </row>
    <row r="2352" spans="7:8">
      <c r="G2352" s="976"/>
      <c r="H2352" s="977"/>
    </row>
    <row r="2353" spans="7:8">
      <c r="G2353" s="976"/>
      <c r="H2353" s="977"/>
    </row>
    <row r="2354" spans="7:8">
      <c r="G2354" s="976"/>
      <c r="H2354" s="977"/>
    </row>
    <row r="2355" spans="7:8">
      <c r="G2355" s="976"/>
      <c r="H2355" s="977"/>
    </row>
    <row r="2356" spans="7:8">
      <c r="G2356" s="976"/>
      <c r="H2356" s="977"/>
    </row>
    <row r="2357" spans="7:8">
      <c r="G2357" s="976"/>
      <c r="H2357" s="977"/>
    </row>
    <row r="2358" spans="7:8">
      <c r="G2358" s="976"/>
      <c r="H2358" s="977"/>
    </row>
    <row r="2359" spans="7:8">
      <c r="G2359" s="976"/>
      <c r="H2359" s="977"/>
    </row>
    <row r="2360" spans="7:8">
      <c r="G2360" s="976"/>
      <c r="H2360" s="977"/>
    </row>
    <row r="2361" spans="7:8">
      <c r="G2361" s="976"/>
      <c r="H2361" s="977"/>
    </row>
    <row r="2362" spans="7:8">
      <c r="G2362" s="976"/>
      <c r="H2362" s="977"/>
    </row>
    <row r="2363" spans="7:8">
      <c r="G2363" s="976"/>
      <c r="H2363" s="977"/>
    </row>
    <row r="2364" spans="7:8">
      <c r="G2364" s="976"/>
      <c r="H2364" s="977"/>
    </row>
    <row r="2365" spans="7:8">
      <c r="G2365" s="976"/>
      <c r="H2365" s="977"/>
    </row>
    <row r="2366" spans="7:8">
      <c r="G2366" s="976"/>
      <c r="H2366" s="977"/>
    </row>
    <row r="2367" spans="7:8">
      <c r="G2367" s="976"/>
      <c r="H2367" s="977"/>
    </row>
    <row r="2368" spans="7:8">
      <c r="G2368" s="976"/>
      <c r="H2368" s="977"/>
    </row>
    <row r="2369" spans="7:8">
      <c r="G2369" s="976"/>
      <c r="H2369" s="977"/>
    </row>
    <row r="2370" spans="7:8">
      <c r="G2370" s="976"/>
      <c r="H2370" s="977"/>
    </row>
    <row r="2371" spans="7:8">
      <c r="G2371" s="976"/>
      <c r="H2371" s="977"/>
    </row>
    <row r="2372" spans="7:8">
      <c r="G2372" s="976"/>
      <c r="H2372" s="977"/>
    </row>
    <row r="2373" spans="7:8">
      <c r="G2373" s="976"/>
      <c r="H2373" s="977"/>
    </row>
    <row r="2374" spans="7:8">
      <c r="G2374" s="976"/>
      <c r="H2374" s="977"/>
    </row>
    <row r="2375" spans="7:8">
      <c r="G2375" s="976"/>
      <c r="H2375" s="977"/>
    </row>
    <row r="2376" spans="7:8">
      <c r="G2376" s="976"/>
      <c r="H2376" s="977"/>
    </row>
    <row r="2377" spans="7:8">
      <c r="G2377" s="976"/>
      <c r="H2377" s="977"/>
    </row>
    <row r="2378" spans="7:8">
      <c r="G2378" s="976"/>
      <c r="H2378" s="977"/>
    </row>
    <row r="2379" spans="7:8">
      <c r="G2379" s="976"/>
      <c r="H2379" s="977"/>
    </row>
    <row r="2380" spans="7:8">
      <c r="G2380" s="976"/>
      <c r="H2380" s="977"/>
    </row>
    <row r="2381" spans="7:8">
      <c r="G2381" s="976"/>
      <c r="H2381" s="977"/>
    </row>
    <row r="2382" spans="7:8">
      <c r="G2382" s="976"/>
      <c r="H2382" s="977"/>
    </row>
    <row r="2383" spans="7:8">
      <c r="G2383" s="976"/>
      <c r="H2383" s="977"/>
    </row>
    <row r="2384" spans="7:8">
      <c r="G2384" s="976"/>
      <c r="H2384" s="977"/>
    </row>
    <row r="2385" spans="7:8">
      <c r="G2385" s="976"/>
      <c r="H2385" s="977"/>
    </row>
    <row r="2386" spans="7:8">
      <c r="G2386" s="976"/>
      <c r="H2386" s="977"/>
    </row>
    <row r="2387" spans="7:8">
      <c r="G2387" s="976"/>
      <c r="H2387" s="977"/>
    </row>
    <row r="2388" spans="7:8">
      <c r="G2388" s="976"/>
      <c r="H2388" s="977"/>
    </row>
    <row r="2389" spans="7:8">
      <c r="G2389" s="976"/>
      <c r="H2389" s="977"/>
    </row>
    <row r="2390" spans="7:8">
      <c r="G2390" s="976"/>
      <c r="H2390" s="977"/>
    </row>
    <row r="2391" spans="7:8">
      <c r="G2391" s="976"/>
      <c r="H2391" s="977"/>
    </row>
    <row r="2392" spans="7:8">
      <c r="G2392" s="976"/>
      <c r="H2392" s="977"/>
    </row>
    <row r="2393" spans="7:8">
      <c r="G2393" s="976"/>
      <c r="H2393" s="977"/>
    </row>
    <row r="2394" spans="7:8">
      <c r="G2394" s="976"/>
      <c r="H2394" s="977"/>
    </row>
    <row r="2395" spans="7:8">
      <c r="G2395" s="976"/>
      <c r="H2395" s="977"/>
    </row>
    <row r="2396" spans="7:8">
      <c r="G2396" s="976"/>
      <c r="H2396" s="977"/>
    </row>
    <row r="2397" spans="7:8">
      <c r="G2397" s="976"/>
      <c r="H2397" s="977"/>
    </row>
    <row r="2398" spans="7:8">
      <c r="G2398" s="976"/>
      <c r="H2398" s="977"/>
    </row>
    <row r="2399" spans="7:8">
      <c r="G2399" s="976"/>
      <c r="H2399" s="977"/>
    </row>
    <row r="2400" spans="7:8">
      <c r="G2400" s="976"/>
      <c r="H2400" s="977"/>
    </row>
    <row r="2401" spans="7:8">
      <c r="G2401" s="976"/>
      <c r="H2401" s="977"/>
    </row>
    <row r="2402" spans="7:8">
      <c r="G2402" s="976"/>
      <c r="H2402" s="977"/>
    </row>
    <row r="2403" spans="7:8">
      <c r="G2403" s="976"/>
      <c r="H2403" s="977"/>
    </row>
    <row r="2404" spans="7:8">
      <c r="G2404" s="976"/>
      <c r="H2404" s="977"/>
    </row>
    <row r="2405" spans="7:8">
      <c r="G2405" s="976"/>
      <c r="H2405" s="977"/>
    </row>
    <row r="2406" spans="7:8">
      <c r="G2406" s="976"/>
      <c r="H2406" s="977"/>
    </row>
    <row r="2407" spans="7:8">
      <c r="G2407" s="976"/>
      <c r="H2407" s="977"/>
    </row>
    <row r="2408" spans="7:8">
      <c r="G2408" s="976"/>
      <c r="H2408" s="977"/>
    </row>
    <row r="2409" spans="7:8">
      <c r="G2409" s="976"/>
      <c r="H2409" s="977"/>
    </row>
    <row r="2410" spans="7:8">
      <c r="G2410" s="976"/>
      <c r="H2410" s="977"/>
    </row>
    <row r="2411" spans="7:8">
      <c r="G2411" s="976"/>
      <c r="H2411" s="977"/>
    </row>
    <row r="2412" spans="7:8">
      <c r="G2412" s="976"/>
      <c r="H2412" s="977"/>
    </row>
    <row r="2413" spans="7:8">
      <c r="G2413" s="976"/>
      <c r="H2413" s="977"/>
    </row>
    <row r="2414" spans="7:8">
      <c r="G2414" s="976"/>
      <c r="H2414" s="977"/>
    </row>
    <row r="2415" spans="7:8">
      <c r="G2415" s="976"/>
      <c r="H2415" s="977"/>
    </row>
    <row r="2416" spans="7:8">
      <c r="G2416" s="976"/>
      <c r="H2416" s="977"/>
    </row>
    <row r="2417" spans="7:8">
      <c r="G2417" s="976"/>
      <c r="H2417" s="977"/>
    </row>
    <row r="2418" spans="7:8">
      <c r="G2418" s="976"/>
      <c r="H2418" s="977"/>
    </row>
    <row r="2419" spans="7:8">
      <c r="G2419" s="976"/>
      <c r="H2419" s="977"/>
    </row>
    <row r="2420" spans="7:8">
      <c r="G2420" s="976"/>
      <c r="H2420" s="977"/>
    </row>
    <row r="2421" spans="7:8">
      <c r="G2421" s="976"/>
      <c r="H2421" s="977"/>
    </row>
    <row r="2422" spans="7:8">
      <c r="G2422" s="976"/>
      <c r="H2422" s="977"/>
    </row>
    <row r="2423" spans="7:8">
      <c r="G2423" s="976"/>
      <c r="H2423" s="977"/>
    </row>
    <row r="2424" spans="7:8">
      <c r="G2424" s="976"/>
      <c r="H2424" s="977"/>
    </row>
    <row r="2425" spans="7:8">
      <c r="G2425" s="976"/>
      <c r="H2425" s="977"/>
    </row>
    <row r="2426" spans="7:8">
      <c r="G2426" s="976"/>
      <c r="H2426" s="977"/>
    </row>
    <row r="2427" spans="7:8">
      <c r="G2427" s="976"/>
      <c r="H2427" s="977"/>
    </row>
    <row r="2428" spans="7:8">
      <c r="G2428" s="976"/>
      <c r="H2428" s="977"/>
    </row>
    <row r="2429" spans="7:8">
      <c r="G2429" s="976"/>
      <c r="H2429" s="977"/>
    </row>
    <row r="2430" spans="7:8">
      <c r="G2430" s="976"/>
      <c r="H2430" s="977"/>
    </row>
    <row r="2431" spans="7:8">
      <c r="G2431" s="976"/>
      <c r="H2431" s="977"/>
    </row>
    <row r="2432" spans="7:8">
      <c r="G2432" s="976"/>
      <c r="H2432" s="977"/>
    </row>
    <row r="2433" spans="7:8">
      <c r="G2433" s="976"/>
      <c r="H2433" s="977"/>
    </row>
    <row r="2434" spans="7:8">
      <c r="G2434" s="976"/>
      <c r="H2434" s="977"/>
    </row>
    <row r="2435" spans="7:8">
      <c r="G2435" s="976"/>
      <c r="H2435" s="977"/>
    </row>
    <row r="2436" spans="7:8">
      <c r="G2436" s="976"/>
      <c r="H2436" s="977"/>
    </row>
    <row r="2437" spans="7:8">
      <c r="G2437" s="976"/>
      <c r="H2437" s="977"/>
    </row>
    <row r="2438" spans="7:8">
      <c r="G2438" s="976"/>
      <c r="H2438" s="977"/>
    </row>
    <row r="2439" spans="7:8">
      <c r="G2439" s="976"/>
      <c r="H2439" s="977"/>
    </row>
    <row r="2440" spans="7:8">
      <c r="G2440" s="976"/>
      <c r="H2440" s="977"/>
    </row>
    <row r="2441" spans="7:8">
      <c r="G2441" s="976"/>
      <c r="H2441" s="977"/>
    </row>
    <row r="2442" spans="7:8">
      <c r="G2442" s="976"/>
      <c r="H2442" s="977"/>
    </row>
    <row r="2443" spans="7:8">
      <c r="G2443" s="976"/>
      <c r="H2443" s="977"/>
    </row>
    <row r="2444" spans="7:8">
      <c r="G2444" s="976"/>
      <c r="H2444" s="977"/>
    </row>
    <row r="2445" spans="7:8">
      <c r="G2445" s="976"/>
      <c r="H2445" s="977"/>
    </row>
    <row r="2446" spans="7:8">
      <c r="G2446" s="976"/>
      <c r="H2446" s="977"/>
    </row>
    <row r="2447" spans="7:8">
      <c r="G2447" s="976"/>
      <c r="H2447" s="977"/>
    </row>
    <row r="2448" spans="7:8">
      <c r="G2448" s="976"/>
      <c r="H2448" s="977"/>
    </row>
    <row r="2449" spans="7:8">
      <c r="G2449" s="976"/>
      <c r="H2449" s="977"/>
    </row>
    <row r="2450" spans="7:8">
      <c r="G2450" s="976"/>
      <c r="H2450" s="977"/>
    </row>
    <row r="2451" spans="7:8">
      <c r="G2451" s="976"/>
      <c r="H2451" s="977"/>
    </row>
    <row r="2452" spans="7:8">
      <c r="G2452" s="976"/>
      <c r="H2452" s="977"/>
    </row>
    <row r="2453" spans="7:8">
      <c r="G2453" s="976"/>
      <c r="H2453" s="977"/>
    </row>
    <row r="2454" spans="7:8">
      <c r="G2454" s="976"/>
      <c r="H2454" s="977"/>
    </row>
    <row r="2455" spans="7:8">
      <c r="G2455" s="976"/>
      <c r="H2455" s="977"/>
    </row>
    <row r="2456" spans="7:8">
      <c r="G2456" s="976"/>
      <c r="H2456" s="977"/>
    </row>
    <row r="2457" spans="7:8">
      <c r="G2457" s="976"/>
      <c r="H2457" s="977"/>
    </row>
    <row r="2458" spans="7:8">
      <c r="G2458" s="976"/>
      <c r="H2458" s="977"/>
    </row>
    <row r="2459" spans="7:8">
      <c r="G2459" s="976"/>
      <c r="H2459" s="977"/>
    </row>
    <row r="2460" spans="7:8">
      <c r="G2460" s="976"/>
      <c r="H2460" s="977"/>
    </row>
    <row r="2461" spans="7:8">
      <c r="G2461" s="976"/>
      <c r="H2461" s="977"/>
    </row>
    <row r="2462" spans="7:8">
      <c r="G2462" s="976"/>
      <c r="H2462" s="977"/>
    </row>
    <row r="2463" spans="7:8">
      <c r="G2463" s="976"/>
      <c r="H2463" s="977"/>
    </row>
    <row r="2464" spans="7:8">
      <c r="G2464" s="976"/>
      <c r="H2464" s="977"/>
    </row>
    <row r="2465" spans="7:8">
      <c r="G2465" s="976"/>
      <c r="H2465" s="977"/>
    </row>
    <row r="2466" spans="7:8">
      <c r="G2466" s="976"/>
      <c r="H2466" s="977"/>
    </row>
    <row r="2467" spans="7:8">
      <c r="G2467" s="976"/>
      <c r="H2467" s="977"/>
    </row>
    <row r="2468" spans="7:8">
      <c r="G2468" s="976"/>
      <c r="H2468" s="977"/>
    </row>
    <row r="2469" spans="7:8">
      <c r="G2469" s="976"/>
      <c r="H2469" s="977"/>
    </row>
    <row r="2470" spans="7:8">
      <c r="G2470" s="976"/>
      <c r="H2470" s="977"/>
    </row>
    <row r="2471" spans="7:8">
      <c r="G2471" s="976"/>
      <c r="H2471" s="977"/>
    </row>
    <row r="2472" spans="7:8">
      <c r="G2472" s="976"/>
      <c r="H2472" s="977"/>
    </row>
    <row r="2473" spans="7:8">
      <c r="G2473" s="976"/>
      <c r="H2473" s="977"/>
    </row>
    <row r="2474" spans="7:8">
      <c r="G2474" s="976"/>
      <c r="H2474" s="977"/>
    </row>
    <row r="2475" spans="7:8">
      <c r="G2475" s="976"/>
      <c r="H2475" s="977"/>
    </row>
    <row r="2476" spans="7:8">
      <c r="G2476" s="976"/>
      <c r="H2476" s="977"/>
    </row>
    <row r="2477" spans="7:8">
      <c r="G2477" s="976"/>
      <c r="H2477" s="977"/>
    </row>
    <row r="2478" spans="7:8">
      <c r="G2478" s="976"/>
      <c r="H2478" s="977"/>
    </row>
    <row r="2479" spans="7:8">
      <c r="G2479" s="976"/>
      <c r="H2479" s="977"/>
    </row>
    <row r="2480" spans="7:8">
      <c r="G2480" s="976"/>
      <c r="H2480" s="977"/>
    </row>
    <row r="2481" spans="7:8">
      <c r="G2481" s="976"/>
      <c r="H2481" s="977"/>
    </row>
    <row r="2482" spans="7:8">
      <c r="G2482" s="976"/>
      <c r="H2482" s="977"/>
    </row>
    <row r="2483" spans="7:8">
      <c r="G2483" s="976"/>
      <c r="H2483" s="977"/>
    </row>
    <row r="2484" spans="7:8">
      <c r="G2484" s="976"/>
      <c r="H2484" s="977"/>
    </row>
    <row r="2485" spans="7:8">
      <c r="G2485" s="976"/>
      <c r="H2485" s="977"/>
    </row>
    <row r="2486" spans="7:8">
      <c r="G2486" s="976"/>
      <c r="H2486" s="977"/>
    </row>
    <row r="2487" spans="7:8">
      <c r="G2487" s="976"/>
      <c r="H2487" s="977"/>
    </row>
    <row r="2488" spans="7:8">
      <c r="G2488" s="976"/>
      <c r="H2488" s="977"/>
    </row>
    <row r="2489" spans="7:8">
      <c r="G2489" s="976"/>
      <c r="H2489" s="977"/>
    </row>
    <row r="2490" spans="7:8">
      <c r="G2490" s="976"/>
      <c r="H2490" s="977"/>
    </row>
    <row r="2491" spans="7:8">
      <c r="G2491" s="976"/>
      <c r="H2491" s="977"/>
    </row>
    <row r="2492" spans="7:8">
      <c r="G2492" s="976"/>
      <c r="H2492" s="977"/>
    </row>
    <row r="2493" spans="7:8">
      <c r="G2493" s="976"/>
      <c r="H2493" s="977"/>
    </row>
    <row r="2494" spans="7:8">
      <c r="G2494" s="976"/>
      <c r="H2494" s="977"/>
    </row>
    <row r="2495" spans="7:8">
      <c r="G2495" s="976"/>
      <c r="H2495" s="977"/>
    </row>
    <row r="2496" spans="7:8">
      <c r="G2496" s="976"/>
      <c r="H2496" s="977"/>
    </row>
    <row r="2497" spans="7:8">
      <c r="G2497" s="976"/>
      <c r="H2497" s="977"/>
    </row>
    <row r="2498" spans="7:8">
      <c r="G2498" s="976"/>
      <c r="H2498" s="977"/>
    </row>
    <row r="2499" spans="7:8">
      <c r="G2499" s="976"/>
      <c r="H2499" s="977"/>
    </row>
    <row r="2500" spans="7:8">
      <c r="G2500" s="976"/>
      <c r="H2500" s="977"/>
    </row>
    <row r="2501" spans="7:8">
      <c r="G2501" s="976"/>
      <c r="H2501" s="977"/>
    </row>
    <row r="2502" spans="7:8">
      <c r="G2502" s="976"/>
      <c r="H2502" s="977"/>
    </row>
    <row r="2503" spans="7:8">
      <c r="G2503" s="976"/>
      <c r="H2503" s="977"/>
    </row>
    <row r="2504" spans="7:8">
      <c r="G2504" s="976"/>
      <c r="H2504" s="977"/>
    </row>
    <row r="2505" spans="7:8">
      <c r="G2505" s="976"/>
      <c r="H2505" s="977"/>
    </row>
    <row r="2506" spans="7:8">
      <c r="G2506" s="976"/>
      <c r="H2506" s="977"/>
    </row>
    <row r="2507" spans="7:8">
      <c r="G2507" s="976"/>
      <c r="H2507" s="977"/>
    </row>
    <row r="2508" spans="7:8">
      <c r="G2508" s="976"/>
      <c r="H2508" s="977"/>
    </row>
    <row r="2509" spans="7:8">
      <c r="G2509" s="976"/>
      <c r="H2509" s="977"/>
    </row>
    <row r="2510" spans="7:8">
      <c r="G2510" s="976"/>
      <c r="H2510" s="977"/>
    </row>
    <row r="2511" spans="7:8">
      <c r="G2511" s="976"/>
      <c r="H2511" s="977"/>
    </row>
    <row r="2512" spans="7:8">
      <c r="G2512" s="976"/>
      <c r="H2512" s="977"/>
    </row>
    <row r="2513" spans="7:8">
      <c r="G2513" s="976"/>
      <c r="H2513" s="977"/>
    </row>
    <row r="2514" spans="7:8">
      <c r="G2514" s="976"/>
      <c r="H2514" s="977"/>
    </row>
    <row r="2515" spans="7:8">
      <c r="G2515" s="976"/>
      <c r="H2515" s="977"/>
    </row>
    <row r="2516" spans="7:8">
      <c r="G2516" s="976"/>
      <c r="H2516" s="977"/>
    </row>
    <row r="2517" spans="7:8">
      <c r="G2517" s="976"/>
      <c r="H2517" s="977"/>
    </row>
    <row r="2518" spans="7:8">
      <c r="G2518" s="976"/>
      <c r="H2518" s="977"/>
    </row>
    <row r="2519" spans="7:8">
      <c r="G2519" s="976"/>
      <c r="H2519" s="977"/>
    </row>
    <row r="2520" spans="7:8">
      <c r="G2520" s="976"/>
      <c r="H2520" s="977"/>
    </row>
    <row r="2521" spans="7:8">
      <c r="G2521" s="976"/>
      <c r="H2521" s="977"/>
    </row>
    <row r="2522" spans="7:8">
      <c r="G2522" s="976"/>
      <c r="H2522" s="977"/>
    </row>
    <row r="2523" spans="7:8">
      <c r="G2523" s="976"/>
      <c r="H2523" s="977"/>
    </row>
    <row r="2524" spans="7:8">
      <c r="G2524" s="976"/>
      <c r="H2524" s="977"/>
    </row>
    <row r="2525" spans="7:8">
      <c r="G2525" s="976"/>
      <c r="H2525" s="977"/>
    </row>
    <row r="2526" spans="7:8">
      <c r="G2526" s="976"/>
      <c r="H2526" s="977"/>
    </row>
    <row r="2527" spans="7:8">
      <c r="G2527" s="976"/>
      <c r="H2527" s="977"/>
    </row>
    <row r="2528" spans="7:8">
      <c r="G2528" s="976"/>
      <c r="H2528" s="977"/>
    </row>
    <row r="2529" spans="7:8">
      <c r="G2529" s="976"/>
      <c r="H2529" s="977"/>
    </row>
    <row r="2530" spans="7:8">
      <c r="G2530" s="976"/>
      <c r="H2530" s="977"/>
    </row>
    <row r="2531" spans="7:8">
      <c r="G2531" s="976"/>
      <c r="H2531" s="977"/>
    </row>
    <row r="2532" spans="7:8">
      <c r="G2532" s="976"/>
      <c r="H2532" s="977"/>
    </row>
    <row r="2533" spans="7:8">
      <c r="G2533" s="976"/>
      <c r="H2533" s="977"/>
    </row>
    <row r="2534" spans="7:8">
      <c r="G2534" s="976"/>
      <c r="H2534" s="977"/>
    </row>
    <row r="2535" spans="7:8">
      <c r="G2535" s="976"/>
      <c r="H2535" s="977"/>
    </row>
    <row r="2536" spans="7:8">
      <c r="G2536" s="976"/>
      <c r="H2536" s="977"/>
    </row>
    <row r="2537" spans="7:8">
      <c r="G2537" s="976"/>
      <c r="H2537" s="977"/>
    </row>
    <row r="2538" spans="7:8">
      <c r="G2538" s="976"/>
      <c r="H2538" s="977"/>
    </row>
    <row r="2539" spans="7:8">
      <c r="G2539" s="976"/>
      <c r="H2539" s="977"/>
    </row>
    <row r="2540" spans="7:8">
      <c r="G2540" s="976"/>
      <c r="H2540" s="977"/>
    </row>
    <row r="2541" spans="7:8">
      <c r="G2541" s="976"/>
      <c r="H2541" s="977"/>
    </row>
    <row r="2542" spans="7:8">
      <c r="G2542" s="976"/>
      <c r="H2542" s="977"/>
    </row>
    <row r="2543" spans="7:8">
      <c r="G2543" s="976"/>
      <c r="H2543" s="977"/>
    </row>
    <row r="2544" spans="7:8">
      <c r="G2544" s="976"/>
      <c r="H2544" s="977"/>
    </row>
    <row r="2545" spans="7:8">
      <c r="G2545" s="976"/>
      <c r="H2545" s="977"/>
    </row>
    <row r="2546" spans="7:8">
      <c r="G2546" s="976"/>
      <c r="H2546" s="977"/>
    </row>
    <row r="2547" spans="7:8">
      <c r="G2547" s="976"/>
      <c r="H2547" s="977"/>
    </row>
    <row r="2548" spans="7:8">
      <c r="G2548" s="976"/>
      <c r="H2548" s="977"/>
    </row>
    <row r="2549" spans="7:8">
      <c r="G2549" s="976"/>
      <c r="H2549" s="977"/>
    </row>
    <row r="2550" spans="7:8">
      <c r="G2550" s="976"/>
      <c r="H2550" s="977"/>
    </row>
    <row r="2551" spans="7:8">
      <c r="G2551" s="976"/>
      <c r="H2551" s="977"/>
    </row>
    <row r="2552" spans="7:8">
      <c r="G2552" s="976"/>
      <c r="H2552" s="977"/>
    </row>
    <row r="2553" spans="7:8">
      <c r="G2553" s="976"/>
      <c r="H2553" s="977"/>
    </row>
    <row r="2554" spans="7:8">
      <c r="G2554" s="976"/>
      <c r="H2554" s="977"/>
    </row>
    <row r="2555" spans="7:8">
      <c r="G2555" s="976"/>
      <c r="H2555" s="977"/>
    </row>
    <row r="2556" spans="7:8">
      <c r="G2556" s="976"/>
      <c r="H2556" s="977"/>
    </row>
    <row r="2557" spans="7:8">
      <c r="G2557" s="976"/>
      <c r="H2557" s="977"/>
    </row>
    <row r="2558" spans="7:8">
      <c r="G2558" s="976"/>
      <c r="H2558" s="977"/>
    </row>
    <row r="2559" spans="7:8">
      <c r="G2559" s="976"/>
      <c r="H2559" s="977"/>
    </row>
    <row r="2560" spans="7:8">
      <c r="G2560" s="976"/>
      <c r="H2560" s="977"/>
    </row>
    <row r="2561" spans="7:8">
      <c r="G2561" s="976"/>
      <c r="H2561" s="977"/>
    </row>
    <row r="2562" spans="7:8">
      <c r="G2562" s="976"/>
      <c r="H2562" s="977"/>
    </row>
    <row r="2563" spans="7:8">
      <c r="G2563" s="976"/>
      <c r="H2563" s="977"/>
    </row>
    <row r="2564" spans="7:8">
      <c r="G2564" s="976"/>
      <c r="H2564" s="977"/>
    </row>
    <row r="2565" spans="7:8">
      <c r="G2565" s="976"/>
      <c r="H2565" s="977"/>
    </row>
    <row r="2566" spans="7:8">
      <c r="G2566" s="976"/>
      <c r="H2566" s="977"/>
    </row>
    <row r="2567" spans="7:8">
      <c r="G2567" s="976"/>
      <c r="H2567" s="977"/>
    </row>
    <row r="2568" spans="7:8">
      <c r="G2568" s="976"/>
      <c r="H2568" s="977"/>
    </row>
    <row r="2569" spans="7:8">
      <c r="G2569" s="976"/>
      <c r="H2569" s="977"/>
    </row>
    <row r="2570" spans="7:8">
      <c r="G2570" s="976"/>
      <c r="H2570" s="977"/>
    </row>
    <row r="2571" spans="7:8">
      <c r="G2571" s="976"/>
      <c r="H2571" s="977"/>
    </row>
    <row r="2572" spans="7:8">
      <c r="G2572" s="976"/>
      <c r="H2572" s="977"/>
    </row>
    <row r="2573" spans="7:8">
      <c r="G2573" s="976"/>
      <c r="H2573" s="977"/>
    </row>
    <row r="2574" spans="7:8">
      <c r="G2574" s="976"/>
      <c r="H2574" s="977"/>
    </row>
    <row r="2575" spans="7:8">
      <c r="G2575" s="976"/>
      <c r="H2575" s="977"/>
    </row>
    <row r="2576" spans="7:8">
      <c r="G2576" s="976"/>
      <c r="H2576" s="977"/>
    </row>
    <row r="2577" spans="7:8">
      <c r="G2577" s="976"/>
      <c r="H2577" s="977"/>
    </row>
    <row r="2578" spans="7:8">
      <c r="G2578" s="976"/>
      <c r="H2578" s="977"/>
    </row>
    <row r="2579" spans="7:8">
      <c r="G2579" s="976"/>
      <c r="H2579" s="977"/>
    </row>
    <row r="2580" spans="7:8">
      <c r="G2580" s="976"/>
      <c r="H2580" s="977"/>
    </row>
    <row r="2581" spans="7:8">
      <c r="G2581" s="976"/>
      <c r="H2581" s="977"/>
    </row>
    <row r="2582" spans="7:8">
      <c r="G2582" s="976"/>
      <c r="H2582" s="977"/>
    </row>
    <row r="2583" spans="7:8">
      <c r="G2583" s="976"/>
      <c r="H2583" s="977"/>
    </row>
    <row r="2584" spans="7:8">
      <c r="G2584" s="976"/>
      <c r="H2584" s="977"/>
    </row>
    <row r="2585" spans="7:8">
      <c r="G2585" s="976"/>
      <c r="H2585" s="977"/>
    </row>
    <row r="2586" spans="7:8">
      <c r="G2586" s="976"/>
      <c r="H2586" s="977"/>
    </row>
    <row r="2587" spans="7:8">
      <c r="G2587" s="976"/>
      <c r="H2587" s="977"/>
    </row>
    <row r="2588" spans="7:8">
      <c r="G2588" s="976"/>
      <c r="H2588" s="977"/>
    </row>
    <row r="2589" spans="7:8">
      <c r="G2589" s="976"/>
      <c r="H2589" s="977"/>
    </row>
    <row r="2590" spans="7:8">
      <c r="G2590" s="976"/>
      <c r="H2590" s="977"/>
    </row>
    <row r="2591" spans="7:8">
      <c r="G2591" s="976"/>
      <c r="H2591" s="977"/>
    </row>
    <row r="2592" spans="7:8">
      <c r="G2592" s="976"/>
      <c r="H2592" s="977"/>
    </row>
    <row r="2593" spans="7:8">
      <c r="G2593" s="976"/>
      <c r="H2593" s="977"/>
    </row>
    <row r="2594" spans="7:8">
      <c r="G2594" s="976"/>
      <c r="H2594" s="977"/>
    </row>
    <row r="2595" spans="7:8">
      <c r="G2595" s="976"/>
      <c r="H2595" s="977"/>
    </row>
    <row r="2596" spans="7:8">
      <c r="G2596" s="976"/>
      <c r="H2596" s="977"/>
    </row>
    <row r="2597" spans="7:8">
      <c r="G2597" s="976"/>
      <c r="H2597" s="977"/>
    </row>
    <row r="2598" spans="7:8">
      <c r="G2598" s="976"/>
      <c r="H2598" s="977"/>
    </row>
    <row r="2599" spans="7:8">
      <c r="G2599" s="976"/>
      <c r="H2599" s="977"/>
    </row>
    <row r="2600" spans="7:8">
      <c r="G2600" s="976"/>
      <c r="H2600" s="977"/>
    </row>
    <row r="2601" spans="7:8">
      <c r="G2601" s="976"/>
      <c r="H2601" s="977"/>
    </row>
    <row r="2602" spans="7:8">
      <c r="G2602" s="976"/>
      <c r="H2602" s="977"/>
    </row>
    <row r="2603" spans="7:8">
      <c r="G2603" s="976"/>
      <c r="H2603" s="977"/>
    </row>
    <row r="2604" spans="7:8">
      <c r="G2604" s="976"/>
      <c r="H2604" s="977"/>
    </row>
    <row r="2605" spans="7:8">
      <c r="G2605" s="976"/>
      <c r="H2605" s="977"/>
    </row>
    <row r="2606" spans="7:8">
      <c r="G2606" s="976"/>
      <c r="H2606" s="977"/>
    </row>
    <row r="2607" spans="7:8">
      <c r="G2607" s="976"/>
      <c r="H2607" s="977"/>
    </row>
    <row r="2608" spans="7:8">
      <c r="G2608" s="976"/>
      <c r="H2608" s="977"/>
    </row>
    <row r="2609" spans="7:8">
      <c r="G2609" s="976"/>
      <c r="H2609" s="977"/>
    </row>
    <row r="2610" spans="7:8">
      <c r="G2610" s="976"/>
      <c r="H2610" s="977"/>
    </row>
    <row r="2611" spans="7:8">
      <c r="G2611" s="976"/>
      <c r="H2611" s="977"/>
    </row>
    <row r="2612" spans="7:8">
      <c r="G2612" s="976"/>
      <c r="H2612" s="977"/>
    </row>
    <row r="2613" spans="7:8">
      <c r="G2613" s="976"/>
      <c r="H2613" s="977"/>
    </row>
    <row r="2614" spans="7:8">
      <c r="G2614" s="976"/>
      <c r="H2614" s="977"/>
    </row>
    <row r="2615" spans="7:8">
      <c r="G2615" s="976"/>
      <c r="H2615" s="977"/>
    </row>
    <row r="2616" spans="7:8">
      <c r="G2616" s="976"/>
      <c r="H2616" s="977"/>
    </row>
    <row r="2617" spans="7:8">
      <c r="G2617" s="976"/>
      <c r="H2617" s="977"/>
    </row>
    <row r="2618" spans="7:8">
      <c r="G2618" s="976"/>
      <c r="H2618" s="977"/>
    </row>
    <row r="2619" spans="7:8">
      <c r="G2619" s="976"/>
      <c r="H2619" s="977"/>
    </row>
    <row r="2620" spans="7:8">
      <c r="G2620" s="976"/>
      <c r="H2620" s="977"/>
    </row>
    <row r="2621" spans="7:8">
      <c r="G2621" s="976"/>
      <c r="H2621" s="977"/>
    </row>
    <row r="2622" spans="7:8">
      <c r="G2622" s="976"/>
      <c r="H2622" s="977"/>
    </row>
    <row r="2623" spans="7:8">
      <c r="G2623" s="976"/>
      <c r="H2623" s="977"/>
    </row>
    <row r="2624" spans="7:8">
      <c r="G2624" s="976"/>
      <c r="H2624" s="977"/>
    </row>
    <row r="2625" spans="7:8">
      <c r="G2625" s="976"/>
      <c r="H2625" s="977"/>
    </row>
    <row r="2626" spans="7:8">
      <c r="G2626" s="976"/>
      <c r="H2626" s="977"/>
    </row>
    <row r="2627" spans="7:8">
      <c r="G2627" s="976"/>
      <c r="H2627" s="977"/>
    </row>
    <row r="2628" spans="7:8">
      <c r="G2628" s="976"/>
      <c r="H2628" s="977"/>
    </row>
    <row r="2629" spans="7:8">
      <c r="G2629" s="976"/>
      <c r="H2629" s="977"/>
    </row>
    <row r="2630" spans="7:8">
      <c r="G2630" s="976"/>
      <c r="H2630" s="977"/>
    </row>
    <row r="2631" spans="7:8">
      <c r="G2631" s="976"/>
      <c r="H2631" s="977"/>
    </row>
    <row r="2632" spans="7:8">
      <c r="G2632" s="976"/>
      <c r="H2632" s="977"/>
    </row>
    <row r="2633" spans="7:8">
      <c r="G2633" s="976"/>
      <c r="H2633" s="977"/>
    </row>
    <row r="2634" spans="7:8">
      <c r="G2634" s="976"/>
      <c r="H2634" s="977"/>
    </row>
    <row r="2635" spans="7:8">
      <c r="G2635" s="976"/>
      <c r="H2635" s="977"/>
    </row>
    <row r="2636" spans="7:8">
      <c r="G2636" s="976"/>
      <c r="H2636" s="977"/>
    </row>
    <row r="2637" spans="7:8">
      <c r="G2637" s="976"/>
      <c r="H2637" s="977"/>
    </row>
    <row r="2638" spans="7:8">
      <c r="G2638" s="976"/>
      <c r="H2638" s="977"/>
    </row>
    <row r="2639" spans="7:8">
      <c r="G2639" s="976"/>
      <c r="H2639" s="977"/>
    </row>
    <row r="2640" spans="7:8">
      <c r="G2640" s="976"/>
      <c r="H2640" s="977"/>
    </row>
    <row r="2641" spans="7:8">
      <c r="G2641" s="976"/>
      <c r="H2641" s="977"/>
    </row>
    <row r="2642" spans="7:8">
      <c r="G2642" s="976"/>
      <c r="H2642" s="977"/>
    </row>
    <row r="2643" spans="7:8">
      <c r="G2643" s="976"/>
      <c r="H2643" s="977"/>
    </row>
    <row r="2644" spans="7:8">
      <c r="G2644" s="976"/>
      <c r="H2644" s="977"/>
    </row>
    <row r="2645" spans="7:8">
      <c r="G2645" s="976"/>
      <c r="H2645" s="977"/>
    </row>
    <row r="2646" spans="7:8">
      <c r="G2646" s="976"/>
      <c r="H2646" s="977"/>
    </row>
    <row r="2647" spans="7:8">
      <c r="G2647" s="976"/>
      <c r="H2647" s="977"/>
    </row>
    <row r="2648" spans="7:8">
      <c r="G2648" s="976"/>
      <c r="H2648" s="977"/>
    </row>
    <row r="2649" spans="7:8">
      <c r="G2649" s="976"/>
      <c r="H2649" s="977"/>
    </row>
    <row r="2650" spans="7:8">
      <c r="G2650" s="976"/>
      <c r="H2650" s="977"/>
    </row>
    <row r="2651" spans="7:8">
      <c r="G2651" s="976"/>
      <c r="H2651" s="977"/>
    </row>
    <row r="2652" spans="7:8">
      <c r="G2652" s="976"/>
      <c r="H2652" s="977"/>
    </row>
    <row r="2653" spans="7:8">
      <c r="G2653" s="976"/>
      <c r="H2653" s="977"/>
    </row>
    <row r="2654" spans="7:8">
      <c r="G2654" s="976"/>
      <c r="H2654" s="977"/>
    </row>
    <row r="2655" spans="7:8">
      <c r="G2655" s="976"/>
      <c r="H2655" s="977"/>
    </row>
    <row r="2656" spans="7:8">
      <c r="G2656" s="976"/>
      <c r="H2656" s="977"/>
    </row>
    <row r="2657" spans="7:8">
      <c r="G2657" s="976"/>
      <c r="H2657" s="977"/>
    </row>
    <row r="2658" spans="7:8">
      <c r="G2658" s="976"/>
      <c r="H2658" s="977"/>
    </row>
    <row r="2659" spans="7:8">
      <c r="G2659" s="976"/>
      <c r="H2659" s="977"/>
    </row>
    <row r="2660" spans="7:8">
      <c r="G2660" s="976"/>
      <c r="H2660" s="977"/>
    </row>
    <row r="2661" spans="7:8">
      <c r="G2661" s="976"/>
      <c r="H2661" s="977"/>
    </row>
    <row r="2662" spans="7:8">
      <c r="G2662" s="976"/>
      <c r="H2662" s="977"/>
    </row>
    <row r="2663" spans="7:8">
      <c r="G2663" s="976"/>
      <c r="H2663" s="977"/>
    </row>
    <row r="2664" spans="7:8">
      <c r="G2664" s="976"/>
      <c r="H2664" s="977"/>
    </row>
    <row r="2665" spans="7:8">
      <c r="G2665" s="976"/>
      <c r="H2665" s="977"/>
    </row>
    <row r="2666" spans="7:8">
      <c r="G2666" s="976"/>
      <c r="H2666" s="977"/>
    </row>
    <row r="2667" spans="7:8">
      <c r="G2667" s="976"/>
      <c r="H2667" s="977"/>
    </row>
    <row r="2668" spans="7:8">
      <c r="G2668" s="976"/>
      <c r="H2668" s="977"/>
    </row>
    <row r="2669" spans="7:8">
      <c r="G2669" s="976"/>
      <c r="H2669" s="977"/>
    </row>
    <row r="2670" spans="7:8">
      <c r="G2670" s="976"/>
      <c r="H2670" s="977"/>
    </row>
    <row r="2671" spans="7:8">
      <c r="G2671" s="976"/>
      <c r="H2671" s="977"/>
    </row>
    <row r="2672" spans="7:8">
      <c r="G2672" s="976"/>
      <c r="H2672" s="977"/>
    </row>
    <row r="2673" spans="7:8">
      <c r="G2673" s="976"/>
      <c r="H2673" s="977"/>
    </row>
    <row r="2674" spans="7:8">
      <c r="G2674" s="976"/>
      <c r="H2674" s="977"/>
    </row>
    <row r="2675" spans="7:8">
      <c r="G2675" s="976"/>
      <c r="H2675" s="977"/>
    </row>
    <row r="2676" spans="7:8">
      <c r="G2676" s="976"/>
      <c r="H2676" s="977"/>
    </row>
    <row r="2677" spans="7:8">
      <c r="G2677" s="976"/>
      <c r="H2677" s="977"/>
    </row>
    <row r="2678" spans="7:8">
      <c r="G2678" s="976"/>
      <c r="H2678" s="977"/>
    </row>
    <row r="2679" spans="7:8">
      <c r="G2679" s="976"/>
      <c r="H2679" s="977"/>
    </row>
    <row r="2680" spans="7:8">
      <c r="G2680" s="976"/>
      <c r="H2680" s="977"/>
    </row>
    <row r="2681" spans="7:8">
      <c r="G2681" s="976"/>
      <c r="H2681" s="977"/>
    </row>
    <row r="2682" spans="7:8">
      <c r="G2682" s="976"/>
      <c r="H2682" s="977"/>
    </row>
    <row r="2683" spans="7:8">
      <c r="G2683" s="976"/>
      <c r="H2683" s="977"/>
    </row>
    <row r="2684" spans="7:8">
      <c r="G2684" s="976"/>
      <c r="H2684" s="977"/>
    </row>
    <row r="2685" spans="7:8">
      <c r="G2685" s="976"/>
      <c r="H2685" s="977"/>
    </row>
    <row r="2686" spans="7:8">
      <c r="G2686" s="976"/>
      <c r="H2686" s="977"/>
    </row>
    <row r="2687" spans="7:8">
      <c r="G2687" s="976"/>
      <c r="H2687" s="977"/>
    </row>
    <row r="2688" spans="7:8">
      <c r="G2688" s="976"/>
      <c r="H2688" s="977"/>
    </row>
    <row r="2689" spans="7:8">
      <c r="G2689" s="976"/>
      <c r="H2689" s="977"/>
    </row>
    <row r="2690" spans="7:8">
      <c r="G2690" s="976"/>
      <c r="H2690" s="977"/>
    </row>
    <row r="2691" spans="7:8">
      <c r="G2691" s="976"/>
      <c r="H2691" s="977"/>
    </row>
    <row r="2692" spans="7:8">
      <c r="G2692" s="976"/>
      <c r="H2692" s="977"/>
    </row>
    <row r="2693" spans="7:8">
      <c r="G2693" s="976"/>
      <c r="H2693" s="977"/>
    </row>
    <row r="2694" spans="7:8">
      <c r="G2694" s="976"/>
      <c r="H2694" s="977"/>
    </row>
    <row r="2695" spans="7:8">
      <c r="G2695" s="976"/>
      <c r="H2695" s="977"/>
    </row>
    <row r="2696" spans="7:8">
      <c r="G2696" s="976"/>
      <c r="H2696" s="977"/>
    </row>
    <row r="2697" spans="7:8">
      <c r="G2697" s="976"/>
      <c r="H2697" s="977"/>
    </row>
    <row r="2698" spans="7:8">
      <c r="G2698" s="976"/>
      <c r="H2698" s="977"/>
    </row>
    <row r="2699" spans="7:8">
      <c r="G2699" s="976"/>
      <c r="H2699" s="977"/>
    </row>
    <row r="2700" spans="7:8">
      <c r="G2700" s="976"/>
      <c r="H2700" s="977"/>
    </row>
    <row r="2701" spans="7:8">
      <c r="G2701" s="976"/>
      <c r="H2701" s="977"/>
    </row>
    <row r="2702" spans="7:8">
      <c r="G2702" s="976"/>
      <c r="H2702" s="977"/>
    </row>
    <row r="2703" spans="7:8">
      <c r="G2703" s="976"/>
      <c r="H2703" s="977"/>
    </row>
    <row r="2704" spans="7:8">
      <c r="G2704" s="976"/>
      <c r="H2704" s="977"/>
    </row>
    <row r="2705" spans="7:8">
      <c r="G2705" s="976"/>
      <c r="H2705" s="977"/>
    </row>
    <row r="2706" spans="7:8">
      <c r="G2706" s="976"/>
      <c r="H2706" s="977"/>
    </row>
    <row r="2707" spans="7:8">
      <c r="G2707" s="976"/>
      <c r="H2707" s="977"/>
    </row>
    <row r="2708" spans="7:8">
      <c r="G2708" s="976"/>
      <c r="H2708" s="977"/>
    </row>
    <row r="2709" spans="7:8">
      <c r="G2709" s="976"/>
      <c r="H2709" s="977"/>
    </row>
    <row r="2710" spans="7:8">
      <c r="G2710" s="976"/>
      <c r="H2710" s="977"/>
    </row>
    <row r="2711" spans="7:8">
      <c r="G2711" s="976"/>
      <c r="H2711" s="977"/>
    </row>
    <row r="2712" spans="7:8">
      <c r="G2712" s="976"/>
      <c r="H2712" s="977"/>
    </row>
    <row r="2713" spans="7:8">
      <c r="G2713" s="976"/>
      <c r="H2713" s="977"/>
    </row>
    <row r="2714" spans="7:8">
      <c r="G2714" s="976"/>
      <c r="H2714" s="977"/>
    </row>
    <row r="2715" spans="7:8">
      <c r="G2715" s="976"/>
      <c r="H2715" s="977"/>
    </row>
    <row r="2716" spans="7:8">
      <c r="G2716" s="976"/>
      <c r="H2716" s="977"/>
    </row>
    <row r="2717" spans="7:8">
      <c r="G2717" s="976"/>
      <c r="H2717" s="977"/>
    </row>
    <row r="2718" spans="7:8">
      <c r="G2718" s="976"/>
      <c r="H2718" s="977"/>
    </row>
    <row r="2719" spans="7:8">
      <c r="G2719" s="976"/>
      <c r="H2719" s="977"/>
    </row>
    <row r="2720" spans="7:8">
      <c r="G2720" s="976"/>
      <c r="H2720" s="977"/>
    </row>
    <row r="2721" spans="7:8">
      <c r="G2721" s="976"/>
      <c r="H2721" s="977"/>
    </row>
    <row r="2722" spans="7:8">
      <c r="G2722" s="976"/>
      <c r="H2722" s="977"/>
    </row>
    <row r="2723" spans="7:8">
      <c r="G2723" s="976"/>
      <c r="H2723" s="977"/>
    </row>
    <row r="2724" spans="7:8">
      <c r="G2724" s="976"/>
      <c r="H2724" s="977"/>
    </row>
    <row r="2725" spans="7:8">
      <c r="G2725" s="976"/>
      <c r="H2725" s="977"/>
    </row>
    <row r="2726" spans="7:8">
      <c r="G2726" s="976"/>
      <c r="H2726" s="977"/>
    </row>
    <row r="2727" spans="7:8">
      <c r="G2727" s="976"/>
      <c r="H2727" s="977"/>
    </row>
    <row r="2728" spans="7:8">
      <c r="G2728" s="976"/>
      <c r="H2728" s="977"/>
    </row>
    <row r="2729" spans="7:8">
      <c r="G2729" s="976"/>
      <c r="H2729" s="977"/>
    </row>
    <row r="2730" spans="7:8">
      <c r="G2730" s="976"/>
      <c r="H2730" s="977"/>
    </row>
    <row r="2731" spans="7:8">
      <c r="G2731" s="976"/>
      <c r="H2731" s="977"/>
    </row>
    <row r="2732" spans="7:8">
      <c r="G2732" s="976"/>
      <c r="H2732" s="977"/>
    </row>
    <row r="2733" spans="7:8">
      <c r="G2733" s="976"/>
      <c r="H2733" s="977"/>
    </row>
    <row r="2734" spans="7:8">
      <c r="G2734" s="976"/>
      <c r="H2734" s="977"/>
    </row>
    <row r="2735" spans="7:8">
      <c r="G2735" s="976"/>
      <c r="H2735" s="977"/>
    </row>
    <row r="2736" spans="7:8">
      <c r="G2736" s="976"/>
      <c r="H2736" s="977"/>
    </row>
    <row r="2737" spans="7:8">
      <c r="G2737" s="976"/>
      <c r="H2737" s="977"/>
    </row>
    <row r="2738" spans="7:8">
      <c r="G2738" s="976"/>
      <c r="H2738" s="977"/>
    </row>
    <row r="2739" spans="7:8">
      <c r="G2739" s="976"/>
      <c r="H2739" s="977"/>
    </row>
    <row r="2740" spans="7:8">
      <c r="G2740" s="976"/>
      <c r="H2740" s="977"/>
    </row>
    <row r="2741" spans="7:8">
      <c r="G2741" s="976"/>
      <c r="H2741" s="977"/>
    </row>
    <row r="2742" spans="7:8">
      <c r="G2742" s="976"/>
      <c r="H2742" s="977"/>
    </row>
    <row r="2743" spans="7:8">
      <c r="G2743" s="976"/>
      <c r="H2743" s="977"/>
    </row>
    <row r="2744" spans="7:8">
      <c r="G2744" s="976"/>
      <c r="H2744" s="977"/>
    </row>
    <row r="2745" spans="7:8">
      <c r="G2745" s="976"/>
      <c r="H2745" s="977"/>
    </row>
    <row r="2746" spans="7:8">
      <c r="G2746" s="976"/>
      <c r="H2746" s="977"/>
    </row>
    <row r="2747" spans="7:8">
      <c r="G2747" s="976"/>
      <c r="H2747" s="977"/>
    </row>
    <row r="2748" spans="7:8">
      <c r="G2748" s="976"/>
      <c r="H2748" s="977"/>
    </row>
    <row r="2749" spans="7:8">
      <c r="G2749" s="976"/>
      <c r="H2749" s="977"/>
    </row>
    <row r="2750" spans="7:8">
      <c r="G2750" s="976"/>
      <c r="H2750" s="977"/>
    </row>
    <row r="2751" spans="7:8">
      <c r="G2751" s="976"/>
      <c r="H2751" s="977"/>
    </row>
    <row r="2752" spans="7:8">
      <c r="G2752" s="976"/>
      <c r="H2752" s="977"/>
    </row>
    <row r="2753" spans="7:8">
      <c r="G2753" s="976"/>
      <c r="H2753" s="977"/>
    </row>
    <row r="2754" spans="7:8">
      <c r="G2754" s="976"/>
      <c r="H2754" s="977"/>
    </row>
    <row r="2755" spans="7:8">
      <c r="G2755" s="976"/>
      <c r="H2755" s="977"/>
    </row>
    <row r="2756" spans="7:8">
      <c r="G2756" s="976"/>
      <c r="H2756" s="977"/>
    </row>
    <row r="2757" spans="7:8">
      <c r="G2757" s="976"/>
      <c r="H2757" s="977"/>
    </row>
    <row r="2758" spans="7:8">
      <c r="G2758" s="976"/>
      <c r="H2758" s="977"/>
    </row>
    <row r="2759" spans="7:8">
      <c r="G2759" s="976"/>
      <c r="H2759" s="977"/>
    </row>
    <row r="2760" spans="7:8">
      <c r="G2760" s="976"/>
      <c r="H2760" s="977"/>
    </row>
    <row r="2761" spans="7:8">
      <c r="G2761" s="976"/>
      <c r="H2761" s="977"/>
    </row>
    <row r="2762" spans="7:8">
      <c r="G2762" s="976"/>
      <c r="H2762" s="977"/>
    </row>
    <row r="2763" spans="7:8">
      <c r="G2763" s="976"/>
      <c r="H2763" s="977"/>
    </row>
    <row r="2764" spans="7:8">
      <c r="G2764" s="976"/>
      <c r="H2764" s="977"/>
    </row>
    <row r="2765" spans="7:8">
      <c r="G2765" s="976"/>
      <c r="H2765" s="977"/>
    </row>
    <row r="2766" spans="7:8">
      <c r="G2766" s="976"/>
      <c r="H2766" s="977"/>
    </row>
    <row r="2767" spans="7:8">
      <c r="G2767" s="976"/>
      <c r="H2767" s="977"/>
    </row>
    <row r="2768" spans="7:8">
      <c r="G2768" s="976"/>
      <c r="H2768" s="977"/>
    </row>
    <row r="2769" spans="7:8">
      <c r="G2769" s="976"/>
      <c r="H2769" s="977"/>
    </row>
    <row r="2770" spans="7:8">
      <c r="G2770" s="976"/>
      <c r="H2770" s="977"/>
    </row>
    <row r="2771" spans="7:8">
      <c r="G2771" s="976"/>
      <c r="H2771" s="977"/>
    </row>
    <row r="2772" spans="7:8">
      <c r="G2772" s="976"/>
      <c r="H2772" s="977"/>
    </row>
    <row r="2773" spans="7:8">
      <c r="G2773" s="976"/>
      <c r="H2773" s="977"/>
    </row>
    <row r="2774" spans="7:8">
      <c r="G2774" s="976"/>
      <c r="H2774" s="977"/>
    </row>
    <row r="2775" spans="7:8">
      <c r="G2775" s="976"/>
      <c r="H2775" s="977"/>
    </row>
    <row r="2776" spans="7:8">
      <c r="G2776" s="976"/>
      <c r="H2776" s="977"/>
    </row>
    <row r="2777" spans="7:8">
      <c r="G2777" s="976"/>
      <c r="H2777" s="977"/>
    </row>
    <row r="2778" spans="7:8">
      <c r="G2778" s="976"/>
      <c r="H2778" s="977"/>
    </row>
    <row r="2779" spans="7:8">
      <c r="G2779" s="976"/>
      <c r="H2779" s="977"/>
    </row>
    <row r="2780" spans="7:8">
      <c r="G2780" s="976"/>
      <c r="H2780" s="977"/>
    </row>
    <row r="2781" spans="7:8">
      <c r="G2781" s="976"/>
      <c r="H2781" s="977"/>
    </row>
    <row r="2782" spans="7:8">
      <c r="G2782" s="976"/>
      <c r="H2782" s="977"/>
    </row>
    <row r="2783" spans="7:8">
      <c r="G2783" s="976"/>
      <c r="H2783" s="977"/>
    </row>
    <row r="2784" spans="7:8">
      <c r="G2784" s="976"/>
      <c r="H2784" s="977"/>
    </row>
    <row r="2785" spans="7:8">
      <c r="G2785" s="976"/>
      <c r="H2785" s="977"/>
    </row>
    <row r="2786" spans="7:8">
      <c r="G2786" s="976"/>
      <c r="H2786" s="977"/>
    </row>
    <row r="2787" spans="7:8">
      <c r="G2787" s="976"/>
      <c r="H2787" s="977"/>
    </row>
    <row r="2788" spans="7:8">
      <c r="G2788" s="976"/>
      <c r="H2788" s="977"/>
    </row>
    <row r="2789" spans="7:8">
      <c r="G2789" s="976"/>
      <c r="H2789" s="977"/>
    </row>
    <row r="2790" spans="7:8">
      <c r="G2790" s="976"/>
      <c r="H2790" s="977"/>
    </row>
    <row r="2791" spans="7:8">
      <c r="G2791" s="976"/>
      <c r="H2791" s="977"/>
    </row>
    <row r="2792" spans="7:8">
      <c r="G2792" s="976"/>
      <c r="H2792" s="977"/>
    </row>
    <row r="2793" spans="7:8">
      <c r="G2793" s="976"/>
      <c r="H2793" s="977"/>
    </row>
    <row r="2794" spans="7:8">
      <c r="G2794" s="976"/>
      <c r="H2794" s="977"/>
    </row>
    <row r="2795" spans="7:8">
      <c r="G2795" s="976"/>
      <c r="H2795" s="977"/>
    </row>
    <row r="2796" spans="7:8">
      <c r="G2796" s="976"/>
      <c r="H2796" s="977"/>
    </row>
    <row r="2797" spans="7:8">
      <c r="G2797" s="976"/>
      <c r="H2797" s="977"/>
    </row>
    <row r="2798" spans="7:8">
      <c r="G2798" s="976"/>
      <c r="H2798" s="977"/>
    </row>
    <row r="2799" spans="7:8">
      <c r="G2799" s="976"/>
      <c r="H2799" s="977"/>
    </row>
    <row r="2800" spans="7:8">
      <c r="G2800" s="976"/>
      <c r="H2800" s="977"/>
    </row>
    <row r="2801" spans="7:8">
      <c r="G2801" s="976"/>
      <c r="H2801" s="977"/>
    </row>
    <row r="2802" spans="7:8">
      <c r="G2802" s="976"/>
      <c r="H2802" s="977"/>
    </row>
    <row r="2803" spans="7:8">
      <c r="G2803" s="976"/>
      <c r="H2803" s="977"/>
    </row>
    <row r="2804" spans="7:8">
      <c r="G2804" s="976"/>
      <c r="H2804" s="977"/>
    </row>
    <row r="2805" spans="7:8">
      <c r="G2805" s="976"/>
      <c r="H2805" s="977"/>
    </row>
    <row r="2806" spans="7:8">
      <c r="G2806" s="976"/>
      <c r="H2806" s="977"/>
    </row>
    <row r="2807" spans="7:8">
      <c r="G2807" s="976"/>
      <c r="H2807" s="977"/>
    </row>
    <row r="2808" spans="7:8">
      <c r="G2808" s="976"/>
      <c r="H2808" s="977"/>
    </row>
    <row r="2809" spans="7:8">
      <c r="G2809" s="976"/>
      <c r="H2809" s="977"/>
    </row>
    <row r="2810" spans="7:8">
      <c r="G2810" s="976"/>
      <c r="H2810" s="977"/>
    </row>
    <row r="2811" spans="7:8">
      <c r="G2811" s="976"/>
      <c r="H2811" s="977"/>
    </row>
    <row r="2812" spans="7:8">
      <c r="G2812" s="976"/>
      <c r="H2812" s="977"/>
    </row>
    <row r="2813" spans="7:8">
      <c r="G2813" s="976"/>
      <c r="H2813" s="977"/>
    </row>
    <row r="2814" spans="7:8">
      <c r="G2814" s="976"/>
      <c r="H2814" s="977"/>
    </row>
    <row r="2815" spans="7:8">
      <c r="G2815" s="976"/>
      <c r="H2815" s="977"/>
    </row>
    <row r="2816" spans="7:8">
      <c r="G2816" s="976"/>
      <c r="H2816" s="977"/>
    </row>
    <row r="2817" spans="7:8">
      <c r="G2817" s="976"/>
      <c r="H2817" s="977"/>
    </row>
    <row r="2818" spans="7:8">
      <c r="G2818" s="976"/>
      <c r="H2818" s="977"/>
    </row>
    <row r="2819" spans="7:8">
      <c r="G2819" s="976"/>
      <c r="H2819" s="977"/>
    </row>
    <row r="2820" spans="7:8">
      <c r="G2820" s="976"/>
      <c r="H2820" s="977"/>
    </row>
    <row r="2821" spans="7:8">
      <c r="G2821" s="976"/>
      <c r="H2821" s="977"/>
    </row>
    <row r="2822" spans="7:8">
      <c r="G2822" s="976"/>
      <c r="H2822" s="977"/>
    </row>
    <row r="2823" spans="7:8">
      <c r="G2823" s="976"/>
      <c r="H2823" s="977"/>
    </row>
    <row r="2824" spans="7:8">
      <c r="G2824" s="976"/>
      <c r="H2824" s="977"/>
    </row>
    <row r="2825" spans="7:8">
      <c r="G2825" s="976"/>
      <c r="H2825" s="977"/>
    </row>
    <row r="2826" spans="7:8">
      <c r="G2826" s="976"/>
      <c r="H2826" s="977"/>
    </row>
    <row r="2827" spans="7:8">
      <c r="G2827" s="976"/>
      <c r="H2827" s="977"/>
    </row>
    <row r="2828" spans="7:8">
      <c r="G2828" s="976"/>
      <c r="H2828" s="977"/>
    </row>
    <row r="2829" spans="7:8">
      <c r="G2829" s="976"/>
      <c r="H2829" s="977"/>
    </row>
    <row r="2830" spans="7:8">
      <c r="G2830" s="976"/>
      <c r="H2830" s="977"/>
    </row>
    <row r="2831" spans="7:8">
      <c r="G2831" s="976"/>
      <c r="H2831" s="977"/>
    </row>
    <row r="2832" spans="7:8">
      <c r="G2832" s="976"/>
      <c r="H2832" s="977"/>
    </row>
    <row r="2833" spans="7:8">
      <c r="G2833" s="976"/>
      <c r="H2833" s="977"/>
    </row>
    <row r="2834" spans="7:8">
      <c r="G2834" s="976"/>
      <c r="H2834" s="977"/>
    </row>
    <row r="2835" spans="7:8">
      <c r="G2835" s="976"/>
      <c r="H2835" s="977"/>
    </row>
    <row r="2836" spans="7:8">
      <c r="G2836" s="976"/>
      <c r="H2836" s="977"/>
    </row>
    <row r="2837" spans="7:8">
      <c r="G2837" s="976"/>
      <c r="H2837" s="977"/>
    </row>
    <row r="2838" spans="7:8">
      <c r="G2838" s="976"/>
      <c r="H2838" s="977"/>
    </row>
    <row r="2839" spans="7:8">
      <c r="G2839" s="976"/>
      <c r="H2839" s="977"/>
    </row>
    <row r="2840" spans="7:8">
      <c r="G2840" s="976"/>
      <c r="H2840" s="977"/>
    </row>
    <row r="2841" spans="7:8">
      <c r="G2841" s="976"/>
      <c r="H2841" s="977"/>
    </row>
    <row r="2842" spans="7:8">
      <c r="G2842" s="976"/>
      <c r="H2842" s="977"/>
    </row>
    <row r="2843" spans="7:8">
      <c r="G2843" s="976"/>
      <c r="H2843" s="977"/>
    </row>
    <row r="2844" spans="7:8">
      <c r="G2844" s="976"/>
      <c r="H2844" s="977"/>
    </row>
    <row r="2845" spans="7:8">
      <c r="G2845" s="976"/>
      <c r="H2845" s="977"/>
    </row>
    <row r="2846" spans="7:8">
      <c r="G2846" s="976"/>
      <c r="H2846" s="977"/>
    </row>
    <row r="2847" spans="7:8">
      <c r="G2847" s="976"/>
      <c r="H2847" s="977"/>
    </row>
    <row r="2848" spans="7:8">
      <c r="G2848" s="976"/>
      <c r="H2848" s="977"/>
    </row>
    <row r="2849" spans="7:8">
      <c r="G2849" s="976"/>
      <c r="H2849" s="977"/>
    </row>
    <row r="2850" spans="7:8">
      <c r="G2850" s="976"/>
      <c r="H2850" s="977"/>
    </row>
    <row r="2851" spans="7:8">
      <c r="G2851" s="976"/>
      <c r="H2851" s="977"/>
    </row>
    <row r="2852" spans="7:8">
      <c r="G2852" s="976"/>
      <c r="H2852" s="977"/>
    </row>
    <row r="2853" spans="7:8">
      <c r="G2853" s="976"/>
      <c r="H2853" s="977"/>
    </row>
    <row r="2854" spans="7:8">
      <c r="G2854" s="976"/>
      <c r="H2854" s="977"/>
    </row>
    <row r="2855" spans="7:8">
      <c r="G2855" s="976"/>
      <c r="H2855" s="977"/>
    </row>
    <row r="2856" spans="7:8">
      <c r="G2856" s="976"/>
      <c r="H2856" s="977"/>
    </row>
    <row r="2857" spans="7:8">
      <c r="G2857" s="976"/>
      <c r="H2857" s="977"/>
    </row>
    <row r="2858" spans="7:8">
      <c r="G2858" s="976"/>
      <c r="H2858" s="977"/>
    </row>
    <row r="2859" spans="7:8">
      <c r="G2859" s="976"/>
      <c r="H2859" s="977"/>
    </row>
    <row r="2860" spans="7:8">
      <c r="G2860" s="976"/>
      <c r="H2860" s="977"/>
    </row>
    <row r="2861" spans="7:8">
      <c r="G2861" s="976"/>
      <c r="H2861" s="977"/>
    </row>
    <row r="2862" spans="7:8">
      <c r="G2862" s="976"/>
      <c r="H2862" s="977"/>
    </row>
    <row r="2863" spans="7:8">
      <c r="G2863" s="976"/>
      <c r="H2863" s="977"/>
    </row>
    <row r="2864" spans="7:8">
      <c r="G2864" s="976"/>
      <c r="H2864" s="977"/>
    </row>
    <row r="2865" spans="7:8">
      <c r="G2865" s="976"/>
      <c r="H2865" s="977"/>
    </row>
    <row r="2866" spans="7:8">
      <c r="G2866" s="976"/>
      <c r="H2866" s="977"/>
    </row>
    <row r="2867" spans="7:8">
      <c r="G2867" s="976"/>
      <c r="H2867" s="977"/>
    </row>
    <row r="2868" spans="7:8">
      <c r="G2868" s="976"/>
      <c r="H2868" s="977"/>
    </row>
    <row r="2869" spans="7:8">
      <c r="G2869" s="976"/>
      <c r="H2869" s="977"/>
    </row>
    <row r="2870" spans="7:8">
      <c r="G2870" s="976"/>
      <c r="H2870" s="977"/>
    </row>
    <row r="2871" spans="7:8">
      <c r="G2871" s="976"/>
      <c r="H2871" s="977"/>
    </row>
    <row r="2872" spans="7:8">
      <c r="G2872" s="976"/>
      <c r="H2872" s="977"/>
    </row>
    <row r="2873" spans="7:8">
      <c r="G2873" s="976"/>
      <c r="H2873" s="977"/>
    </row>
    <row r="2874" spans="7:8">
      <c r="G2874" s="976"/>
      <c r="H2874" s="977"/>
    </row>
    <row r="2875" spans="7:8">
      <c r="G2875" s="976"/>
      <c r="H2875" s="977"/>
    </row>
    <row r="2876" spans="7:8">
      <c r="G2876" s="976"/>
      <c r="H2876" s="977"/>
    </row>
    <row r="2877" spans="7:8">
      <c r="G2877" s="976"/>
      <c r="H2877" s="977"/>
    </row>
    <row r="2878" spans="7:8">
      <c r="G2878" s="976"/>
      <c r="H2878" s="977"/>
    </row>
    <row r="2879" spans="7:8">
      <c r="G2879" s="976"/>
      <c r="H2879" s="977"/>
    </row>
    <row r="2880" spans="7:8">
      <c r="G2880" s="976"/>
      <c r="H2880" s="977"/>
    </row>
    <row r="2881" spans="7:8">
      <c r="G2881" s="976"/>
      <c r="H2881" s="977"/>
    </row>
    <row r="2882" spans="7:8">
      <c r="G2882" s="976"/>
      <c r="H2882" s="977"/>
    </row>
    <row r="2883" spans="7:8">
      <c r="G2883" s="976"/>
      <c r="H2883" s="977"/>
    </row>
    <row r="2884" spans="7:8">
      <c r="G2884" s="976"/>
      <c r="H2884" s="977"/>
    </row>
    <row r="2885" spans="7:8">
      <c r="G2885" s="976"/>
      <c r="H2885" s="977"/>
    </row>
    <row r="2886" spans="7:8">
      <c r="G2886" s="976"/>
      <c r="H2886" s="977"/>
    </row>
    <row r="2887" spans="7:8">
      <c r="G2887" s="976"/>
      <c r="H2887" s="977"/>
    </row>
    <row r="2888" spans="7:8">
      <c r="G2888" s="976"/>
      <c r="H2888" s="977"/>
    </row>
    <row r="2889" spans="7:8">
      <c r="G2889" s="976"/>
      <c r="H2889" s="977"/>
    </row>
    <row r="2890" spans="7:8">
      <c r="G2890" s="976"/>
      <c r="H2890" s="977"/>
    </row>
    <row r="2891" spans="7:8">
      <c r="G2891" s="976"/>
      <c r="H2891" s="977"/>
    </row>
    <row r="2892" spans="7:8">
      <c r="G2892" s="976"/>
      <c r="H2892" s="977"/>
    </row>
    <row r="2893" spans="7:8">
      <c r="G2893" s="976"/>
      <c r="H2893" s="977"/>
    </row>
    <row r="2894" spans="7:8">
      <c r="G2894" s="976"/>
      <c r="H2894" s="977"/>
    </row>
    <row r="2895" spans="7:8">
      <c r="G2895" s="976"/>
      <c r="H2895" s="977"/>
    </row>
    <row r="2896" spans="7:8">
      <c r="G2896" s="976"/>
      <c r="H2896" s="977"/>
    </row>
    <row r="2897" spans="7:8">
      <c r="G2897" s="976"/>
      <c r="H2897" s="977"/>
    </row>
    <row r="2898" spans="7:8">
      <c r="G2898" s="976"/>
      <c r="H2898" s="977"/>
    </row>
    <row r="2899" spans="7:8">
      <c r="G2899" s="976"/>
      <c r="H2899" s="977"/>
    </row>
    <row r="2900" spans="7:8">
      <c r="G2900" s="976"/>
      <c r="H2900" s="977"/>
    </row>
    <row r="2901" spans="7:8">
      <c r="G2901" s="976"/>
      <c r="H2901" s="977"/>
    </row>
    <row r="2902" spans="7:8">
      <c r="G2902" s="976"/>
      <c r="H2902" s="977"/>
    </row>
    <row r="2903" spans="7:8">
      <c r="G2903" s="976"/>
      <c r="H2903" s="977"/>
    </row>
    <row r="2904" spans="7:8">
      <c r="G2904" s="976"/>
      <c r="H2904" s="977"/>
    </row>
    <row r="2905" spans="7:8">
      <c r="G2905" s="976"/>
      <c r="H2905" s="977"/>
    </row>
    <row r="2906" spans="7:8">
      <c r="G2906" s="976"/>
      <c r="H2906" s="977"/>
    </row>
    <row r="2907" spans="7:8">
      <c r="G2907" s="976"/>
      <c r="H2907" s="977"/>
    </row>
    <row r="2908" spans="7:8">
      <c r="G2908" s="976"/>
      <c r="H2908" s="977"/>
    </row>
    <row r="2909" spans="7:8">
      <c r="G2909" s="976"/>
      <c r="H2909" s="977"/>
    </row>
    <row r="2910" spans="7:8">
      <c r="G2910" s="976"/>
      <c r="H2910" s="977"/>
    </row>
    <row r="2911" spans="7:8">
      <c r="G2911" s="976"/>
      <c r="H2911" s="977"/>
    </row>
    <row r="2912" spans="7:8">
      <c r="G2912" s="976"/>
      <c r="H2912" s="977"/>
    </row>
    <row r="2913" spans="7:8">
      <c r="G2913" s="976"/>
      <c r="H2913" s="977"/>
    </row>
    <row r="2914" spans="7:8">
      <c r="G2914" s="976"/>
      <c r="H2914" s="977"/>
    </row>
    <row r="2915" spans="7:8">
      <c r="G2915" s="976"/>
      <c r="H2915" s="977"/>
    </row>
    <row r="2916" spans="7:8">
      <c r="G2916" s="976"/>
      <c r="H2916" s="977"/>
    </row>
    <row r="2917" spans="7:8">
      <c r="G2917" s="976"/>
      <c r="H2917" s="977"/>
    </row>
    <row r="2918" spans="7:8">
      <c r="G2918" s="976"/>
      <c r="H2918" s="977"/>
    </row>
    <row r="2919" spans="7:8">
      <c r="G2919" s="976"/>
      <c r="H2919" s="977"/>
    </row>
    <row r="2920" spans="7:8">
      <c r="G2920" s="976"/>
      <c r="H2920" s="977"/>
    </row>
    <row r="2921" spans="7:8">
      <c r="G2921" s="976"/>
      <c r="H2921" s="977"/>
    </row>
    <row r="2922" spans="7:8">
      <c r="G2922" s="976"/>
      <c r="H2922" s="977"/>
    </row>
    <row r="2923" spans="7:8">
      <c r="G2923" s="976"/>
      <c r="H2923" s="977"/>
    </row>
    <row r="2924" spans="7:8">
      <c r="G2924" s="976"/>
      <c r="H2924" s="977"/>
    </row>
    <row r="2925" spans="7:8">
      <c r="G2925" s="976"/>
      <c r="H2925" s="977"/>
    </row>
    <row r="2926" spans="7:8">
      <c r="G2926" s="976"/>
      <c r="H2926" s="977"/>
    </row>
    <row r="2927" spans="7:8">
      <c r="G2927" s="976"/>
      <c r="H2927" s="977"/>
    </row>
    <row r="2928" spans="7:8">
      <c r="G2928" s="976"/>
      <c r="H2928" s="977"/>
    </row>
    <row r="2929" spans="7:8">
      <c r="G2929" s="976"/>
      <c r="H2929" s="977"/>
    </row>
    <row r="2930" spans="7:8">
      <c r="G2930" s="976"/>
      <c r="H2930" s="977"/>
    </row>
    <row r="2931" spans="7:8">
      <c r="G2931" s="976"/>
      <c r="H2931" s="977"/>
    </row>
    <row r="2932" spans="7:8">
      <c r="G2932" s="976"/>
      <c r="H2932" s="977"/>
    </row>
    <row r="2933" spans="7:8">
      <c r="G2933" s="976"/>
      <c r="H2933" s="977"/>
    </row>
    <row r="2934" spans="7:8">
      <c r="G2934" s="976"/>
      <c r="H2934" s="977"/>
    </row>
    <row r="2935" spans="7:8">
      <c r="G2935" s="976"/>
      <c r="H2935" s="977"/>
    </row>
    <row r="2936" spans="7:8">
      <c r="G2936" s="976"/>
      <c r="H2936" s="977"/>
    </row>
    <row r="2937" spans="7:8">
      <c r="G2937" s="976"/>
      <c r="H2937" s="977"/>
    </row>
    <row r="2938" spans="7:8">
      <c r="G2938" s="976"/>
      <c r="H2938" s="977"/>
    </row>
    <row r="2939" spans="7:8">
      <c r="G2939" s="976"/>
      <c r="H2939" s="977"/>
    </row>
    <row r="2940" spans="7:8">
      <c r="G2940" s="976"/>
      <c r="H2940" s="977"/>
    </row>
    <row r="2941" spans="7:8">
      <c r="G2941" s="976"/>
      <c r="H2941" s="977"/>
    </row>
    <row r="2942" spans="7:8">
      <c r="G2942" s="976"/>
      <c r="H2942" s="977"/>
    </row>
    <row r="2943" spans="7:8">
      <c r="G2943" s="976"/>
      <c r="H2943" s="977"/>
    </row>
    <row r="2944" spans="7:8">
      <c r="G2944" s="976"/>
      <c r="H2944" s="977"/>
    </row>
    <row r="2945" spans="7:8">
      <c r="G2945" s="976"/>
      <c r="H2945" s="977"/>
    </row>
    <row r="2946" spans="7:8">
      <c r="G2946" s="976"/>
      <c r="H2946" s="977"/>
    </row>
    <row r="2947" spans="7:8">
      <c r="G2947" s="976"/>
      <c r="H2947" s="977"/>
    </row>
    <row r="2948" spans="7:8">
      <c r="G2948" s="976"/>
      <c r="H2948" s="977"/>
    </row>
    <row r="2949" spans="7:8">
      <c r="G2949" s="976"/>
      <c r="H2949" s="977"/>
    </row>
    <row r="2950" spans="7:8">
      <c r="G2950" s="976"/>
      <c r="H2950" s="977"/>
    </row>
    <row r="2951" spans="7:8">
      <c r="G2951" s="976"/>
      <c r="H2951" s="977"/>
    </row>
    <row r="2952" spans="7:8">
      <c r="G2952" s="976"/>
      <c r="H2952" s="977"/>
    </row>
    <row r="2953" spans="7:8">
      <c r="G2953" s="976"/>
      <c r="H2953" s="977"/>
    </row>
    <row r="2954" spans="7:8">
      <c r="G2954" s="976"/>
      <c r="H2954" s="977"/>
    </row>
    <row r="2955" spans="7:8">
      <c r="G2955" s="976"/>
      <c r="H2955" s="977"/>
    </row>
    <row r="2956" spans="7:8">
      <c r="G2956" s="976"/>
      <c r="H2956" s="977"/>
    </row>
    <row r="2957" spans="7:8">
      <c r="G2957" s="976"/>
      <c r="H2957" s="977"/>
    </row>
    <row r="2958" spans="7:8">
      <c r="G2958" s="976"/>
      <c r="H2958" s="977"/>
    </row>
    <row r="2959" spans="7:8">
      <c r="G2959" s="976"/>
      <c r="H2959" s="977"/>
    </row>
    <row r="2960" spans="7:8">
      <c r="G2960" s="976"/>
      <c r="H2960" s="977"/>
    </row>
    <row r="2961" spans="7:8">
      <c r="G2961" s="976"/>
      <c r="H2961" s="977"/>
    </row>
    <row r="2962" spans="7:8">
      <c r="G2962" s="976"/>
      <c r="H2962" s="977"/>
    </row>
    <row r="2963" spans="7:8">
      <c r="G2963" s="976"/>
      <c r="H2963" s="977"/>
    </row>
    <row r="2964" spans="7:8">
      <c r="G2964" s="976"/>
      <c r="H2964" s="977"/>
    </row>
    <row r="2965" spans="7:8">
      <c r="G2965" s="976"/>
      <c r="H2965" s="977"/>
    </row>
    <row r="2966" spans="7:8">
      <c r="G2966" s="976"/>
      <c r="H2966" s="977"/>
    </row>
    <row r="2967" spans="7:8">
      <c r="G2967" s="976"/>
      <c r="H2967" s="977"/>
    </row>
    <row r="2968" spans="7:8">
      <c r="G2968" s="976"/>
      <c r="H2968" s="977"/>
    </row>
    <row r="2969" spans="7:8">
      <c r="G2969" s="976"/>
      <c r="H2969" s="977"/>
    </row>
    <row r="2970" spans="7:8">
      <c r="G2970" s="976"/>
      <c r="H2970" s="977"/>
    </row>
    <row r="2971" spans="7:8">
      <c r="G2971" s="976"/>
      <c r="H2971" s="977"/>
    </row>
    <row r="2972" spans="7:8">
      <c r="G2972" s="976"/>
      <c r="H2972" s="977"/>
    </row>
    <row r="2973" spans="7:8">
      <c r="G2973" s="976"/>
      <c r="H2973" s="977"/>
    </row>
    <row r="2974" spans="7:8">
      <c r="G2974" s="976"/>
      <c r="H2974" s="977"/>
    </row>
    <row r="2975" spans="7:8">
      <c r="G2975" s="976"/>
      <c r="H2975" s="977"/>
    </row>
    <row r="2976" spans="7:8">
      <c r="G2976" s="976"/>
      <c r="H2976" s="977"/>
    </row>
    <row r="2977" spans="7:8">
      <c r="G2977" s="976"/>
      <c r="H2977" s="977"/>
    </row>
    <row r="2978" spans="7:8">
      <c r="G2978" s="976"/>
      <c r="H2978" s="977"/>
    </row>
    <row r="2979" spans="7:8">
      <c r="G2979" s="976"/>
      <c r="H2979" s="977"/>
    </row>
    <row r="2980" spans="7:8">
      <c r="G2980" s="976"/>
      <c r="H2980" s="977"/>
    </row>
    <row r="2981" spans="7:8">
      <c r="G2981" s="976"/>
      <c r="H2981" s="977"/>
    </row>
    <row r="2982" spans="7:8">
      <c r="G2982" s="976"/>
      <c r="H2982" s="977"/>
    </row>
    <row r="2983" spans="7:8">
      <c r="G2983" s="976"/>
      <c r="H2983" s="977"/>
    </row>
    <row r="2984" spans="7:8">
      <c r="G2984" s="976"/>
      <c r="H2984" s="977"/>
    </row>
    <row r="2985" spans="7:8">
      <c r="G2985" s="976"/>
      <c r="H2985" s="977"/>
    </row>
    <row r="2986" spans="7:8">
      <c r="G2986" s="976"/>
      <c r="H2986" s="977"/>
    </row>
    <row r="2987" spans="7:8">
      <c r="G2987" s="976"/>
      <c r="H2987" s="977"/>
    </row>
    <row r="2988" spans="7:8">
      <c r="G2988" s="976"/>
      <c r="H2988" s="977"/>
    </row>
    <row r="2989" spans="7:8">
      <c r="G2989" s="976"/>
      <c r="H2989" s="977"/>
    </row>
    <row r="2990" spans="7:8">
      <c r="G2990" s="976"/>
      <c r="H2990" s="977"/>
    </row>
    <row r="2991" spans="7:8">
      <c r="G2991" s="976"/>
      <c r="H2991" s="977"/>
    </row>
    <row r="2992" spans="7:8">
      <c r="G2992" s="976"/>
      <c r="H2992" s="977"/>
    </row>
    <row r="2993" spans="7:8">
      <c r="G2993" s="976"/>
      <c r="H2993" s="977"/>
    </row>
    <row r="2994" spans="7:8">
      <c r="G2994" s="976"/>
      <c r="H2994" s="977"/>
    </row>
    <row r="2995" spans="7:8">
      <c r="G2995" s="976"/>
      <c r="H2995" s="977"/>
    </row>
    <row r="2996" spans="7:8">
      <c r="G2996" s="976"/>
      <c r="H2996" s="977"/>
    </row>
    <row r="2997" spans="7:8">
      <c r="G2997" s="976"/>
      <c r="H2997" s="977"/>
    </row>
    <row r="2998" spans="7:8">
      <c r="G2998" s="976"/>
      <c r="H2998" s="977"/>
    </row>
    <row r="2999" spans="7:8">
      <c r="G2999" s="976"/>
      <c r="H2999" s="977"/>
    </row>
    <row r="3000" spans="7:8">
      <c r="G3000" s="976"/>
      <c r="H3000" s="977"/>
    </row>
    <row r="3001" spans="7:8">
      <c r="G3001" s="976"/>
      <c r="H3001" s="977"/>
    </row>
    <row r="3002" spans="7:8">
      <c r="G3002" s="976"/>
      <c r="H3002" s="977"/>
    </row>
    <row r="3003" spans="7:8">
      <c r="G3003" s="976"/>
      <c r="H3003" s="977"/>
    </row>
    <row r="3004" spans="7:8">
      <c r="G3004" s="976"/>
      <c r="H3004" s="977"/>
    </row>
    <row r="3005" spans="7:8">
      <c r="G3005" s="976"/>
      <c r="H3005" s="977"/>
    </row>
    <row r="3006" spans="7:8">
      <c r="G3006" s="976"/>
      <c r="H3006" s="977"/>
    </row>
    <row r="3007" spans="7:8">
      <c r="G3007" s="976"/>
      <c r="H3007" s="977"/>
    </row>
    <row r="3008" spans="7:8">
      <c r="G3008" s="976"/>
      <c r="H3008" s="977"/>
    </row>
    <row r="3009" spans="7:8">
      <c r="G3009" s="976"/>
      <c r="H3009" s="977"/>
    </row>
    <row r="3010" spans="7:8">
      <c r="G3010" s="976"/>
      <c r="H3010" s="977"/>
    </row>
    <row r="3011" spans="7:8">
      <c r="G3011" s="976"/>
      <c r="H3011" s="977"/>
    </row>
    <row r="3012" spans="7:8">
      <c r="G3012" s="976"/>
      <c r="H3012" s="977"/>
    </row>
    <row r="3013" spans="7:8">
      <c r="G3013" s="976"/>
      <c r="H3013" s="977"/>
    </row>
    <row r="3014" spans="7:8">
      <c r="G3014" s="976"/>
      <c r="H3014" s="977"/>
    </row>
    <row r="3015" spans="7:8">
      <c r="G3015" s="976"/>
      <c r="H3015" s="977"/>
    </row>
    <row r="3016" spans="7:8">
      <c r="G3016" s="976"/>
      <c r="H3016" s="977"/>
    </row>
    <row r="3017" spans="7:8">
      <c r="G3017" s="976"/>
      <c r="H3017" s="977"/>
    </row>
    <row r="3018" spans="7:8">
      <c r="G3018" s="976"/>
      <c r="H3018" s="977"/>
    </row>
    <row r="3019" spans="7:8">
      <c r="G3019" s="976"/>
      <c r="H3019" s="977"/>
    </row>
    <row r="3020" spans="7:8">
      <c r="G3020" s="976"/>
      <c r="H3020" s="977"/>
    </row>
    <row r="3021" spans="7:8">
      <c r="G3021" s="976"/>
      <c r="H3021" s="977"/>
    </row>
    <row r="3022" spans="7:8">
      <c r="G3022" s="976"/>
      <c r="H3022" s="977"/>
    </row>
    <row r="3023" spans="7:8">
      <c r="G3023" s="976"/>
      <c r="H3023" s="977"/>
    </row>
    <row r="3024" spans="7:8">
      <c r="G3024" s="976"/>
      <c r="H3024" s="977"/>
    </row>
    <row r="3025" spans="7:8">
      <c r="G3025" s="976"/>
      <c r="H3025" s="977"/>
    </row>
    <row r="3026" spans="7:8">
      <c r="G3026" s="976"/>
      <c r="H3026" s="977"/>
    </row>
    <row r="3027" spans="7:8">
      <c r="G3027" s="976"/>
      <c r="H3027" s="977"/>
    </row>
    <row r="3028" spans="7:8">
      <c r="G3028" s="976"/>
      <c r="H3028" s="977"/>
    </row>
    <row r="3029" spans="7:8">
      <c r="G3029" s="976"/>
      <c r="H3029" s="977"/>
    </row>
    <row r="3030" spans="7:8">
      <c r="G3030" s="976"/>
      <c r="H3030" s="977"/>
    </row>
    <row r="3031" spans="7:8">
      <c r="G3031" s="976"/>
      <c r="H3031" s="977"/>
    </row>
    <row r="3032" spans="7:8">
      <c r="G3032" s="976"/>
      <c r="H3032" s="977"/>
    </row>
    <row r="3033" spans="7:8">
      <c r="G3033" s="976"/>
      <c r="H3033" s="977"/>
    </row>
    <row r="3034" spans="7:8">
      <c r="G3034" s="976"/>
      <c r="H3034" s="977"/>
    </row>
    <row r="3035" spans="7:8">
      <c r="G3035" s="976"/>
      <c r="H3035" s="977"/>
    </row>
    <row r="3036" spans="7:8">
      <c r="G3036" s="976"/>
      <c r="H3036" s="977"/>
    </row>
    <row r="3037" spans="7:8">
      <c r="G3037" s="976"/>
      <c r="H3037" s="977"/>
    </row>
    <row r="3038" spans="7:8">
      <c r="G3038" s="976"/>
      <c r="H3038" s="977"/>
    </row>
    <row r="3039" spans="7:8">
      <c r="G3039" s="976"/>
      <c r="H3039" s="977"/>
    </row>
    <row r="3040" spans="7:8">
      <c r="G3040" s="976"/>
      <c r="H3040" s="977"/>
    </row>
    <row r="3041" spans="7:8">
      <c r="G3041" s="976"/>
      <c r="H3041" s="977"/>
    </row>
    <row r="3042" spans="7:8">
      <c r="G3042" s="976"/>
      <c r="H3042" s="977"/>
    </row>
    <row r="3043" spans="7:8">
      <c r="G3043" s="976"/>
      <c r="H3043" s="977"/>
    </row>
    <row r="3044" spans="7:8">
      <c r="G3044" s="976"/>
      <c r="H3044" s="977"/>
    </row>
    <row r="3045" spans="7:8">
      <c r="G3045" s="976"/>
      <c r="H3045" s="977"/>
    </row>
    <row r="3046" spans="7:8">
      <c r="G3046" s="976"/>
      <c r="H3046" s="977"/>
    </row>
    <row r="3047" spans="7:8">
      <c r="G3047" s="976"/>
      <c r="H3047" s="977"/>
    </row>
    <row r="3048" spans="7:8">
      <c r="G3048" s="976"/>
      <c r="H3048" s="977"/>
    </row>
    <row r="3049" spans="7:8">
      <c r="G3049" s="976"/>
      <c r="H3049" s="977"/>
    </row>
    <row r="3050" spans="7:8">
      <c r="G3050" s="976"/>
      <c r="H3050" s="977"/>
    </row>
    <row r="3051" spans="7:8">
      <c r="G3051" s="976"/>
      <c r="H3051" s="977"/>
    </row>
    <row r="3052" spans="7:8">
      <c r="G3052" s="976"/>
      <c r="H3052" s="977"/>
    </row>
    <row r="3053" spans="7:8">
      <c r="G3053" s="976"/>
      <c r="H3053" s="977"/>
    </row>
    <row r="3054" spans="7:8">
      <c r="G3054" s="976"/>
      <c r="H3054" s="977"/>
    </row>
    <row r="3055" spans="7:8">
      <c r="G3055" s="976"/>
      <c r="H3055" s="977"/>
    </row>
    <row r="3056" spans="7:8">
      <c r="G3056" s="976"/>
      <c r="H3056" s="977"/>
    </row>
    <row r="3057" spans="7:8">
      <c r="G3057" s="976"/>
      <c r="H3057" s="977"/>
    </row>
    <row r="3058" spans="7:8">
      <c r="G3058" s="976"/>
      <c r="H3058" s="977"/>
    </row>
    <row r="3059" spans="7:8">
      <c r="G3059" s="976"/>
      <c r="H3059" s="977"/>
    </row>
    <row r="3060" spans="7:8">
      <c r="G3060" s="976"/>
      <c r="H3060" s="977"/>
    </row>
    <row r="3061" spans="7:8">
      <c r="G3061" s="976"/>
      <c r="H3061" s="977"/>
    </row>
    <row r="3062" spans="7:8">
      <c r="G3062" s="976"/>
      <c r="H3062" s="977"/>
    </row>
    <row r="3063" spans="7:8">
      <c r="G3063" s="976"/>
      <c r="H3063" s="977"/>
    </row>
    <row r="3064" spans="7:8">
      <c r="G3064" s="976"/>
      <c r="H3064" s="977"/>
    </row>
    <row r="3065" spans="7:8">
      <c r="G3065" s="976"/>
      <c r="H3065" s="977"/>
    </row>
    <row r="3066" spans="7:8">
      <c r="G3066" s="976"/>
      <c r="H3066" s="977"/>
    </row>
    <row r="3067" spans="7:8">
      <c r="G3067" s="976"/>
      <c r="H3067" s="977"/>
    </row>
    <row r="3068" spans="7:8">
      <c r="G3068" s="976"/>
      <c r="H3068" s="977"/>
    </row>
    <row r="3069" spans="7:8">
      <c r="G3069" s="976"/>
      <c r="H3069" s="977"/>
    </row>
    <row r="3070" spans="7:8">
      <c r="G3070" s="976"/>
      <c r="H3070" s="977"/>
    </row>
    <row r="3071" spans="7:8">
      <c r="G3071" s="976"/>
      <c r="H3071" s="977"/>
    </row>
    <row r="3072" spans="7:8">
      <c r="G3072" s="976"/>
      <c r="H3072" s="977"/>
    </row>
    <row r="3073" spans="7:8">
      <c r="G3073" s="976"/>
      <c r="H3073" s="977"/>
    </row>
    <row r="3074" spans="7:8">
      <c r="G3074" s="976"/>
      <c r="H3074" s="977"/>
    </row>
    <row r="3075" spans="7:8">
      <c r="G3075" s="976"/>
      <c r="H3075" s="977"/>
    </row>
    <row r="3076" spans="7:8">
      <c r="G3076" s="976"/>
      <c r="H3076" s="977"/>
    </row>
    <row r="3077" spans="7:8">
      <c r="G3077" s="976"/>
      <c r="H3077" s="977"/>
    </row>
    <row r="3078" spans="7:8">
      <c r="G3078" s="976"/>
      <c r="H3078" s="977"/>
    </row>
    <row r="3079" spans="7:8">
      <c r="G3079" s="976"/>
      <c r="H3079" s="977"/>
    </row>
    <row r="3080" spans="7:8">
      <c r="G3080" s="976"/>
      <c r="H3080" s="977"/>
    </row>
    <row r="3081" spans="7:8">
      <c r="G3081" s="976"/>
      <c r="H3081" s="977"/>
    </row>
    <row r="3082" spans="7:8">
      <c r="G3082" s="976"/>
      <c r="H3082" s="977"/>
    </row>
    <row r="3083" spans="7:8">
      <c r="G3083" s="976"/>
      <c r="H3083" s="977"/>
    </row>
    <row r="3084" spans="7:8">
      <c r="G3084" s="976"/>
      <c r="H3084" s="977"/>
    </row>
    <row r="3085" spans="7:8">
      <c r="G3085" s="976"/>
      <c r="H3085" s="977"/>
    </row>
    <row r="3086" spans="7:8">
      <c r="G3086" s="976"/>
      <c r="H3086" s="977"/>
    </row>
    <row r="3087" spans="7:8">
      <c r="G3087" s="976"/>
      <c r="H3087" s="977"/>
    </row>
    <row r="3088" spans="7:8">
      <c r="G3088" s="976"/>
      <c r="H3088" s="977"/>
    </row>
    <row r="3089" spans="7:8">
      <c r="G3089" s="976"/>
      <c r="H3089" s="977"/>
    </row>
    <row r="3090" spans="7:8">
      <c r="G3090" s="976"/>
      <c r="H3090" s="977"/>
    </row>
    <row r="3091" spans="7:8">
      <c r="G3091" s="976"/>
      <c r="H3091" s="977"/>
    </row>
    <row r="3092" spans="7:8">
      <c r="G3092" s="976"/>
      <c r="H3092" s="977"/>
    </row>
    <row r="3093" spans="7:8">
      <c r="G3093" s="976"/>
      <c r="H3093" s="977"/>
    </row>
    <row r="3094" spans="7:8">
      <c r="G3094" s="976"/>
      <c r="H3094" s="977"/>
    </row>
    <row r="3095" spans="7:8">
      <c r="G3095" s="976"/>
      <c r="H3095" s="977"/>
    </row>
    <row r="3096" spans="7:8">
      <c r="G3096" s="976"/>
      <c r="H3096" s="977"/>
    </row>
    <row r="3097" spans="7:8">
      <c r="G3097" s="976"/>
      <c r="H3097" s="977"/>
    </row>
    <row r="3098" spans="7:8">
      <c r="G3098" s="976"/>
      <c r="H3098" s="977"/>
    </row>
    <row r="3099" spans="7:8">
      <c r="G3099" s="976"/>
      <c r="H3099" s="977"/>
    </row>
    <row r="3100" spans="7:8">
      <c r="G3100" s="976"/>
      <c r="H3100" s="977"/>
    </row>
    <row r="3101" spans="7:8">
      <c r="G3101" s="976"/>
      <c r="H3101" s="977"/>
    </row>
    <row r="3102" spans="7:8">
      <c r="G3102" s="976"/>
      <c r="H3102" s="977"/>
    </row>
    <row r="3103" spans="7:8">
      <c r="G3103" s="976"/>
      <c r="H3103" s="977"/>
    </row>
    <row r="3104" spans="7:8">
      <c r="G3104" s="976"/>
      <c r="H3104" s="977"/>
    </row>
    <row r="3105" spans="7:8">
      <c r="G3105" s="976"/>
      <c r="H3105" s="977"/>
    </row>
    <row r="3106" spans="7:8">
      <c r="G3106" s="976"/>
      <c r="H3106" s="977"/>
    </row>
    <row r="3107" spans="7:8">
      <c r="G3107" s="976"/>
      <c r="H3107" s="977"/>
    </row>
    <row r="3108" spans="7:8">
      <c r="G3108" s="976"/>
      <c r="H3108" s="977"/>
    </row>
    <row r="3109" spans="7:8">
      <c r="G3109" s="976"/>
      <c r="H3109" s="977"/>
    </row>
    <row r="3110" spans="7:8">
      <c r="G3110" s="976"/>
      <c r="H3110" s="977"/>
    </row>
    <row r="3111" spans="7:8">
      <c r="G3111" s="976"/>
      <c r="H3111" s="977"/>
    </row>
    <row r="3112" spans="7:8">
      <c r="G3112" s="976"/>
      <c r="H3112" s="977"/>
    </row>
    <row r="3113" spans="7:8">
      <c r="G3113" s="976"/>
      <c r="H3113" s="977"/>
    </row>
    <row r="3114" spans="7:8">
      <c r="G3114" s="976"/>
      <c r="H3114" s="977"/>
    </row>
    <row r="3115" spans="7:8">
      <c r="G3115" s="976"/>
      <c r="H3115" s="977"/>
    </row>
    <row r="3116" spans="7:8">
      <c r="G3116" s="976"/>
      <c r="H3116" s="977"/>
    </row>
    <row r="3117" spans="7:8">
      <c r="G3117" s="976"/>
      <c r="H3117" s="977"/>
    </row>
    <row r="3118" spans="7:8">
      <c r="G3118" s="976"/>
      <c r="H3118" s="977"/>
    </row>
    <row r="3119" spans="7:8">
      <c r="G3119" s="976"/>
      <c r="H3119" s="977"/>
    </row>
    <row r="3120" spans="7:8">
      <c r="G3120" s="976"/>
      <c r="H3120" s="977"/>
    </row>
    <row r="3121" spans="7:8">
      <c r="G3121" s="976"/>
      <c r="H3121" s="977"/>
    </row>
    <row r="3122" spans="7:8">
      <c r="G3122" s="976"/>
      <c r="H3122" s="977"/>
    </row>
    <row r="3123" spans="7:8">
      <c r="G3123" s="976"/>
      <c r="H3123" s="977"/>
    </row>
    <row r="3124" spans="7:8">
      <c r="G3124" s="976"/>
      <c r="H3124" s="977"/>
    </row>
    <row r="3125" spans="7:8">
      <c r="G3125" s="976"/>
      <c r="H3125" s="977"/>
    </row>
    <row r="3126" spans="7:8">
      <c r="G3126" s="976"/>
      <c r="H3126" s="977"/>
    </row>
    <row r="3127" spans="7:8">
      <c r="G3127" s="976"/>
      <c r="H3127" s="977"/>
    </row>
    <row r="3128" spans="7:8">
      <c r="G3128" s="976"/>
      <c r="H3128" s="977"/>
    </row>
    <row r="3129" spans="7:8">
      <c r="G3129" s="976"/>
      <c r="H3129" s="977"/>
    </row>
    <row r="3130" spans="7:8">
      <c r="G3130" s="976"/>
      <c r="H3130" s="977"/>
    </row>
    <row r="3131" spans="7:8">
      <c r="G3131" s="976"/>
      <c r="H3131" s="977"/>
    </row>
    <row r="3132" spans="7:8">
      <c r="G3132" s="976"/>
      <c r="H3132" s="977"/>
    </row>
    <row r="3133" spans="7:8">
      <c r="G3133" s="976"/>
      <c r="H3133" s="977"/>
    </row>
    <row r="3134" spans="7:8">
      <c r="G3134" s="976"/>
      <c r="H3134" s="977"/>
    </row>
    <row r="3135" spans="7:8">
      <c r="G3135" s="976"/>
      <c r="H3135" s="977"/>
    </row>
    <row r="3136" spans="7:8">
      <c r="G3136" s="976"/>
      <c r="H3136" s="977"/>
    </row>
    <row r="3137" spans="7:8">
      <c r="G3137" s="976"/>
      <c r="H3137" s="977"/>
    </row>
    <row r="3138" spans="7:8">
      <c r="G3138" s="976"/>
      <c r="H3138" s="977"/>
    </row>
    <row r="3139" spans="7:8">
      <c r="G3139" s="976"/>
      <c r="H3139" s="977"/>
    </row>
    <row r="3140" spans="7:8">
      <c r="G3140" s="976"/>
      <c r="H3140" s="977"/>
    </row>
    <row r="3141" spans="7:8">
      <c r="G3141" s="976"/>
      <c r="H3141" s="977"/>
    </row>
    <row r="3142" spans="7:8">
      <c r="G3142" s="976"/>
      <c r="H3142" s="977"/>
    </row>
    <row r="3143" spans="7:8">
      <c r="G3143" s="976"/>
      <c r="H3143" s="977"/>
    </row>
    <row r="3144" spans="7:8">
      <c r="G3144" s="976"/>
      <c r="H3144" s="977"/>
    </row>
    <row r="3145" spans="7:8">
      <c r="G3145" s="976"/>
      <c r="H3145" s="977"/>
    </row>
    <row r="3146" spans="7:8">
      <c r="G3146" s="976"/>
      <c r="H3146" s="977"/>
    </row>
    <row r="3147" spans="7:8">
      <c r="G3147" s="976"/>
      <c r="H3147" s="977"/>
    </row>
    <row r="3148" spans="7:8">
      <c r="G3148" s="976"/>
      <c r="H3148" s="977"/>
    </row>
    <row r="3149" spans="7:8">
      <c r="G3149" s="976"/>
      <c r="H3149" s="977"/>
    </row>
    <row r="3150" spans="7:8">
      <c r="G3150" s="976"/>
      <c r="H3150" s="977"/>
    </row>
    <row r="3151" spans="7:8">
      <c r="G3151" s="976"/>
      <c r="H3151" s="977"/>
    </row>
    <row r="3152" spans="7:8">
      <c r="G3152" s="976"/>
      <c r="H3152" s="977"/>
    </row>
    <row r="3153" spans="7:8">
      <c r="G3153" s="976"/>
      <c r="H3153" s="977"/>
    </row>
    <row r="3154" spans="7:8">
      <c r="G3154" s="976"/>
      <c r="H3154" s="977"/>
    </row>
    <row r="3155" spans="7:8">
      <c r="G3155" s="976"/>
      <c r="H3155" s="977"/>
    </row>
    <row r="3156" spans="7:8">
      <c r="G3156" s="976"/>
      <c r="H3156" s="977"/>
    </row>
    <row r="3157" spans="7:8">
      <c r="G3157" s="976"/>
      <c r="H3157" s="977"/>
    </row>
    <row r="3158" spans="7:8">
      <c r="G3158" s="976"/>
      <c r="H3158" s="977"/>
    </row>
    <row r="3159" spans="7:8">
      <c r="G3159" s="976"/>
      <c r="H3159" s="977"/>
    </row>
    <row r="3160" spans="7:8">
      <c r="G3160" s="976"/>
      <c r="H3160" s="977"/>
    </row>
    <row r="3161" spans="7:8">
      <c r="G3161" s="976"/>
      <c r="H3161" s="977"/>
    </row>
    <row r="3162" spans="7:8">
      <c r="G3162" s="976"/>
      <c r="H3162" s="977"/>
    </row>
    <row r="3163" spans="7:8">
      <c r="G3163" s="976"/>
      <c r="H3163" s="977"/>
    </row>
    <row r="3164" spans="7:8">
      <c r="G3164" s="976"/>
      <c r="H3164" s="977"/>
    </row>
    <row r="3165" spans="7:8">
      <c r="G3165" s="976"/>
      <c r="H3165" s="977"/>
    </row>
    <row r="3166" spans="7:8">
      <c r="G3166" s="976"/>
      <c r="H3166" s="977"/>
    </row>
    <row r="3167" spans="7:8">
      <c r="G3167" s="976"/>
      <c r="H3167" s="977"/>
    </row>
    <row r="3168" spans="7:8">
      <c r="G3168" s="976"/>
      <c r="H3168" s="977"/>
    </row>
    <row r="3169" spans="7:8">
      <c r="G3169" s="976"/>
      <c r="H3169" s="977"/>
    </row>
    <row r="3170" spans="7:8">
      <c r="G3170" s="976"/>
      <c r="H3170" s="977"/>
    </row>
    <row r="3171" spans="7:8">
      <c r="G3171" s="976"/>
      <c r="H3171" s="977"/>
    </row>
    <row r="3172" spans="7:8">
      <c r="G3172" s="976"/>
      <c r="H3172" s="977"/>
    </row>
    <row r="3173" spans="7:8">
      <c r="G3173" s="976"/>
      <c r="H3173" s="977"/>
    </row>
    <row r="3174" spans="7:8">
      <c r="G3174" s="976"/>
      <c r="H3174" s="977"/>
    </row>
    <row r="3175" spans="7:8">
      <c r="G3175" s="976"/>
      <c r="H3175" s="977"/>
    </row>
    <row r="3176" spans="7:8">
      <c r="G3176" s="976"/>
      <c r="H3176" s="977"/>
    </row>
    <row r="3177" spans="7:8">
      <c r="G3177" s="976"/>
      <c r="H3177" s="977"/>
    </row>
    <row r="3178" spans="7:8">
      <c r="G3178" s="976"/>
      <c r="H3178" s="977"/>
    </row>
    <row r="3179" spans="7:8">
      <c r="G3179" s="976"/>
      <c r="H3179" s="977"/>
    </row>
    <row r="3180" spans="7:8">
      <c r="G3180" s="976"/>
      <c r="H3180" s="977"/>
    </row>
    <row r="3181" spans="7:8">
      <c r="G3181" s="976"/>
      <c r="H3181" s="977"/>
    </row>
    <row r="3182" spans="7:8">
      <c r="G3182" s="976"/>
      <c r="H3182" s="977"/>
    </row>
    <row r="3183" spans="7:8">
      <c r="G3183" s="976"/>
      <c r="H3183" s="977"/>
    </row>
    <row r="3184" spans="7:8">
      <c r="G3184" s="976"/>
      <c r="H3184" s="977"/>
    </row>
    <row r="3185" spans="7:8">
      <c r="G3185" s="976"/>
      <c r="H3185" s="977"/>
    </row>
    <row r="3186" spans="7:8">
      <c r="G3186" s="976"/>
      <c r="H3186" s="977"/>
    </row>
    <row r="3187" spans="7:8">
      <c r="G3187" s="976"/>
      <c r="H3187" s="977"/>
    </row>
    <row r="3188" spans="7:8">
      <c r="G3188" s="976"/>
      <c r="H3188" s="977"/>
    </row>
    <row r="3189" spans="7:8">
      <c r="G3189" s="976"/>
      <c r="H3189" s="977"/>
    </row>
    <row r="3190" spans="7:8">
      <c r="G3190" s="976"/>
      <c r="H3190" s="977"/>
    </row>
    <row r="3191" spans="7:8">
      <c r="G3191" s="976"/>
      <c r="H3191" s="977"/>
    </row>
    <row r="3192" spans="7:8">
      <c r="G3192" s="976"/>
      <c r="H3192" s="977"/>
    </row>
    <row r="3193" spans="7:8">
      <c r="G3193" s="976"/>
      <c r="H3193" s="977"/>
    </row>
    <row r="3194" spans="7:8">
      <c r="G3194" s="976"/>
      <c r="H3194" s="977"/>
    </row>
    <row r="3195" spans="7:8">
      <c r="G3195" s="976"/>
      <c r="H3195" s="977"/>
    </row>
    <row r="3196" spans="7:8">
      <c r="G3196" s="976"/>
      <c r="H3196" s="977"/>
    </row>
    <row r="3197" spans="7:8">
      <c r="G3197" s="976"/>
      <c r="H3197" s="977"/>
    </row>
    <row r="3198" spans="7:8">
      <c r="G3198" s="976"/>
      <c r="H3198" s="977"/>
    </row>
    <row r="3199" spans="7:8">
      <c r="G3199" s="976"/>
      <c r="H3199" s="977"/>
    </row>
    <row r="3200" spans="7:8">
      <c r="G3200" s="976"/>
      <c r="H3200" s="977"/>
    </row>
    <row r="3201" spans="7:8">
      <c r="G3201" s="976"/>
      <c r="H3201" s="977"/>
    </row>
    <row r="3202" spans="7:8">
      <c r="G3202" s="976"/>
      <c r="H3202" s="977"/>
    </row>
    <row r="3203" spans="7:8">
      <c r="G3203" s="976"/>
      <c r="H3203" s="977"/>
    </row>
    <row r="3204" spans="7:8">
      <c r="G3204" s="976"/>
      <c r="H3204" s="977"/>
    </row>
    <row r="3205" spans="7:8">
      <c r="G3205" s="976"/>
      <c r="H3205" s="977"/>
    </row>
    <row r="3206" spans="7:8">
      <c r="G3206" s="976"/>
      <c r="H3206" s="977"/>
    </row>
    <row r="3207" spans="7:8">
      <c r="G3207" s="976"/>
      <c r="H3207" s="977"/>
    </row>
    <row r="3208" spans="7:8">
      <c r="G3208" s="976"/>
      <c r="H3208" s="977"/>
    </row>
    <row r="3209" spans="7:8">
      <c r="G3209" s="976"/>
      <c r="H3209" s="977"/>
    </row>
    <row r="3210" spans="7:8">
      <c r="G3210" s="976"/>
      <c r="H3210" s="977"/>
    </row>
    <row r="3211" spans="7:8">
      <c r="G3211" s="976"/>
      <c r="H3211" s="977"/>
    </row>
    <row r="3212" spans="7:8">
      <c r="G3212" s="976"/>
      <c r="H3212" s="977"/>
    </row>
    <row r="3213" spans="7:8">
      <c r="G3213" s="976"/>
      <c r="H3213" s="977"/>
    </row>
    <row r="3214" spans="7:8">
      <c r="G3214" s="976"/>
      <c r="H3214" s="977"/>
    </row>
    <row r="3215" spans="7:8">
      <c r="G3215" s="976"/>
      <c r="H3215" s="977"/>
    </row>
    <row r="3216" spans="7:8">
      <c r="G3216" s="976"/>
      <c r="H3216" s="977"/>
    </row>
    <row r="3217" spans="7:8">
      <c r="G3217" s="976"/>
      <c r="H3217" s="977"/>
    </row>
    <row r="3218" spans="7:8">
      <c r="G3218" s="976"/>
      <c r="H3218" s="977"/>
    </row>
    <row r="3219" spans="7:8">
      <c r="G3219" s="976"/>
      <c r="H3219" s="977"/>
    </row>
    <row r="3220" spans="7:8">
      <c r="G3220" s="976"/>
      <c r="H3220" s="977"/>
    </row>
    <row r="3221" spans="7:8">
      <c r="G3221" s="976"/>
      <c r="H3221" s="977"/>
    </row>
    <row r="3222" spans="7:8">
      <c r="G3222" s="976"/>
      <c r="H3222" s="977"/>
    </row>
    <row r="3223" spans="7:8">
      <c r="G3223" s="976"/>
      <c r="H3223" s="977"/>
    </row>
    <row r="3224" spans="7:8">
      <c r="G3224" s="976"/>
      <c r="H3224" s="977"/>
    </row>
    <row r="3225" spans="7:8">
      <c r="G3225" s="976"/>
      <c r="H3225" s="977"/>
    </row>
    <row r="3226" spans="7:8">
      <c r="G3226" s="976"/>
      <c r="H3226" s="977"/>
    </row>
    <row r="3227" spans="7:8">
      <c r="G3227" s="976"/>
      <c r="H3227" s="977"/>
    </row>
    <row r="3228" spans="7:8">
      <c r="G3228" s="976"/>
      <c r="H3228" s="977"/>
    </row>
    <row r="3229" spans="7:8">
      <c r="G3229" s="976"/>
      <c r="H3229" s="977"/>
    </row>
    <row r="3230" spans="7:8">
      <c r="G3230" s="976"/>
      <c r="H3230" s="977"/>
    </row>
    <row r="3231" spans="7:8">
      <c r="G3231" s="976"/>
      <c r="H3231" s="977"/>
    </row>
    <row r="3232" spans="7:8">
      <c r="G3232" s="976"/>
      <c r="H3232" s="977"/>
    </row>
    <row r="3233" spans="7:8">
      <c r="G3233" s="976"/>
      <c r="H3233" s="977"/>
    </row>
    <row r="3234" spans="7:8">
      <c r="G3234" s="976"/>
      <c r="H3234" s="977"/>
    </row>
    <row r="3235" spans="7:8">
      <c r="G3235" s="976"/>
      <c r="H3235" s="977"/>
    </row>
    <row r="3236" spans="7:8">
      <c r="G3236" s="976"/>
      <c r="H3236" s="977"/>
    </row>
    <row r="3237" spans="7:8">
      <c r="G3237" s="976"/>
      <c r="H3237" s="977"/>
    </row>
    <row r="3238" spans="7:8">
      <c r="G3238" s="976"/>
      <c r="H3238" s="977"/>
    </row>
    <row r="3239" spans="7:8">
      <c r="G3239" s="976"/>
      <c r="H3239" s="977"/>
    </row>
    <row r="3240" spans="7:8">
      <c r="G3240" s="976"/>
      <c r="H3240" s="977"/>
    </row>
    <row r="3241" spans="7:8">
      <c r="G3241" s="976"/>
      <c r="H3241" s="977"/>
    </row>
    <row r="3242" spans="7:8">
      <c r="G3242" s="976"/>
      <c r="H3242" s="977"/>
    </row>
    <row r="3243" spans="7:8">
      <c r="G3243" s="976"/>
      <c r="H3243" s="977"/>
    </row>
    <row r="3244" spans="7:8">
      <c r="G3244" s="976"/>
      <c r="H3244" s="977"/>
    </row>
    <row r="3245" spans="7:8">
      <c r="G3245" s="976"/>
      <c r="H3245" s="977"/>
    </row>
    <row r="3246" spans="7:8">
      <c r="G3246" s="976"/>
      <c r="H3246" s="977"/>
    </row>
    <row r="3247" spans="7:8">
      <c r="G3247" s="976"/>
      <c r="H3247" s="977"/>
    </row>
    <row r="3248" spans="7:8">
      <c r="G3248" s="976"/>
      <c r="H3248" s="977"/>
    </row>
    <row r="3249" spans="7:8">
      <c r="G3249" s="976"/>
      <c r="H3249" s="977"/>
    </row>
    <row r="3250" spans="7:8">
      <c r="G3250" s="976"/>
      <c r="H3250" s="977"/>
    </row>
    <row r="3251" spans="7:8">
      <c r="G3251" s="976"/>
      <c r="H3251" s="977"/>
    </row>
    <row r="3252" spans="7:8">
      <c r="G3252" s="976"/>
      <c r="H3252" s="977"/>
    </row>
    <row r="3253" spans="7:8">
      <c r="G3253" s="976"/>
      <c r="H3253" s="977"/>
    </row>
    <row r="3254" spans="7:8">
      <c r="G3254" s="976"/>
      <c r="H3254" s="977"/>
    </row>
    <row r="3255" spans="7:8">
      <c r="G3255" s="976"/>
      <c r="H3255" s="977"/>
    </row>
    <row r="3256" spans="7:8">
      <c r="G3256" s="976"/>
      <c r="H3256" s="977"/>
    </row>
    <row r="3257" spans="7:8">
      <c r="G3257" s="976"/>
      <c r="H3257" s="977"/>
    </row>
    <row r="3258" spans="7:8">
      <c r="G3258" s="976"/>
      <c r="H3258" s="977"/>
    </row>
    <row r="3259" spans="7:8">
      <c r="G3259" s="976"/>
      <c r="H3259" s="977"/>
    </row>
    <row r="3260" spans="7:8">
      <c r="G3260" s="976"/>
      <c r="H3260" s="977"/>
    </row>
    <row r="3261" spans="7:8">
      <c r="G3261" s="976"/>
      <c r="H3261" s="977"/>
    </row>
    <row r="3262" spans="7:8">
      <c r="G3262" s="976"/>
      <c r="H3262" s="977"/>
    </row>
    <row r="3263" spans="7:8">
      <c r="G3263" s="976"/>
      <c r="H3263" s="977"/>
    </row>
    <row r="3264" spans="7:8">
      <c r="G3264" s="976"/>
      <c r="H3264" s="977"/>
    </row>
    <row r="3265" spans="7:8">
      <c r="G3265" s="976"/>
      <c r="H3265" s="977"/>
    </row>
    <row r="3266" spans="7:8">
      <c r="G3266" s="976"/>
      <c r="H3266" s="977"/>
    </row>
    <row r="3267" spans="7:8">
      <c r="G3267" s="976"/>
      <c r="H3267" s="977"/>
    </row>
    <row r="3268" spans="7:8">
      <c r="G3268" s="976"/>
      <c r="H3268" s="977"/>
    </row>
    <row r="3269" spans="7:8">
      <c r="G3269" s="976"/>
      <c r="H3269" s="977"/>
    </row>
    <row r="3270" spans="7:8">
      <c r="G3270" s="976"/>
      <c r="H3270" s="977"/>
    </row>
    <row r="3271" spans="7:8">
      <c r="G3271" s="976"/>
      <c r="H3271" s="977"/>
    </row>
    <row r="3272" spans="7:8">
      <c r="G3272" s="976"/>
      <c r="H3272" s="977"/>
    </row>
    <row r="3273" spans="7:8">
      <c r="G3273" s="976"/>
      <c r="H3273" s="977"/>
    </row>
    <row r="3274" spans="7:8">
      <c r="G3274" s="976"/>
      <c r="H3274" s="977"/>
    </row>
    <row r="3275" spans="7:8">
      <c r="G3275" s="976"/>
      <c r="H3275" s="977"/>
    </row>
    <row r="3276" spans="7:8">
      <c r="G3276" s="976"/>
      <c r="H3276" s="977"/>
    </row>
    <row r="3277" spans="7:8">
      <c r="G3277" s="976"/>
      <c r="H3277" s="977"/>
    </row>
    <row r="3278" spans="7:8">
      <c r="G3278" s="976"/>
      <c r="H3278" s="977"/>
    </row>
    <row r="3279" spans="7:8">
      <c r="G3279" s="976"/>
      <c r="H3279" s="977"/>
    </row>
    <row r="3280" spans="7:8">
      <c r="G3280" s="976"/>
      <c r="H3280" s="977"/>
    </row>
    <row r="3281" spans="7:8">
      <c r="G3281" s="976"/>
      <c r="H3281" s="977"/>
    </row>
    <row r="3282" spans="7:8">
      <c r="G3282" s="976"/>
      <c r="H3282" s="977"/>
    </row>
    <row r="3283" spans="7:8">
      <c r="G3283" s="976"/>
      <c r="H3283" s="977"/>
    </row>
    <row r="3284" spans="7:8">
      <c r="G3284" s="976"/>
      <c r="H3284" s="977"/>
    </row>
    <row r="3285" spans="7:8">
      <c r="G3285" s="976"/>
      <c r="H3285" s="977"/>
    </row>
    <row r="3286" spans="7:8">
      <c r="G3286" s="976"/>
      <c r="H3286" s="977"/>
    </row>
    <row r="3287" spans="7:8">
      <c r="G3287" s="976"/>
      <c r="H3287" s="977"/>
    </row>
    <row r="3288" spans="7:8">
      <c r="G3288" s="976"/>
      <c r="H3288" s="977"/>
    </row>
    <row r="3289" spans="7:8">
      <c r="G3289" s="976"/>
      <c r="H3289" s="977"/>
    </row>
    <row r="3290" spans="7:8">
      <c r="G3290" s="976"/>
      <c r="H3290" s="977"/>
    </row>
    <row r="3291" spans="7:8">
      <c r="G3291" s="976"/>
      <c r="H3291" s="977"/>
    </row>
    <row r="3292" spans="7:8">
      <c r="G3292" s="976"/>
      <c r="H3292" s="977"/>
    </row>
    <row r="3293" spans="7:8">
      <c r="G3293" s="976"/>
      <c r="H3293" s="977"/>
    </row>
    <row r="3294" spans="7:8">
      <c r="G3294" s="976"/>
      <c r="H3294" s="977"/>
    </row>
    <row r="3295" spans="7:8">
      <c r="G3295" s="976"/>
      <c r="H3295" s="977"/>
    </row>
    <row r="3296" spans="7:8">
      <c r="G3296" s="976"/>
      <c r="H3296" s="977"/>
    </row>
    <row r="3297" spans="7:8">
      <c r="G3297" s="976"/>
      <c r="H3297" s="977"/>
    </row>
    <row r="3298" spans="7:8">
      <c r="G3298" s="976"/>
      <c r="H3298" s="977"/>
    </row>
    <row r="3299" spans="7:8">
      <c r="G3299" s="976"/>
      <c r="H3299" s="977"/>
    </row>
    <row r="3300" spans="7:8">
      <c r="G3300" s="976"/>
      <c r="H3300" s="977"/>
    </row>
    <row r="3301" spans="7:8">
      <c r="G3301" s="976"/>
      <c r="H3301" s="977"/>
    </row>
    <row r="3302" spans="7:8">
      <c r="G3302" s="976"/>
      <c r="H3302" s="977"/>
    </row>
    <row r="3303" spans="7:8">
      <c r="G3303" s="976"/>
      <c r="H3303" s="977"/>
    </row>
    <row r="3304" spans="7:8">
      <c r="G3304" s="976"/>
      <c r="H3304" s="977"/>
    </row>
    <row r="3305" spans="7:8">
      <c r="G3305" s="976"/>
      <c r="H3305" s="977"/>
    </row>
    <row r="3306" spans="7:8">
      <c r="G3306" s="976"/>
      <c r="H3306" s="977"/>
    </row>
    <row r="3307" spans="7:8">
      <c r="G3307" s="976"/>
      <c r="H3307" s="977"/>
    </row>
    <row r="3308" spans="7:8">
      <c r="G3308" s="976"/>
      <c r="H3308" s="977"/>
    </row>
    <row r="3309" spans="7:8">
      <c r="G3309" s="976"/>
      <c r="H3309" s="977"/>
    </row>
    <row r="3310" spans="7:8">
      <c r="G3310" s="976"/>
      <c r="H3310" s="977"/>
    </row>
    <row r="3311" spans="7:8">
      <c r="G3311" s="976"/>
      <c r="H3311" s="977"/>
    </row>
    <row r="3312" spans="7:8">
      <c r="G3312" s="976"/>
      <c r="H3312" s="977"/>
    </row>
    <row r="3313" spans="7:8">
      <c r="G3313" s="976"/>
      <c r="H3313" s="977"/>
    </row>
    <row r="3314" spans="7:8">
      <c r="G3314" s="976"/>
      <c r="H3314" s="977"/>
    </row>
    <row r="3315" spans="7:8">
      <c r="G3315" s="976"/>
      <c r="H3315" s="977"/>
    </row>
    <row r="3316" spans="7:8">
      <c r="G3316" s="976"/>
      <c r="H3316" s="977"/>
    </row>
    <row r="3317" spans="7:8">
      <c r="G3317" s="976"/>
      <c r="H3317" s="977"/>
    </row>
    <row r="3318" spans="7:8">
      <c r="G3318" s="976"/>
      <c r="H3318" s="977"/>
    </row>
    <row r="3319" spans="7:8">
      <c r="G3319" s="976"/>
      <c r="H3319" s="977"/>
    </row>
    <row r="3320" spans="7:8">
      <c r="G3320" s="976"/>
      <c r="H3320" s="977"/>
    </row>
    <row r="3321" spans="7:8">
      <c r="G3321" s="976"/>
      <c r="H3321" s="977"/>
    </row>
    <row r="3322" spans="7:8">
      <c r="G3322" s="976"/>
      <c r="H3322" s="977"/>
    </row>
    <row r="3323" spans="7:8">
      <c r="G3323" s="976"/>
      <c r="H3323" s="977"/>
    </row>
    <row r="3324" spans="7:8">
      <c r="G3324" s="976"/>
      <c r="H3324" s="977"/>
    </row>
    <row r="3325" spans="7:8">
      <c r="G3325" s="976"/>
      <c r="H3325" s="977"/>
    </row>
    <row r="3326" spans="7:8">
      <c r="G3326" s="976"/>
      <c r="H3326" s="977"/>
    </row>
    <row r="3327" spans="7:8">
      <c r="G3327" s="976"/>
      <c r="H3327" s="977"/>
    </row>
    <row r="3328" spans="7:8">
      <c r="G3328" s="976"/>
      <c r="H3328" s="977"/>
    </row>
    <row r="3329" spans="7:8">
      <c r="G3329" s="976"/>
      <c r="H3329" s="977"/>
    </row>
    <row r="3330" spans="7:8">
      <c r="G3330" s="976"/>
      <c r="H3330" s="977"/>
    </row>
    <row r="3331" spans="7:8">
      <c r="G3331" s="976"/>
      <c r="H3331" s="977"/>
    </row>
    <row r="3332" spans="7:8">
      <c r="G3332" s="976"/>
      <c r="H3332" s="977"/>
    </row>
    <row r="3333" spans="7:8">
      <c r="G3333" s="976"/>
      <c r="H3333" s="977"/>
    </row>
    <row r="3334" spans="7:8">
      <c r="G3334" s="976"/>
      <c r="H3334" s="977"/>
    </row>
    <row r="3335" spans="7:8">
      <c r="G3335" s="976"/>
      <c r="H3335" s="977"/>
    </row>
    <row r="3336" spans="7:8">
      <c r="G3336" s="976"/>
      <c r="H3336" s="977"/>
    </row>
    <row r="3337" spans="7:8">
      <c r="G3337" s="976"/>
      <c r="H3337" s="977"/>
    </row>
    <row r="3338" spans="7:8">
      <c r="G3338" s="976"/>
      <c r="H3338" s="977"/>
    </row>
    <row r="3339" spans="7:8">
      <c r="G3339" s="976"/>
      <c r="H3339" s="977"/>
    </row>
    <row r="3340" spans="7:8">
      <c r="G3340" s="976"/>
      <c r="H3340" s="977"/>
    </row>
    <row r="3341" spans="7:8">
      <c r="G3341" s="976"/>
      <c r="H3341" s="977"/>
    </row>
    <row r="3342" spans="7:8">
      <c r="G3342" s="976"/>
      <c r="H3342" s="977"/>
    </row>
    <row r="3343" spans="7:8">
      <c r="G3343" s="976"/>
      <c r="H3343" s="977"/>
    </row>
    <row r="3344" spans="7:8">
      <c r="G3344" s="976"/>
      <c r="H3344" s="977"/>
    </row>
    <row r="3345" spans="7:8">
      <c r="G3345" s="976"/>
      <c r="H3345" s="977"/>
    </row>
    <row r="3346" spans="7:8">
      <c r="G3346" s="976"/>
      <c r="H3346" s="977"/>
    </row>
    <row r="3347" spans="7:8">
      <c r="G3347" s="976"/>
      <c r="H3347" s="977"/>
    </row>
    <row r="3348" spans="7:8">
      <c r="G3348" s="976"/>
      <c r="H3348" s="977"/>
    </row>
    <row r="3349" spans="7:8">
      <c r="G3349" s="976"/>
      <c r="H3349" s="977"/>
    </row>
    <row r="3350" spans="7:8">
      <c r="G3350" s="976"/>
      <c r="H3350" s="977"/>
    </row>
    <row r="3351" spans="7:8">
      <c r="G3351" s="976"/>
      <c r="H3351" s="977"/>
    </row>
    <row r="3352" spans="7:8">
      <c r="G3352" s="976"/>
      <c r="H3352" s="977"/>
    </row>
    <row r="3353" spans="7:8">
      <c r="G3353" s="976"/>
      <c r="H3353" s="977"/>
    </row>
    <row r="3354" spans="7:8">
      <c r="G3354" s="976"/>
      <c r="H3354" s="977"/>
    </row>
    <row r="3355" spans="7:8">
      <c r="G3355" s="976"/>
      <c r="H3355" s="977"/>
    </row>
    <row r="3356" spans="7:8">
      <c r="G3356" s="976"/>
      <c r="H3356" s="977"/>
    </row>
    <row r="3357" spans="7:8">
      <c r="G3357" s="976"/>
      <c r="H3357" s="977"/>
    </row>
    <row r="3358" spans="7:8">
      <c r="G3358" s="976"/>
      <c r="H3358" s="977"/>
    </row>
    <row r="3359" spans="7:8">
      <c r="G3359" s="976"/>
      <c r="H3359" s="977"/>
    </row>
    <row r="3360" spans="7:8">
      <c r="G3360" s="976"/>
      <c r="H3360" s="977"/>
    </row>
    <row r="3361" spans="7:8">
      <c r="G3361" s="976"/>
      <c r="H3361" s="977"/>
    </row>
    <row r="3362" spans="7:8">
      <c r="G3362" s="976"/>
      <c r="H3362" s="977"/>
    </row>
    <row r="3363" spans="7:8">
      <c r="G3363" s="976"/>
      <c r="H3363" s="977"/>
    </row>
    <row r="3364" spans="7:8">
      <c r="G3364" s="976"/>
      <c r="H3364" s="977"/>
    </row>
    <row r="3365" spans="7:8">
      <c r="G3365" s="976"/>
      <c r="H3365" s="977"/>
    </row>
    <row r="3366" spans="7:8">
      <c r="G3366" s="976"/>
      <c r="H3366" s="977"/>
    </row>
    <row r="3367" spans="7:8">
      <c r="G3367" s="976"/>
      <c r="H3367" s="977"/>
    </row>
    <row r="3368" spans="7:8">
      <c r="G3368" s="976"/>
      <c r="H3368" s="977"/>
    </row>
    <row r="3369" spans="7:8">
      <c r="G3369" s="976"/>
      <c r="H3369" s="977"/>
    </row>
    <row r="3370" spans="7:8">
      <c r="G3370" s="976"/>
      <c r="H3370" s="977"/>
    </row>
    <row r="3371" spans="7:8">
      <c r="G3371" s="976"/>
      <c r="H3371" s="977"/>
    </row>
    <row r="3372" spans="7:8">
      <c r="G3372" s="976"/>
      <c r="H3372" s="977"/>
    </row>
    <row r="3373" spans="7:8">
      <c r="G3373" s="976"/>
      <c r="H3373" s="977"/>
    </row>
    <row r="3374" spans="7:8">
      <c r="G3374" s="976"/>
      <c r="H3374" s="977"/>
    </row>
    <row r="3375" spans="7:8">
      <c r="G3375" s="976"/>
      <c r="H3375" s="977"/>
    </row>
    <row r="3376" spans="7:8">
      <c r="G3376" s="976"/>
      <c r="H3376" s="977"/>
    </row>
    <row r="3377" spans="7:8">
      <c r="G3377" s="976"/>
      <c r="H3377" s="977"/>
    </row>
    <row r="3378" spans="7:8">
      <c r="G3378" s="976"/>
      <c r="H3378" s="977"/>
    </row>
    <row r="3379" spans="7:8">
      <c r="G3379" s="976"/>
      <c r="H3379" s="977"/>
    </row>
    <row r="3380" spans="7:8">
      <c r="G3380" s="976"/>
      <c r="H3380" s="977"/>
    </row>
    <row r="3381" spans="7:8">
      <c r="G3381" s="976"/>
      <c r="H3381" s="977"/>
    </row>
    <row r="3382" spans="7:8">
      <c r="G3382" s="976"/>
      <c r="H3382" s="977"/>
    </row>
    <row r="3383" spans="7:8">
      <c r="G3383" s="976"/>
      <c r="H3383" s="977"/>
    </row>
    <row r="3384" spans="7:8">
      <c r="G3384" s="976"/>
      <c r="H3384" s="977"/>
    </row>
    <row r="3385" spans="7:8">
      <c r="G3385" s="976"/>
      <c r="H3385" s="977"/>
    </row>
    <row r="3386" spans="7:8">
      <c r="G3386" s="976"/>
      <c r="H3386" s="977"/>
    </row>
    <row r="3387" spans="7:8">
      <c r="G3387" s="976"/>
      <c r="H3387" s="977"/>
    </row>
    <row r="3388" spans="7:8">
      <c r="G3388" s="976"/>
      <c r="H3388" s="977"/>
    </row>
    <row r="3389" spans="7:8">
      <c r="G3389" s="976"/>
      <c r="H3389" s="977"/>
    </row>
    <row r="3390" spans="7:8">
      <c r="G3390" s="976"/>
      <c r="H3390" s="977"/>
    </row>
    <row r="3391" spans="7:8">
      <c r="G3391" s="976"/>
      <c r="H3391" s="977"/>
    </row>
    <row r="3392" spans="7:8">
      <c r="G3392" s="976"/>
      <c r="H3392" s="977"/>
    </row>
    <row r="3393" spans="7:8">
      <c r="G3393" s="976"/>
      <c r="H3393" s="977"/>
    </row>
    <row r="3394" spans="7:8">
      <c r="G3394" s="976"/>
      <c r="H3394" s="977"/>
    </row>
    <row r="3395" spans="7:8">
      <c r="G3395" s="976"/>
      <c r="H3395" s="977"/>
    </row>
    <row r="3396" spans="7:8">
      <c r="G3396" s="976"/>
      <c r="H3396" s="977"/>
    </row>
    <row r="3397" spans="7:8">
      <c r="G3397" s="976"/>
      <c r="H3397" s="977"/>
    </row>
    <row r="3398" spans="7:8">
      <c r="G3398" s="976"/>
      <c r="H3398" s="977"/>
    </row>
    <row r="3399" spans="7:8">
      <c r="G3399" s="976"/>
      <c r="H3399" s="977"/>
    </row>
    <row r="3400" spans="7:8">
      <c r="G3400" s="976"/>
      <c r="H3400" s="977"/>
    </row>
    <row r="3401" spans="7:8">
      <c r="G3401" s="976"/>
      <c r="H3401" s="977"/>
    </row>
    <row r="3402" spans="7:8">
      <c r="G3402" s="976"/>
      <c r="H3402" s="977"/>
    </row>
    <row r="3403" spans="7:8">
      <c r="G3403" s="976"/>
      <c r="H3403" s="977"/>
    </row>
    <row r="3404" spans="7:8">
      <c r="G3404" s="976"/>
      <c r="H3404" s="977"/>
    </row>
    <row r="3405" spans="7:8">
      <c r="G3405" s="976"/>
      <c r="H3405" s="977"/>
    </row>
    <row r="3406" spans="7:8">
      <c r="G3406" s="976"/>
      <c r="H3406" s="977"/>
    </row>
    <row r="3407" spans="7:8">
      <c r="G3407" s="976"/>
      <c r="H3407" s="977"/>
    </row>
    <row r="3408" spans="7:8">
      <c r="G3408" s="976"/>
      <c r="H3408" s="977"/>
    </row>
    <row r="3409" spans="7:8">
      <c r="G3409" s="976"/>
      <c r="H3409" s="977"/>
    </row>
    <row r="3410" spans="7:8">
      <c r="G3410" s="976"/>
      <c r="H3410" s="977"/>
    </row>
    <row r="3411" spans="7:8">
      <c r="G3411" s="976"/>
      <c r="H3411" s="977"/>
    </row>
    <row r="3412" spans="7:8">
      <c r="G3412" s="976"/>
      <c r="H3412" s="977"/>
    </row>
    <row r="3413" spans="7:8">
      <c r="G3413" s="976"/>
      <c r="H3413" s="977"/>
    </row>
    <row r="3414" spans="7:8">
      <c r="G3414" s="976"/>
      <c r="H3414" s="977"/>
    </row>
    <row r="3415" spans="7:8">
      <c r="G3415" s="976"/>
      <c r="H3415" s="977"/>
    </row>
    <row r="3416" spans="7:8">
      <c r="G3416" s="976"/>
      <c r="H3416" s="977"/>
    </row>
    <row r="3417" spans="7:8">
      <c r="G3417" s="976"/>
      <c r="H3417" s="977"/>
    </row>
    <row r="3418" spans="7:8">
      <c r="G3418" s="976"/>
      <c r="H3418" s="977"/>
    </row>
    <row r="3419" spans="7:8">
      <c r="G3419" s="976"/>
      <c r="H3419" s="977"/>
    </row>
    <row r="3420" spans="7:8">
      <c r="G3420" s="976"/>
      <c r="H3420" s="977"/>
    </row>
    <row r="3421" spans="7:8">
      <c r="G3421" s="976"/>
      <c r="H3421" s="977"/>
    </row>
    <row r="3422" spans="7:8">
      <c r="G3422" s="976"/>
      <c r="H3422" s="977"/>
    </row>
    <row r="3423" spans="7:8">
      <c r="G3423" s="976"/>
      <c r="H3423" s="977"/>
    </row>
    <row r="3424" spans="7:8">
      <c r="G3424" s="976"/>
      <c r="H3424" s="977"/>
    </row>
    <row r="3425" spans="7:8">
      <c r="G3425" s="976"/>
      <c r="H3425" s="977"/>
    </row>
    <row r="3426" spans="7:8">
      <c r="G3426" s="976"/>
      <c r="H3426" s="977"/>
    </row>
    <row r="3427" spans="7:8">
      <c r="G3427" s="976"/>
      <c r="H3427" s="977"/>
    </row>
    <row r="3428" spans="7:8">
      <c r="G3428" s="976"/>
      <c r="H3428" s="977"/>
    </row>
    <row r="3429" spans="7:8">
      <c r="G3429" s="976"/>
      <c r="H3429" s="977"/>
    </row>
    <row r="3430" spans="7:8">
      <c r="G3430" s="976"/>
      <c r="H3430" s="977"/>
    </row>
    <row r="3431" spans="7:8">
      <c r="G3431" s="976"/>
      <c r="H3431" s="977"/>
    </row>
    <row r="3432" spans="7:8">
      <c r="G3432" s="976"/>
      <c r="H3432" s="977"/>
    </row>
    <row r="3433" spans="7:8">
      <c r="G3433" s="976"/>
      <c r="H3433" s="977"/>
    </row>
    <row r="3434" spans="7:8">
      <c r="G3434" s="976"/>
      <c r="H3434" s="977"/>
    </row>
    <row r="3435" spans="7:8">
      <c r="G3435" s="976"/>
      <c r="H3435" s="977"/>
    </row>
    <row r="3436" spans="7:8">
      <c r="G3436" s="976"/>
      <c r="H3436" s="977"/>
    </row>
    <row r="3437" spans="7:8">
      <c r="G3437" s="976"/>
      <c r="H3437" s="977"/>
    </row>
    <row r="3438" spans="7:8">
      <c r="G3438" s="976"/>
      <c r="H3438" s="977"/>
    </row>
    <row r="3439" spans="7:8">
      <c r="G3439" s="976"/>
      <c r="H3439" s="977"/>
    </row>
    <row r="3440" spans="7:8">
      <c r="G3440" s="976"/>
      <c r="H3440" s="977"/>
    </row>
    <row r="3441" spans="7:8">
      <c r="G3441" s="976"/>
      <c r="H3441" s="977"/>
    </row>
    <row r="3442" spans="7:8">
      <c r="G3442" s="976"/>
      <c r="H3442" s="977"/>
    </row>
    <row r="3443" spans="7:8">
      <c r="G3443" s="976"/>
      <c r="H3443" s="977"/>
    </row>
    <row r="3444" spans="7:8">
      <c r="G3444" s="976"/>
      <c r="H3444" s="977"/>
    </row>
    <row r="3445" spans="7:8">
      <c r="G3445" s="976"/>
      <c r="H3445" s="977"/>
    </row>
    <row r="3446" spans="7:8">
      <c r="G3446" s="976"/>
      <c r="H3446" s="977"/>
    </row>
    <row r="3447" spans="7:8">
      <c r="G3447" s="976"/>
      <c r="H3447" s="977"/>
    </row>
    <row r="3448" spans="7:8">
      <c r="G3448" s="976"/>
      <c r="H3448" s="977"/>
    </row>
    <row r="3449" spans="7:8">
      <c r="G3449" s="976"/>
      <c r="H3449" s="977"/>
    </row>
    <row r="3450" spans="7:8">
      <c r="G3450" s="976"/>
      <c r="H3450" s="977"/>
    </row>
    <row r="3451" spans="7:8">
      <c r="G3451" s="976"/>
      <c r="H3451" s="977"/>
    </row>
    <row r="3452" spans="7:8">
      <c r="G3452" s="976"/>
      <c r="H3452" s="977"/>
    </row>
    <row r="3453" spans="7:8">
      <c r="G3453" s="976"/>
      <c r="H3453" s="977"/>
    </row>
    <row r="3454" spans="7:8">
      <c r="G3454" s="976"/>
      <c r="H3454" s="977"/>
    </row>
    <row r="3455" spans="7:8">
      <c r="G3455" s="976"/>
      <c r="H3455" s="977"/>
    </row>
    <row r="3456" spans="7:8">
      <c r="G3456" s="976"/>
      <c r="H3456" s="977"/>
    </row>
    <row r="3457" spans="7:8">
      <c r="G3457" s="976"/>
      <c r="H3457" s="977"/>
    </row>
    <row r="3458" spans="7:8">
      <c r="G3458" s="976"/>
      <c r="H3458" s="977"/>
    </row>
    <row r="3459" spans="7:8">
      <c r="G3459" s="976"/>
      <c r="H3459" s="977"/>
    </row>
    <row r="3460" spans="7:8">
      <c r="G3460" s="976"/>
      <c r="H3460" s="977"/>
    </row>
    <row r="3461" spans="7:8">
      <c r="G3461" s="976"/>
      <c r="H3461" s="977"/>
    </row>
    <row r="3462" spans="7:8">
      <c r="G3462" s="976"/>
      <c r="H3462" s="977"/>
    </row>
    <row r="3463" spans="7:8">
      <c r="G3463" s="976"/>
      <c r="H3463" s="977"/>
    </row>
    <row r="3464" spans="7:8">
      <c r="G3464" s="976"/>
      <c r="H3464" s="977"/>
    </row>
    <row r="3465" spans="7:8">
      <c r="G3465" s="976"/>
      <c r="H3465" s="977"/>
    </row>
    <row r="3466" spans="7:8">
      <c r="G3466" s="976"/>
      <c r="H3466" s="977"/>
    </row>
    <row r="3467" spans="7:8">
      <c r="G3467" s="976"/>
      <c r="H3467" s="977"/>
    </row>
    <row r="3468" spans="7:8">
      <c r="G3468" s="976"/>
      <c r="H3468" s="977"/>
    </row>
    <row r="3469" spans="7:8">
      <c r="G3469" s="976"/>
      <c r="H3469" s="977"/>
    </row>
    <row r="3470" spans="7:8">
      <c r="G3470" s="976"/>
      <c r="H3470" s="977"/>
    </row>
    <row r="3471" spans="7:8">
      <c r="G3471" s="976"/>
      <c r="H3471" s="977"/>
    </row>
    <row r="3472" spans="7:8">
      <c r="G3472" s="976"/>
      <c r="H3472" s="977"/>
    </row>
    <row r="3473" spans="7:8">
      <c r="G3473" s="976"/>
      <c r="H3473" s="977"/>
    </row>
    <row r="3474" spans="7:8">
      <c r="G3474" s="976"/>
      <c r="H3474" s="977"/>
    </row>
    <row r="3475" spans="7:8">
      <c r="G3475" s="976"/>
      <c r="H3475" s="977"/>
    </row>
    <row r="3476" spans="7:8">
      <c r="G3476" s="976"/>
      <c r="H3476" s="977"/>
    </row>
    <row r="3477" spans="7:8">
      <c r="G3477" s="976"/>
      <c r="H3477" s="977"/>
    </row>
    <row r="3478" spans="7:8">
      <c r="G3478" s="976"/>
      <c r="H3478" s="977"/>
    </row>
    <row r="3479" spans="7:8">
      <c r="G3479" s="976"/>
      <c r="H3479" s="977"/>
    </row>
    <row r="3480" spans="7:8">
      <c r="G3480" s="976"/>
      <c r="H3480" s="977"/>
    </row>
    <row r="3481" spans="7:8">
      <c r="G3481" s="976"/>
      <c r="H3481" s="977"/>
    </row>
    <row r="3482" spans="7:8">
      <c r="G3482" s="976"/>
      <c r="H3482" s="977"/>
    </row>
    <row r="3483" spans="7:8">
      <c r="G3483" s="976"/>
      <c r="H3483" s="977"/>
    </row>
    <row r="3484" spans="7:8">
      <c r="G3484" s="976"/>
      <c r="H3484" s="977"/>
    </row>
    <row r="3485" spans="7:8">
      <c r="G3485" s="976"/>
      <c r="H3485" s="977"/>
    </row>
    <row r="3486" spans="7:8">
      <c r="G3486" s="976"/>
      <c r="H3486" s="977"/>
    </row>
    <row r="3487" spans="7:8">
      <c r="G3487" s="976"/>
      <c r="H3487" s="977"/>
    </row>
    <row r="3488" spans="7:8">
      <c r="G3488" s="976"/>
      <c r="H3488" s="977"/>
    </row>
    <row r="3489" spans="7:8">
      <c r="G3489" s="976"/>
      <c r="H3489" s="977"/>
    </row>
    <row r="3490" spans="7:8">
      <c r="G3490" s="976"/>
      <c r="H3490" s="977"/>
    </row>
    <row r="3491" spans="7:8">
      <c r="G3491" s="976"/>
      <c r="H3491" s="977"/>
    </row>
    <row r="3492" spans="7:8">
      <c r="G3492" s="976"/>
      <c r="H3492" s="977"/>
    </row>
    <row r="3493" spans="7:8">
      <c r="G3493" s="976"/>
      <c r="H3493" s="977"/>
    </row>
    <row r="3494" spans="7:8">
      <c r="G3494" s="976"/>
      <c r="H3494" s="977"/>
    </row>
    <row r="3495" spans="7:8">
      <c r="G3495" s="976"/>
      <c r="H3495" s="977"/>
    </row>
    <row r="3496" spans="7:8">
      <c r="G3496" s="976"/>
      <c r="H3496" s="977"/>
    </row>
    <row r="3497" spans="7:8">
      <c r="G3497" s="976"/>
      <c r="H3497" s="977"/>
    </row>
    <row r="3498" spans="7:8">
      <c r="G3498" s="976"/>
      <c r="H3498" s="977"/>
    </row>
    <row r="3499" spans="7:8">
      <c r="G3499" s="976"/>
      <c r="H3499" s="977"/>
    </row>
    <row r="3500" spans="7:8">
      <c r="G3500" s="976"/>
      <c r="H3500" s="977"/>
    </row>
    <row r="3501" spans="7:8">
      <c r="G3501" s="976"/>
      <c r="H3501" s="977"/>
    </row>
    <row r="3502" spans="7:8">
      <c r="G3502" s="976"/>
      <c r="H3502" s="977"/>
    </row>
    <row r="3503" spans="7:8">
      <c r="G3503" s="976"/>
      <c r="H3503" s="977"/>
    </row>
    <row r="3504" spans="7:8">
      <c r="G3504" s="976"/>
      <c r="H3504" s="977"/>
    </row>
    <row r="3505" spans="7:8">
      <c r="G3505" s="976"/>
      <c r="H3505" s="977"/>
    </row>
    <row r="3506" spans="7:8">
      <c r="G3506" s="976"/>
      <c r="H3506" s="977"/>
    </row>
    <row r="3507" spans="7:8">
      <c r="G3507" s="976"/>
      <c r="H3507" s="977"/>
    </row>
    <row r="3508" spans="7:8">
      <c r="G3508" s="976"/>
      <c r="H3508" s="977"/>
    </row>
    <row r="3509" spans="7:8">
      <c r="G3509" s="976"/>
      <c r="H3509" s="977"/>
    </row>
    <row r="3510" spans="7:8">
      <c r="G3510" s="976"/>
      <c r="H3510" s="977"/>
    </row>
    <row r="3511" spans="7:8">
      <c r="G3511" s="976"/>
      <c r="H3511" s="977"/>
    </row>
    <row r="3512" spans="7:8">
      <c r="G3512" s="976"/>
      <c r="H3512" s="977"/>
    </row>
    <row r="3513" spans="7:8">
      <c r="G3513" s="976"/>
      <c r="H3513" s="977"/>
    </row>
    <row r="3514" spans="7:8">
      <c r="G3514" s="976"/>
      <c r="H3514" s="977"/>
    </row>
    <row r="3515" spans="7:8">
      <c r="G3515" s="976"/>
      <c r="H3515" s="977"/>
    </row>
    <row r="3516" spans="7:8">
      <c r="G3516" s="976"/>
      <c r="H3516" s="977"/>
    </row>
    <row r="3517" spans="7:8">
      <c r="G3517" s="976"/>
      <c r="H3517" s="977"/>
    </row>
    <row r="3518" spans="7:8">
      <c r="G3518" s="976"/>
      <c r="H3518" s="977"/>
    </row>
    <row r="3519" spans="7:8">
      <c r="G3519" s="976"/>
      <c r="H3519" s="977"/>
    </row>
    <row r="3520" spans="7:8">
      <c r="G3520" s="976"/>
      <c r="H3520" s="977"/>
    </row>
    <row r="3521" spans="7:8">
      <c r="G3521" s="976"/>
      <c r="H3521" s="977"/>
    </row>
    <row r="3522" spans="7:8">
      <c r="G3522" s="976"/>
      <c r="H3522" s="977"/>
    </row>
    <row r="3523" spans="7:8">
      <c r="G3523" s="976"/>
      <c r="H3523" s="977"/>
    </row>
    <row r="3524" spans="7:8">
      <c r="G3524" s="976"/>
      <c r="H3524" s="977"/>
    </row>
    <row r="3525" spans="7:8">
      <c r="G3525" s="976"/>
      <c r="H3525" s="977"/>
    </row>
    <row r="3526" spans="7:8">
      <c r="G3526" s="976"/>
      <c r="H3526" s="977"/>
    </row>
    <row r="3527" spans="7:8">
      <c r="G3527" s="976"/>
      <c r="H3527" s="977"/>
    </row>
    <row r="3528" spans="7:8">
      <c r="G3528" s="976"/>
      <c r="H3528" s="977"/>
    </row>
    <row r="3529" spans="7:8">
      <c r="G3529" s="976"/>
      <c r="H3529" s="977"/>
    </row>
    <row r="3530" spans="7:8">
      <c r="G3530" s="976"/>
      <c r="H3530" s="977"/>
    </row>
    <row r="3531" spans="7:8">
      <c r="G3531" s="976"/>
      <c r="H3531" s="977"/>
    </row>
    <row r="3532" spans="7:8">
      <c r="G3532" s="976"/>
      <c r="H3532" s="977"/>
    </row>
    <row r="3533" spans="7:8">
      <c r="G3533" s="976"/>
      <c r="H3533" s="977"/>
    </row>
    <row r="3534" spans="7:8">
      <c r="G3534" s="976"/>
      <c r="H3534" s="977"/>
    </row>
    <row r="3535" spans="7:8">
      <c r="G3535" s="976"/>
      <c r="H3535" s="977"/>
    </row>
    <row r="3536" spans="7:8">
      <c r="G3536" s="976"/>
      <c r="H3536" s="977"/>
    </row>
    <row r="3537" spans="7:8">
      <c r="G3537" s="976"/>
      <c r="H3537" s="977"/>
    </row>
    <row r="3538" spans="7:8">
      <c r="G3538" s="976"/>
      <c r="H3538" s="977"/>
    </row>
    <row r="3539" spans="7:8">
      <c r="G3539" s="976"/>
      <c r="H3539" s="977"/>
    </row>
    <row r="3540" spans="7:8">
      <c r="G3540" s="976"/>
      <c r="H3540" s="977"/>
    </row>
    <row r="3541" spans="7:8">
      <c r="G3541" s="976"/>
      <c r="H3541" s="977"/>
    </row>
    <row r="3542" spans="7:8">
      <c r="G3542" s="976"/>
      <c r="H3542" s="977"/>
    </row>
    <row r="3543" spans="7:8">
      <c r="G3543" s="976"/>
      <c r="H3543" s="977"/>
    </row>
    <row r="3544" spans="7:8">
      <c r="G3544" s="976"/>
      <c r="H3544" s="977"/>
    </row>
    <row r="3545" spans="7:8">
      <c r="G3545" s="976"/>
      <c r="H3545" s="977"/>
    </row>
    <row r="3546" spans="7:8">
      <c r="G3546" s="976"/>
      <c r="H3546" s="977"/>
    </row>
    <row r="3547" spans="7:8">
      <c r="G3547" s="976"/>
      <c r="H3547" s="977"/>
    </row>
    <row r="3548" spans="7:8">
      <c r="G3548" s="976"/>
      <c r="H3548" s="977"/>
    </row>
    <row r="3549" spans="7:8">
      <c r="G3549" s="976"/>
      <c r="H3549" s="977"/>
    </row>
    <row r="3550" spans="7:8">
      <c r="G3550" s="976"/>
      <c r="H3550" s="977"/>
    </row>
    <row r="3551" spans="7:8">
      <c r="G3551" s="976"/>
      <c r="H3551" s="977"/>
    </row>
    <row r="3552" spans="7:8">
      <c r="G3552" s="976"/>
      <c r="H3552" s="977"/>
    </row>
    <row r="3553" spans="7:8">
      <c r="G3553" s="976"/>
      <c r="H3553" s="977"/>
    </row>
    <row r="3554" spans="7:8">
      <c r="G3554" s="976"/>
      <c r="H3554" s="977"/>
    </row>
    <row r="3555" spans="7:8">
      <c r="G3555" s="976"/>
      <c r="H3555" s="977"/>
    </row>
    <row r="3556" spans="7:8">
      <c r="G3556" s="976"/>
      <c r="H3556" s="977"/>
    </row>
    <row r="3557" spans="7:8">
      <c r="G3557" s="976"/>
      <c r="H3557" s="977"/>
    </row>
    <row r="3558" spans="7:8">
      <c r="G3558" s="976"/>
      <c r="H3558" s="977"/>
    </row>
    <row r="3559" spans="7:8">
      <c r="G3559" s="976"/>
      <c r="H3559" s="977"/>
    </row>
    <row r="3560" spans="7:8">
      <c r="G3560" s="976"/>
      <c r="H3560" s="977"/>
    </row>
    <row r="3561" spans="7:8">
      <c r="G3561" s="976"/>
      <c r="H3561" s="977"/>
    </row>
    <row r="3562" spans="7:8">
      <c r="G3562" s="976"/>
      <c r="H3562" s="977"/>
    </row>
    <row r="3563" spans="7:8">
      <c r="G3563" s="976"/>
      <c r="H3563" s="977"/>
    </row>
    <row r="3564" spans="7:8">
      <c r="G3564" s="976"/>
      <c r="H3564" s="977"/>
    </row>
    <row r="3565" spans="7:8">
      <c r="G3565" s="976"/>
      <c r="H3565" s="977"/>
    </row>
    <row r="3566" spans="7:8">
      <c r="G3566" s="976"/>
      <c r="H3566" s="977"/>
    </row>
    <row r="3567" spans="7:8">
      <c r="G3567" s="976"/>
      <c r="H3567" s="977"/>
    </row>
    <row r="3568" spans="7:8">
      <c r="G3568" s="976"/>
      <c r="H3568" s="977"/>
    </row>
    <row r="3569" spans="7:8">
      <c r="G3569" s="976"/>
      <c r="H3569" s="977"/>
    </row>
    <row r="3570" spans="7:8">
      <c r="G3570" s="976"/>
      <c r="H3570" s="977"/>
    </row>
    <row r="3571" spans="7:8">
      <c r="G3571" s="976"/>
      <c r="H3571" s="977"/>
    </row>
    <row r="3572" spans="7:8">
      <c r="G3572" s="976"/>
      <c r="H3572" s="977"/>
    </row>
    <row r="3573" spans="7:8">
      <c r="G3573" s="976"/>
      <c r="H3573" s="977"/>
    </row>
    <row r="3574" spans="7:8">
      <c r="G3574" s="976"/>
      <c r="H3574" s="977"/>
    </row>
    <row r="3575" spans="7:8">
      <c r="G3575" s="976"/>
      <c r="H3575" s="977"/>
    </row>
    <row r="3576" spans="7:8">
      <c r="G3576" s="976"/>
      <c r="H3576" s="977"/>
    </row>
    <row r="3577" spans="7:8">
      <c r="G3577" s="976"/>
      <c r="H3577" s="977"/>
    </row>
    <row r="3578" spans="7:8">
      <c r="G3578" s="976"/>
      <c r="H3578" s="977"/>
    </row>
    <row r="3579" spans="7:8">
      <c r="G3579" s="976"/>
      <c r="H3579" s="977"/>
    </row>
    <row r="3580" spans="7:8">
      <c r="G3580" s="976"/>
      <c r="H3580" s="977"/>
    </row>
    <row r="3581" spans="7:8">
      <c r="G3581" s="976"/>
      <c r="H3581" s="977"/>
    </row>
    <row r="3582" spans="7:8">
      <c r="G3582" s="976"/>
      <c r="H3582" s="977"/>
    </row>
    <row r="3583" spans="7:8">
      <c r="G3583" s="976"/>
      <c r="H3583" s="977"/>
    </row>
    <row r="3584" spans="7:8">
      <c r="G3584" s="976"/>
      <c r="H3584" s="977"/>
    </row>
    <row r="3585" spans="7:8">
      <c r="G3585" s="976"/>
      <c r="H3585" s="977"/>
    </row>
    <row r="3586" spans="7:8">
      <c r="G3586" s="976"/>
      <c r="H3586" s="977"/>
    </row>
    <row r="3587" spans="7:8">
      <c r="G3587" s="976"/>
      <c r="H3587" s="977"/>
    </row>
    <row r="3588" spans="7:8">
      <c r="G3588" s="976"/>
      <c r="H3588" s="977"/>
    </row>
    <row r="3589" spans="7:8">
      <c r="G3589" s="976"/>
      <c r="H3589" s="977"/>
    </row>
    <row r="3590" spans="7:8">
      <c r="G3590" s="976"/>
      <c r="H3590" s="977"/>
    </row>
    <row r="3591" spans="7:8">
      <c r="G3591" s="976"/>
      <c r="H3591" s="977"/>
    </row>
    <row r="3592" spans="7:8">
      <c r="G3592" s="976"/>
      <c r="H3592" s="977"/>
    </row>
    <row r="3593" spans="7:8">
      <c r="G3593" s="976"/>
      <c r="H3593" s="977"/>
    </row>
    <row r="3594" spans="7:8">
      <c r="G3594" s="976"/>
      <c r="H3594" s="977"/>
    </row>
    <row r="3595" spans="7:8">
      <c r="G3595" s="976"/>
      <c r="H3595" s="977"/>
    </row>
    <row r="3596" spans="7:8">
      <c r="G3596" s="976"/>
      <c r="H3596" s="977"/>
    </row>
    <row r="3597" spans="7:8">
      <c r="G3597" s="976"/>
      <c r="H3597" s="977"/>
    </row>
    <row r="3598" spans="7:8">
      <c r="G3598" s="976"/>
      <c r="H3598" s="977"/>
    </row>
    <row r="3599" spans="7:8">
      <c r="G3599" s="976"/>
      <c r="H3599" s="977"/>
    </row>
    <row r="3600" spans="7:8">
      <c r="G3600" s="976"/>
      <c r="H3600" s="977"/>
    </row>
    <row r="3601" spans="7:8">
      <c r="G3601" s="976"/>
      <c r="H3601" s="977"/>
    </row>
    <row r="3602" spans="7:8">
      <c r="G3602" s="976"/>
      <c r="H3602" s="977"/>
    </row>
    <row r="3603" spans="7:8">
      <c r="G3603" s="976"/>
      <c r="H3603" s="977"/>
    </row>
    <row r="3604" spans="7:8">
      <c r="G3604" s="976"/>
      <c r="H3604" s="977"/>
    </row>
    <row r="3605" spans="7:8">
      <c r="G3605" s="976"/>
      <c r="H3605" s="977"/>
    </row>
    <row r="3606" spans="7:8">
      <c r="G3606" s="976"/>
      <c r="H3606" s="977"/>
    </row>
    <row r="3607" spans="7:8">
      <c r="G3607" s="976"/>
      <c r="H3607" s="977"/>
    </row>
    <row r="3608" spans="7:8">
      <c r="G3608" s="976"/>
      <c r="H3608" s="977"/>
    </row>
    <row r="3609" spans="7:8">
      <c r="G3609" s="976"/>
      <c r="H3609" s="977"/>
    </row>
    <row r="3610" spans="7:8">
      <c r="G3610" s="976"/>
      <c r="H3610" s="977"/>
    </row>
    <row r="3611" spans="7:8">
      <c r="G3611" s="976"/>
      <c r="H3611" s="977"/>
    </row>
    <row r="3612" spans="7:8">
      <c r="G3612" s="976"/>
      <c r="H3612" s="977"/>
    </row>
    <row r="3613" spans="7:8">
      <c r="G3613" s="976"/>
      <c r="H3613" s="977"/>
    </row>
    <row r="3614" spans="7:8">
      <c r="G3614" s="976"/>
      <c r="H3614" s="977"/>
    </row>
    <row r="3615" spans="7:8">
      <c r="G3615" s="976"/>
      <c r="H3615" s="977"/>
    </row>
    <row r="3616" spans="7:8">
      <c r="G3616" s="976"/>
      <c r="H3616" s="977"/>
    </row>
    <row r="3617" spans="7:8">
      <c r="G3617" s="976"/>
      <c r="H3617" s="977"/>
    </row>
    <row r="3618" spans="7:8">
      <c r="G3618" s="976"/>
      <c r="H3618" s="977"/>
    </row>
    <row r="3619" spans="7:8">
      <c r="G3619" s="976"/>
      <c r="H3619" s="977"/>
    </row>
    <row r="3620" spans="7:8">
      <c r="G3620" s="976"/>
      <c r="H3620" s="977"/>
    </row>
    <row r="3621" spans="7:8">
      <c r="G3621" s="976"/>
      <c r="H3621" s="977"/>
    </row>
    <row r="3622" spans="7:8">
      <c r="G3622" s="976"/>
      <c r="H3622" s="977"/>
    </row>
    <row r="3623" spans="7:8">
      <c r="G3623" s="976"/>
      <c r="H3623" s="977"/>
    </row>
    <row r="3624" spans="7:8">
      <c r="G3624" s="976"/>
      <c r="H3624" s="977"/>
    </row>
    <row r="3625" spans="7:8">
      <c r="G3625" s="976"/>
      <c r="H3625" s="977"/>
    </row>
    <row r="3626" spans="7:8">
      <c r="G3626" s="976"/>
      <c r="H3626" s="977"/>
    </row>
    <row r="3627" spans="7:8">
      <c r="G3627" s="976"/>
      <c r="H3627" s="977"/>
    </row>
    <row r="3628" spans="7:8">
      <c r="G3628" s="976"/>
      <c r="H3628" s="977"/>
    </row>
    <row r="3629" spans="7:8">
      <c r="G3629" s="976"/>
      <c r="H3629" s="977"/>
    </row>
    <row r="3630" spans="7:8">
      <c r="G3630" s="976"/>
      <c r="H3630" s="977"/>
    </row>
    <row r="3631" spans="7:8">
      <c r="G3631" s="976"/>
      <c r="H3631" s="977"/>
    </row>
    <row r="3632" spans="7:8">
      <c r="G3632" s="976"/>
      <c r="H3632" s="977"/>
    </row>
    <row r="3633" spans="7:8">
      <c r="G3633" s="976"/>
      <c r="H3633" s="977"/>
    </row>
    <row r="3634" spans="7:8">
      <c r="G3634" s="976"/>
      <c r="H3634" s="977"/>
    </row>
    <row r="3635" spans="7:8">
      <c r="G3635" s="976"/>
      <c r="H3635" s="977"/>
    </row>
    <row r="3636" spans="7:8">
      <c r="G3636" s="976"/>
      <c r="H3636" s="977"/>
    </row>
    <row r="3637" spans="7:8">
      <c r="G3637" s="976"/>
      <c r="H3637" s="977"/>
    </row>
    <row r="3638" spans="7:8">
      <c r="G3638" s="976"/>
      <c r="H3638" s="977"/>
    </row>
    <row r="3639" spans="7:8">
      <c r="G3639" s="976"/>
      <c r="H3639" s="977"/>
    </row>
    <row r="3640" spans="7:8">
      <c r="G3640" s="976"/>
      <c r="H3640" s="977"/>
    </row>
    <row r="3641" spans="7:8">
      <c r="G3641" s="976"/>
      <c r="H3641" s="977"/>
    </row>
    <row r="3642" spans="7:8">
      <c r="G3642" s="976"/>
      <c r="H3642" s="977"/>
    </row>
    <row r="3643" spans="7:8">
      <c r="G3643" s="976"/>
      <c r="H3643" s="977"/>
    </row>
    <row r="3644" spans="7:8">
      <c r="G3644" s="976"/>
      <c r="H3644" s="977"/>
    </row>
    <row r="3645" spans="7:8">
      <c r="G3645" s="976"/>
      <c r="H3645" s="977"/>
    </row>
    <row r="3646" spans="7:8">
      <c r="G3646" s="976"/>
      <c r="H3646" s="977"/>
    </row>
    <row r="3647" spans="7:8">
      <c r="G3647" s="976"/>
      <c r="H3647" s="977"/>
    </row>
    <row r="3648" spans="7:8">
      <c r="G3648" s="976"/>
      <c r="H3648" s="977"/>
    </row>
    <row r="3649" spans="7:8">
      <c r="G3649" s="976"/>
      <c r="H3649" s="977"/>
    </row>
    <row r="3650" spans="7:8">
      <c r="G3650" s="976"/>
      <c r="H3650" s="977"/>
    </row>
    <row r="3651" spans="7:8">
      <c r="G3651" s="976"/>
      <c r="H3651" s="977"/>
    </row>
    <row r="3652" spans="7:8">
      <c r="G3652" s="976"/>
      <c r="H3652" s="977"/>
    </row>
    <row r="3653" spans="7:8">
      <c r="G3653" s="976"/>
      <c r="H3653" s="977"/>
    </row>
    <row r="3654" spans="7:8">
      <c r="G3654" s="976"/>
      <c r="H3654" s="977"/>
    </row>
    <row r="3655" spans="7:8">
      <c r="G3655" s="976"/>
      <c r="H3655" s="977"/>
    </row>
    <row r="3656" spans="7:8">
      <c r="G3656" s="976"/>
      <c r="H3656" s="977"/>
    </row>
    <row r="3657" spans="7:8">
      <c r="G3657" s="976"/>
      <c r="H3657" s="977"/>
    </row>
    <row r="3658" spans="7:8">
      <c r="G3658" s="976"/>
      <c r="H3658" s="977"/>
    </row>
    <row r="3659" spans="7:8">
      <c r="G3659" s="976"/>
      <c r="H3659" s="977"/>
    </row>
    <row r="3660" spans="7:8">
      <c r="G3660" s="976"/>
      <c r="H3660" s="977"/>
    </row>
    <row r="3661" spans="7:8">
      <c r="G3661" s="976"/>
      <c r="H3661" s="977"/>
    </row>
    <row r="3662" spans="7:8">
      <c r="G3662" s="976"/>
      <c r="H3662" s="977"/>
    </row>
    <row r="3663" spans="7:8">
      <c r="G3663" s="976"/>
      <c r="H3663" s="977"/>
    </row>
    <row r="3664" spans="7:8">
      <c r="G3664" s="976"/>
      <c r="H3664" s="977"/>
    </row>
    <row r="3665" spans="7:8">
      <c r="G3665" s="976"/>
      <c r="H3665" s="977"/>
    </row>
    <row r="3666" spans="7:8">
      <c r="G3666" s="976"/>
      <c r="H3666" s="977"/>
    </row>
    <row r="3667" spans="7:8">
      <c r="G3667" s="976"/>
      <c r="H3667" s="977"/>
    </row>
    <row r="3668" spans="7:8">
      <c r="G3668" s="976"/>
      <c r="H3668" s="977"/>
    </row>
    <row r="3669" spans="7:8">
      <c r="G3669" s="976"/>
      <c r="H3669" s="977"/>
    </row>
    <row r="3670" spans="7:8">
      <c r="G3670" s="976"/>
      <c r="H3670" s="977"/>
    </row>
    <row r="3671" spans="7:8">
      <c r="G3671" s="976"/>
      <c r="H3671" s="977"/>
    </row>
    <row r="3672" spans="7:8">
      <c r="G3672" s="976"/>
      <c r="H3672" s="977"/>
    </row>
    <row r="3673" spans="7:8">
      <c r="G3673" s="976"/>
      <c r="H3673" s="977"/>
    </row>
    <row r="3674" spans="7:8">
      <c r="G3674" s="976"/>
      <c r="H3674" s="977"/>
    </row>
    <row r="3675" spans="7:8">
      <c r="G3675" s="976"/>
      <c r="H3675" s="977"/>
    </row>
    <row r="3676" spans="7:8">
      <c r="G3676" s="976"/>
      <c r="H3676" s="977"/>
    </row>
    <row r="3677" spans="7:8">
      <c r="G3677" s="976"/>
      <c r="H3677" s="977"/>
    </row>
    <row r="3678" spans="7:8">
      <c r="G3678" s="976"/>
      <c r="H3678" s="977"/>
    </row>
    <row r="3679" spans="7:8">
      <c r="G3679" s="976"/>
      <c r="H3679" s="977"/>
    </row>
    <row r="3680" spans="7:8">
      <c r="G3680" s="976"/>
      <c r="H3680" s="977"/>
    </row>
    <row r="3681" spans="7:8">
      <c r="G3681" s="976"/>
      <c r="H3681" s="977"/>
    </row>
    <row r="3682" spans="7:8">
      <c r="G3682" s="976"/>
      <c r="H3682" s="977"/>
    </row>
    <row r="3683" spans="7:8">
      <c r="G3683" s="976"/>
      <c r="H3683" s="977"/>
    </row>
    <row r="3684" spans="7:8">
      <c r="G3684" s="976"/>
      <c r="H3684" s="977"/>
    </row>
    <row r="3685" spans="7:8">
      <c r="G3685" s="976"/>
      <c r="H3685" s="977"/>
    </row>
    <row r="3686" spans="7:8">
      <c r="G3686" s="976"/>
      <c r="H3686" s="977"/>
    </row>
    <row r="3687" spans="7:8">
      <c r="G3687" s="976"/>
      <c r="H3687" s="977"/>
    </row>
    <row r="3688" spans="7:8">
      <c r="G3688" s="976"/>
      <c r="H3688" s="977"/>
    </row>
    <row r="3689" spans="7:8">
      <c r="G3689" s="976"/>
      <c r="H3689" s="977"/>
    </row>
    <row r="3690" spans="7:8">
      <c r="G3690" s="976"/>
      <c r="H3690" s="977"/>
    </row>
    <row r="3691" spans="7:8">
      <c r="G3691" s="976"/>
      <c r="H3691" s="977"/>
    </row>
    <row r="3692" spans="7:8">
      <c r="G3692" s="976"/>
      <c r="H3692" s="977"/>
    </row>
    <row r="3693" spans="7:8">
      <c r="G3693" s="976"/>
      <c r="H3693" s="977"/>
    </row>
    <row r="3694" spans="7:8">
      <c r="G3694" s="976"/>
      <c r="H3694" s="977"/>
    </row>
    <row r="3695" spans="7:8">
      <c r="G3695" s="976"/>
      <c r="H3695" s="977"/>
    </row>
    <row r="3696" spans="7:8">
      <c r="G3696" s="976"/>
      <c r="H3696" s="977"/>
    </row>
    <row r="3697" spans="7:8">
      <c r="G3697" s="976"/>
      <c r="H3697" s="977"/>
    </row>
    <row r="3698" spans="7:8">
      <c r="G3698" s="976"/>
      <c r="H3698" s="977"/>
    </row>
    <row r="3699" spans="7:8">
      <c r="G3699" s="976"/>
      <c r="H3699" s="977"/>
    </row>
    <row r="3700" spans="7:8">
      <c r="G3700" s="976"/>
      <c r="H3700" s="977"/>
    </row>
    <row r="3701" spans="7:8">
      <c r="G3701" s="976"/>
      <c r="H3701" s="977"/>
    </row>
    <row r="3702" spans="7:8">
      <c r="G3702" s="976"/>
      <c r="H3702" s="977"/>
    </row>
    <row r="3703" spans="7:8">
      <c r="G3703" s="976"/>
      <c r="H3703" s="977"/>
    </row>
    <row r="3704" spans="7:8">
      <c r="G3704" s="976"/>
      <c r="H3704" s="977"/>
    </row>
    <row r="3705" spans="7:8">
      <c r="G3705" s="976"/>
      <c r="H3705" s="977"/>
    </row>
    <row r="3706" spans="7:8">
      <c r="G3706" s="976"/>
      <c r="H3706" s="977"/>
    </row>
    <row r="3707" spans="7:8">
      <c r="G3707" s="976"/>
      <c r="H3707" s="977"/>
    </row>
    <row r="3708" spans="7:8">
      <c r="G3708" s="976"/>
      <c r="H3708" s="977"/>
    </row>
    <row r="3709" spans="7:8">
      <c r="G3709" s="976"/>
      <c r="H3709" s="977"/>
    </row>
    <row r="3710" spans="7:8">
      <c r="G3710" s="976"/>
      <c r="H3710" s="977"/>
    </row>
    <row r="3711" spans="7:8">
      <c r="G3711" s="976"/>
      <c r="H3711" s="977"/>
    </row>
    <row r="3712" spans="7:8">
      <c r="G3712" s="976"/>
      <c r="H3712" s="977"/>
    </row>
    <row r="3713" spans="7:8">
      <c r="G3713" s="976"/>
      <c r="H3713" s="977"/>
    </row>
    <row r="3714" spans="7:8">
      <c r="G3714" s="976"/>
      <c r="H3714" s="977"/>
    </row>
    <row r="3715" spans="7:8">
      <c r="G3715" s="976"/>
      <c r="H3715" s="977"/>
    </row>
    <row r="3716" spans="7:8">
      <c r="G3716" s="976"/>
      <c r="H3716" s="977"/>
    </row>
    <row r="3717" spans="7:8">
      <c r="G3717" s="976"/>
      <c r="H3717" s="977"/>
    </row>
    <row r="3718" spans="7:8">
      <c r="G3718" s="976"/>
      <c r="H3718" s="977"/>
    </row>
    <row r="3719" spans="7:8">
      <c r="G3719" s="976"/>
      <c r="H3719" s="977"/>
    </row>
    <row r="3720" spans="7:8">
      <c r="G3720" s="976"/>
      <c r="H3720" s="977"/>
    </row>
    <row r="3721" spans="7:8">
      <c r="G3721" s="976"/>
      <c r="H3721" s="977"/>
    </row>
    <row r="3722" spans="7:8">
      <c r="G3722" s="976"/>
      <c r="H3722" s="977"/>
    </row>
    <row r="3723" spans="7:8">
      <c r="G3723" s="976"/>
      <c r="H3723" s="977"/>
    </row>
    <row r="3724" spans="7:8">
      <c r="G3724" s="976"/>
      <c r="H3724" s="977"/>
    </row>
    <row r="3725" spans="7:8">
      <c r="G3725" s="976"/>
      <c r="H3725" s="977"/>
    </row>
    <row r="3726" spans="7:8">
      <c r="G3726" s="976"/>
      <c r="H3726" s="977"/>
    </row>
    <row r="3727" spans="7:8">
      <c r="G3727" s="976"/>
      <c r="H3727" s="977"/>
    </row>
    <row r="3728" spans="7:8">
      <c r="G3728" s="976"/>
      <c r="H3728" s="977"/>
    </row>
    <row r="3729" spans="7:8">
      <c r="G3729" s="976"/>
      <c r="H3729" s="977"/>
    </row>
    <row r="3730" spans="7:8">
      <c r="G3730" s="976"/>
      <c r="H3730" s="977"/>
    </row>
    <row r="3731" spans="7:8">
      <c r="G3731" s="976"/>
      <c r="H3731" s="977"/>
    </row>
    <row r="3732" spans="7:8">
      <c r="G3732" s="976"/>
      <c r="H3732" s="977"/>
    </row>
    <row r="3733" spans="7:8">
      <c r="G3733" s="976"/>
      <c r="H3733" s="977"/>
    </row>
    <row r="3734" spans="7:8">
      <c r="G3734" s="976"/>
      <c r="H3734" s="977"/>
    </row>
    <row r="3735" spans="7:8">
      <c r="G3735" s="976"/>
      <c r="H3735" s="977"/>
    </row>
    <row r="3736" spans="7:8">
      <c r="G3736" s="976"/>
      <c r="H3736" s="977"/>
    </row>
    <row r="3737" spans="7:8">
      <c r="G3737" s="976"/>
      <c r="H3737" s="977"/>
    </row>
    <row r="3738" spans="7:8">
      <c r="G3738" s="976"/>
      <c r="H3738" s="977"/>
    </row>
    <row r="3739" spans="7:8">
      <c r="G3739" s="976"/>
      <c r="H3739" s="977"/>
    </row>
    <row r="3740" spans="7:8">
      <c r="G3740" s="976"/>
      <c r="H3740" s="977"/>
    </row>
    <row r="3741" spans="7:8">
      <c r="G3741" s="976"/>
      <c r="H3741" s="977"/>
    </row>
    <row r="3742" spans="7:8">
      <c r="G3742" s="976"/>
      <c r="H3742" s="977"/>
    </row>
    <row r="3743" spans="7:8">
      <c r="G3743" s="976"/>
      <c r="H3743" s="977"/>
    </row>
    <row r="3744" spans="7:8">
      <c r="G3744" s="976"/>
      <c r="H3744" s="977"/>
    </row>
    <row r="3745" spans="7:8">
      <c r="G3745" s="976"/>
      <c r="H3745" s="977"/>
    </row>
    <row r="3746" spans="7:8">
      <c r="G3746" s="976"/>
      <c r="H3746" s="977"/>
    </row>
    <row r="3747" spans="7:8">
      <c r="G3747" s="976"/>
      <c r="H3747" s="977"/>
    </row>
    <row r="3748" spans="7:8">
      <c r="G3748" s="976"/>
      <c r="H3748" s="977"/>
    </row>
    <row r="3749" spans="7:8">
      <c r="G3749" s="976"/>
      <c r="H3749" s="977"/>
    </row>
    <row r="3750" spans="7:8">
      <c r="G3750" s="976"/>
      <c r="H3750" s="977"/>
    </row>
    <row r="3751" spans="7:8">
      <c r="G3751" s="976"/>
      <c r="H3751" s="977"/>
    </row>
    <row r="3752" spans="7:8">
      <c r="G3752" s="976"/>
      <c r="H3752" s="977"/>
    </row>
    <row r="3753" spans="7:8">
      <c r="G3753" s="976"/>
      <c r="H3753" s="977"/>
    </row>
    <row r="3754" spans="7:8">
      <c r="G3754" s="976"/>
      <c r="H3754" s="977"/>
    </row>
    <row r="3755" spans="7:8">
      <c r="G3755" s="976"/>
      <c r="H3755" s="977"/>
    </row>
    <row r="3756" spans="7:8">
      <c r="G3756" s="976"/>
      <c r="H3756" s="977"/>
    </row>
    <row r="3757" spans="7:8">
      <c r="G3757" s="976"/>
      <c r="H3757" s="977"/>
    </row>
    <row r="3758" spans="7:8">
      <c r="G3758" s="976"/>
      <c r="H3758" s="977"/>
    </row>
    <row r="3759" spans="7:8">
      <c r="G3759" s="976"/>
      <c r="H3759" s="977"/>
    </row>
    <row r="3760" spans="7:8">
      <c r="G3760" s="976"/>
      <c r="H3760" s="977"/>
    </row>
    <row r="3761" spans="7:8">
      <c r="G3761" s="976"/>
      <c r="H3761" s="977"/>
    </row>
    <row r="3762" spans="7:8">
      <c r="G3762" s="976"/>
      <c r="H3762" s="977"/>
    </row>
    <row r="3763" spans="7:8">
      <c r="G3763" s="976"/>
      <c r="H3763" s="977"/>
    </row>
    <row r="3764" spans="7:8">
      <c r="G3764" s="976"/>
      <c r="H3764" s="977"/>
    </row>
    <row r="3765" spans="7:8">
      <c r="G3765" s="976"/>
      <c r="H3765" s="977"/>
    </row>
    <row r="3766" spans="7:8">
      <c r="G3766" s="976"/>
      <c r="H3766" s="977"/>
    </row>
    <row r="3767" spans="7:8">
      <c r="G3767" s="976"/>
      <c r="H3767" s="977"/>
    </row>
    <row r="3768" spans="7:8">
      <c r="G3768" s="976"/>
      <c r="H3768" s="977"/>
    </row>
    <row r="3769" spans="7:8">
      <c r="G3769" s="976"/>
      <c r="H3769" s="977"/>
    </row>
    <row r="3770" spans="7:8">
      <c r="G3770" s="976"/>
      <c r="H3770" s="977"/>
    </row>
    <row r="3771" spans="7:8">
      <c r="G3771" s="976"/>
      <c r="H3771" s="977"/>
    </row>
    <row r="3772" spans="7:8">
      <c r="G3772" s="976"/>
      <c r="H3772" s="977"/>
    </row>
    <row r="3773" spans="7:8">
      <c r="G3773" s="976"/>
      <c r="H3773" s="977"/>
    </row>
    <row r="3774" spans="7:8">
      <c r="G3774" s="976"/>
      <c r="H3774" s="977"/>
    </row>
    <row r="3775" spans="7:8">
      <c r="G3775" s="976"/>
      <c r="H3775" s="977"/>
    </row>
    <row r="3776" spans="7:8">
      <c r="G3776" s="976"/>
      <c r="H3776" s="977"/>
    </row>
    <row r="3777" spans="7:8">
      <c r="G3777" s="976"/>
      <c r="H3777" s="977"/>
    </row>
    <row r="3778" spans="7:8">
      <c r="G3778" s="976"/>
      <c r="H3778" s="977"/>
    </row>
    <row r="3779" spans="7:8">
      <c r="G3779" s="976"/>
      <c r="H3779" s="977"/>
    </row>
    <row r="3780" spans="7:8">
      <c r="G3780" s="976"/>
      <c r="H3780" s="977"/>
    </row>
    <row r="3781" spans="7:8">
      <c r="G3781" s="976"/>
      <c r="H3781" s="977"/>
    </row>
    <row r="3782" spans="7:8">
      <c r="G3782" s="976"/>
      <c r="H3782" s="977"/>
    </row>
    <row r="3783" spans="7:8">
      <c r="G3783" s="976"/>
      <c r="H3783" s="977"/>
    </row>
    <row r="3784" spans="7:8">
      <c r="G3784" s="976"/>
      <c r="H3784" s="977"/>
    </row>
    <row r="3785" spans="7:8">
      <c r="G3785" s="976"/>
      <c r="H3785" s="977"/>
    </row>
    <row r="3786" spans="7:8">
      <c r="G3786" s="976"/>
      <c r="H3786" s="977"/>
    </row>
    <row r="3787" spans="7:8">
      <c r="G3787" s="976"/>
      <c r="H3787" s="977"/>
    </row>
    <row r="3788" spans="7:8">
      <c r="G3788" s="976"/>
      <c r="H3788" s="977"/>
    </row>
    <row r="3789" spans="7:8">
      <c r="G3789" s="976"/>
      <c r="H3789" s="977"/>
    </row>
    <row r="3790" spans="7:8">
      <c r="G3790" s="976"/>
      <c r="H3790" s="977"/>
    </row>
    <row r="3791" spans="7:8">
      <c r="G3791" s="976"/>
      <c r="H3791" s="977"/>
    </row>
    <row r="3792" spans="7:8">
      <c r="G3792" s="976"/>
      <c r="H3792" s="977"/>
    </row>
    <row r="3793" spans="7:8">
      <c r="G3793" s="976"/>
      <c r="H3793" s="977"/>
    </row>
    <row r="3794" spans="7:8">
      <c r="G3794" s="976"/>
      <c r="H3794" s="977"/>
    </row>
    <row r="3795" spans="7:8">
      <c r="G3795" s="976"/>
      <c r="H3795" s="977"/>
    </row>
    <row r="3796" spans="7:8">
      <c r="G3796" s="976"/>
      <c r="H3796" s="977"/>
    </row>
    <row r="3797" spans="7:8">
      <c r="G3797" s="976"/>
      <c r="H3797" s="977"/>
    </row>
    <row r="3798" spans="7:8">
      <c r="G3798" s="976"/>
      <c r="H3798" s="977"/>
    </row>
    <row r="3799" spans="7:8">
      <c r="G3799" s="976"/>
      <c r="H3799" s="977"/>
    </row>
    <row r="3800" spans="7:8">
      <c r="G3800" s="976"/>
      <c r="H3800" s="977"/>
    </row>
    <row r="3801" spans="7:8">
      <c r="G3801" s="976"/>
      <c r="H3801" s="977"/>
    </row>
    <row r="3802" spans="7:8">
      <c r="G3802" s="976"/>
      <c r="H3802" s="977"/>
    </row>
    <row r="3803" spans="7:8">
      <c r="G3803" s="976"/>
      <c r="H3803" s="977"/>
    </row>
    <row r="3804" spans="7:8">
      <c r="G3804" s="976"/>
      <c r="H3804" s="977"/>
    </row>
    <row r="3805" spans="7:8">
      <c r="G3805" s="976"/>
      <c r="H3805" s="977"/>
    </row>
    <row r="3806" spans="7:8">
      <c r="G3806" s="976"/>
      <c r="H3806" s="977"/>
    </row>
    <row r="3807" spans="7:8">
      <c r="G3807" s="976"/>
      <c r="H3807" s="977"/>
    </row>
    <row r="3808" spans="7:8">
      <c r="G3808" s="976"/>
      <c r="H3808" s="977"/>
    </row>
    <row r="3809" spans="7:8">
      <c r="G3809" s="976"/>
      <c r="H3809" s="977"/>
    </row>
    <row r="3810" spans="7:8">
      <c r="G3810" s="976"/>
      <c r="H3810" s="977"/>
    </row>
    <row r="3811" spans="7:8">
      <c r="G3811" s="976"/>
      <c r="H3811" s="977"/>
    </row>
    <row r="3812" spans="7:8">
      <c r="G3812" s="976"/>
      <c r="H3812" s="977"/>
    </row>
    <row r="3813" spans="7:8">
      <c r="G3813" s="976"/>
      <c r="H3813" s="977"/>
    </row>
    <row r="3814" spans="7:8">
      <c r="G3814" s="976"/>
      <c r="H3814" s="977"/>
    </row>
    <row r="3815" spans="7:8">
      <c r="G3815" s="976"/>
      <c r="H3815" s="977"/>
    </row>
    <row r="3816" spans="7:8">
      <c r="G3816" s="976"/>
      <c r="H3816" s="977"/>
    </row>
    <row r="3817" spans="7:8">
      <c r="G3817" s="976"/>
      <c r="H3817" s="977"/>
    </row>
    <row r="3818" spans="7:8">
      <c r="G3818" s="976"/>
      <c r="H3818" s="977"/>
    </row>
    <row r="3819" spans="7:8">
      <c r="G3819" s="976"/>
      <c r="H3819" s="977"/>
    </row>
    <row r="3820" spans="7:8">
      <c r="G3820" s="976"/>
      <c r="H3820" s="977"/>
    </row>
    <row r="3821" spans="7:8">
      <c r="G3821" s="976"/>
      <c r="H3821" s="977"/>
    </row>
    <row r="3822" spans="7:8">
      <c r="G3822" s="976"/>
      <c r="H3822" s="977"/>
    </row>
    <row r="3823" spans="7:8">
      <c r="G3823" s="976"/>
      <c r="H3823" s="977"/>
    </row>
    <row r="3824" spans="7:8">
      <c r="G3824" s="976"/>
      <c r="H3824" s="977"/>
    </row>
    <row r="3825" spans="7:8">
      <c r="G3825" s="976"/>
      <c r="H3825" s="977"/>
    </row>
    <row r="3826" spans="7:8">
      <c r="G3826" s="976"/>
      <c r="H3826" s="977"/>
    </row>
    <row r="3827" spans="7:8">
      <c r="G3827" s="976"/>
      <c r="H3827" s="977"/>
    </row>
    <row r="3828" spans="7:8">
      <c r="G3828" s="976"/>
      <c r="H3828" s="977"/>
    </row>
    <row r="3829" spans="7:8">
      <c r="G3829" s="976"/>
      <c r="H3829" s="977"/>
    </row>
    <row r="3830" spans="7:8">
      <c r="G3830" s="976"/>
      <c r="H3830" s="977"/>
    </row>
    <row r="3831" spans="7:8">
      <c r="G3831" s="976"/>
      <c r="H3831" s="977"/>
    </row>
    <row r="3832" spans="7:8">
      <c r="G3832" s="976"/>
      <c r="H3832" s="977"/>
    </row>
    <row r="3833" spans="7:8">
      <c r="G3833" s="976"/>
      <c r="H3833" s="977"/>
    </row>
    <row r="3834" spans="7:8">
      <c r="G3834" s="976"/>
      <c r="H3834" s="977"/>
    </row>
    <row r="3835" spans="7:8">
      <c r="G3835" s="976"/>
      <c r="H3835" s="977"/>
    </row>
    <row r="3836" spans="7:8">
      <c r="G3836" s="976"/>
      <c r="H3836" s="977"/>
    </row>
    <row r="3837" spans="7:8">
      <c r="G3837" s="976"/>
      <c r="H3837" s="977"/>
    </row>
    <row r="3838" spans="7:8">
      <c r="G3838" s="976"/>
      <c r="H3838" s="977"/>
    </row>
    <row r="3839" spans="7:8">
      <c r="G3839" s="976"/>
      <c r="H3839" s="977"/>
    </row>
    <row r="3840" spans="7:8">
      <c r="G3840" s="976"/>
      <c r="H3840" s="977"/>
    </row>
    <row r="3841" spans="7:8">
      <c r="G3841" s="976"/>
      <c r="H3841" s="977"/>
    </row>
    <row r="3842" spans="7:8">
      <c r="G3842" s="976"/>
      <c r="H3842" s="977"/>
    </row>
    <row r="3843" spans="7:8">
      <c r="G3843" s="976"/>
      <c r="H3843" s="977"/>
    </row>
    <row r="3844" spans="7:8">
      <c r="G3844" s="976"/>
      <c r="H3844" s="977"/>
    </row>
    <row r="3845" spans="7:8">
      <c r="G3845" s="976"/>
      <c r="H3845" s="977"/>
    </row>
    <row r="3846" spans="7:8">
      <c r="G3846" s="976"/>
      <c r="H3846" s="977"/>
    </row>
    <row r="3847" spans="7:8">
      <c r="G3847" s="976"/>
      <c r="H3847" s="977"/>
    </row>
    <row r="3848" spans="7:8">
      <c r="G3848" s="976"/>
      <c r="H3848" s="977"/>
    </row>
    <row r="3849" spans="7:8">
      <c r="G3849" s="976"/>
      <c r="H3849" s="977"/>
    </row>
    <row r="3850" spans="7:8">
      <c r="G3850" s="976"/>
      <c r="H3850" s="977"/>
    </row>
    <row r="3851" spans="7:8">
      <c r="G3851" s="976"/>
      <c r="H3851" s="977"/>
    </row>
    <row r="3852" spans="7:8">
      <c r="G3852" s="976"/>
      <c r="H3852" s="977"/>
    </row>
    <row r="3853" spans="7:8">
      <c r="G3853" s="976"/>
      <c r="H3853" s="977"/>
    </row>
    <row r="3854" spans="7:8">
      <c r="G3854" s="976"/>
      <c r="H3854" s="977"/>
    </row>
    <row r="3855" spans="7:8">
      <c r="G3855" s="976"/>
      <c r="H3855" s="977"/>
    </row>
    <row r="3856" spans="7:8">
      <c r="G3856" s="976"/>
      <c r="H3856" s="977"/>
    </row>
    <row r="3857" spans="7:8">
      <c r="G3857" s="976"/>
      <c r="H3857" s="977"/>
    </row>
    <row r="3858" spans="7:8">
      <c r="G3858" s="976"/>
      <c r="H3858" s="977"/>
    </row>
    <row r="3859" spans="7:8">
      <c r="G3859" s="976"/>
      <c r="H3859" s="977"/>
    </row>
    <row r="3860" spans="7:8">
      <c r="G3860" s="976"/>
      <c r="H3860" s="977"/>
    </row>
    <row r="3861" spans="7:8">
      <c r="G3861" s="976"/>
      <c r="H3861" s="977"/>
    </row>
    <row r="3862" spans="7:8">
      <c r="G3862" s="976"/>
      <c r="H3862" s="977"/>
    </row>
    <row r="3863" spans="7:8">
      <c r="G3863" s="976"/>
      <c r="H3863" s="977"/>
    </row>
    <row r="3864" spans="7:8">
      <c r="G3864" s="976"/>
      <c r="H3864" s="977"/>
    </row>
    <row r="3865" spans="7:8">
      <c r="G3865" s="976"/>
      <c r="H3865" s="977"/>
    </row>
    <row r="3866" spans="7:8">
      <c r="G3866" s="976"/>
      <c r="H3866" s="977"/>
    </row>
    <row r="3867" spans="7:8">
      <c r="G3867" s="976"/>
      <c r="H3867" s="977"/>
    </row>
    <row r="3868" spans="7:8">
      <c r="G3868" s="976"/>
      <c r="H3868" s="977"/>
    </row>
    <row r="3869" spans="7:8">
      <c r="G3869" s="976"/>
      <c r="H3869" s="977"/>
    </row>
    <row r="3870" spans="7:8">
      <c r="G3870" s="976"/>
      <c r="H3870" s="977"/>
    </row>
    <row r="3871" spans="7:8">
      <c r="G3871" s="976"/>
      <c r="H3871" s="977"/>
    </row>
    <row r="3872" spans="7:8">
      <c r="G3872" s="976"/>
      <c r="H3872" s="977"/>
    </row>
    <row r="3873" spans="7:8">
      <c r="G3873" s="976"/>
      <c r="H3873" s="977"/>
    </row>
    <row r="3874" spans="7:8">
      <c r="G3874" s="976"/>
      <c r="H3874" s="977"/>
    </row>
    <row r="3875" spans="7:8">
      <c r="G3875" s="976"/>
      <c r="H3875" s="977"/>
    </row>
    <row r="3876" spans="7:8">
      <c r="G3876" s="976"/>
      <c r="H3876" s="977"/>
    </row>
    <row r="3877" spans="7:8">
      <c r="G3877" s="976"/>
      <c r="H3877" s="977"/>
    </row>
    <row r="3878" spans="7:8">
      <c r="G3878" s="976"/>
      <c r="H3878" s="977"/>
    </row>
    <row r="3879" spans="7:8">
      <c r="G3879" s="976"/>
      <c r="H3879" s="977"/>
    </row>
    <row r="3880" spans="7:8">
      <c r="G3880" s="976"/>
      <c r="H3880" s="977"/>
    </row>
    <row r="3881" spans="7:8">
      <c r="G3881" s="976"/>
      <c r="H3881" s="977"/>
    </row>
    <row r="3882" spans="7:8">
      <c r="G3882" s="976"/>
      <c r="H3882" s="977"/>
    </row>
    <row r="3883" spans="7:8">
      <c r="G3883" s="976"/>
      <c r="H3883" s="977"/>
    </row>
    <row r="3884" spans="7:8">
      <c r="G3884" s="976"/>
      <c r="H3884" s="977"/>
    </row>
    <row r="3885" spans="7:8">
      <c r="G3885" s="976"/>
      <c r="H3885" s="977"/>
    </row>
    <row r="3886" spans="7:8">
      <c r="G3886" s="976"/>
      <c r="H3886" s="977"/>
    </row>
    <row r="3887" spans="7:8">
      <c r="G3887" s="976"/>
      <c r="H3887" s="977"/>
    </row>
    <row r="3888" spans="7:8">
      <c r="G3888" s="976"/>
      <c r="H3888" s="977"/>
    </row>
    <row r="3889" spans="7:8">
      <c r="G3889" s="976"/>
      <c r="H3889" s="977"/>
    </row>
    <row r="3890" spans="7:8">
      <c r="G3890" s="976"/>
      <c r="H3890" s="977"/>
    </row>
    <row r="3891" spans="7:8">
      <c r="G3891" s="976"/>
      <c r="H3891" s="977"/>
    </row>
    <row r="3892" spans="7:8">
      <c r="G3892" s="976"/>
      <c r="H3892" s="977"/>
    </row>
    <row r="3893" spans="7:8">
      <c r="G3893" s="976"/>
      <c r="H3893" s="977"/>
    </row>
    <row r="3894" spans="7:8">
      <c r="G3894" s="976"/>
      <c r="H3894" s="977"/>
    </row>
    <row r="3895" spans="7:8">
      <c r="G3895" s="976"/>
      <c r="H3895" s="977"/>
    </row>
    <row r="3896" spans="7:8">
      <c r="G3896" s="976"/>
      <c r="H3896" s="977"/>
    </row>
    <row r="3897" spans="7:8">
      <c r="G3897" s="976"/>
      <c r="H3897" s="977"/>
    </row>
    <row r="3898" spans="7:8">
      <c r="G3898" s="976"/>
      <c r="H3898" s="977"/>
    </row>
    <row r="3899" spans="7:8">
      <c r="G3899" s="976"/>
      <c r="H3899" s="977"/>
    </row>
    <row r="3900" spans="7:8">
      <c r="G3900" s="976"/>
      <c r="H3900" s="977"/>
    </row>
    <row r="3901" spans="7:8">
      <c r="G3901" s="976"/>
      <c r="H3901" s="977"/>
    </row>
    <row r="3902" spans="7:8">
      <c r="G3902" s="976"/>
      <c r="H3902" s="977"/>
    </row>
    <row r="3903" spans="7:8">
      <c r="G3903" s="976"/>
      <c r="H3903" s="977"/>
    </row>
    <row r="3904" spans="7:8">
      <c r="G3904" s="976"/>
      <c r="H3904" s="977"/>
    </row>
    <row r="3905" spans="7:8">
      <c r="G3905" s="976"/>
      <c r="H3905" s="977"/>
    </row>
    <row r="3906" spans="7:8">
      <c r="G3906" s="976"/>
      <c r="H3906" s="977"/>
    </row>
    <row r="3907" spans="7:8">
      <c r="G3907" s="976"/>
      <c r="H3907" s="977"/>
    </row>
    <row r="3908" spans="7:8">
      <c r="G3908" s="976"/>
      <c r="H3908" s="977"/>
    </row>
    <row r="3909" spans="7:8">
      <c r="G3909" s="976"/>
      <c r="H3909" s="977"/>
    </row>
    <row r="3910" spans="7:8">
      <c r="G3910" s="976"/>
      <c r="H3910" s="977"/>
    </row>
    <row r="3911" spans="7:8">
      <c r="G3911" s="976"/>
      <c r="H3911" s="977"/>
    </row>
    <row r="3912" spans="7:8">
      <c r="G3912" s="976"/>
      <c r="H3912" s="977"/>
    </row>
    <row r="3913" spans="7:8">
      <c r="G3913" s="976"/>
      <c r="H3913" s="977"/>
    </row>
    <row r="3914" spans="7:8">
      <c r="G3914" s="976"/>
      <c r="H3914" s="977"/>
    </row>
    <row r="3915" spans="7:8">
      <c r="G3915" s="976"/>
      <c r="H3915" s="977"/>
    </row>
    <row r="3916" spans="7:8">
      <c r="G3916" s="976"/>
      <c r="H3916" s="977"/>
    </row>
    <row r="3917" spans="7:8">
      <c r="G3917" s="976"/>
      <c r="H3917" s="977"/>
    </row>
    <row r="3918" spans="7:8">
      <c r="G3918" s="976"/>
      <c r="H3918" s="977"/>
    </row>
    <row r="3919" spans="7:8">
      <c r="G3919" s="976"/>
      <c r="H3919" s="977"/>
    </row>
    <row r="3920" spans="7:8">
      <c r="G3920" s="976"/>
      <c r="H3920" s="977"/>
    </row>
    <row r="3921" spans="7:8">
      <c r="G3921" s="976"/>
      <c r="H3921" s="977"/>
    </row>
    <row r="3922" spans="7:8">
      <c r="G3922" s="976"/>
      <c r="H3922" s="977"/>
    </row>
    <row r="3923" spans="7:8">
      <c r="G3923" s="976"/>
      <c r="H3923" s="977"/>
    </row>
    <row r="3924" spans="7:8">
      <c r="G3924" s="976"/>
      <c r="H3924" s="977"/>
    </row>
    <row r="3925" spans="7:8">
      <c r="G3925" s="976"/>
      <c r="H3925" s="977"/>
    </row>
    <row r="3926" spans="7:8">
      <c r="G3926" s="976"/>
      <c r="H3926" s="977"/>
    </row>
    <row r="3927" spans="7:8">
      <c r="G3927" s="976"/>
      <c r="H3927" s="977"/>
    </row>
    <row r="3928" spans="7:8">
      <c r="G3928" s="976"/>
      <c r="H3928" s="977"/>
    </row>
    <row r="3929" spans="7:8">
      <c r="G3929" s="976"/>
      <c r="H3929" s="977"/>
    </row>
    <row r="3930" spans="7:8">
      <c r="G3930" s="976"/>
      <c r="H3930" s="977"/>
    </row>
    <row r="3931" spans="7:8">
      <c r="G3931" s="976"/>
      <c r="H3931" s="977"/>
    </row>
    <row r="3932" spans="7:8">
      <c r="G3932" s="976"/>
      <c r="H3932" s="977"/>
    </row>
    <row r="3933" spans="7:8">
      <c r="G3933" s="976"/>
      <c r="H3933" s="977"/>
    </row>
    <row r="3934" spans="7:8">
      <c r="G3934" s="976"/>
      <c r="H3934" s="977"/>
    </row>
    <row r="3935" spans="7:8">
      <c r="G3935" s="976"/>
      <c r="H3935" s="977"/>
    </row>
    <row r="3936" spans="7:8">
      <c r="G3936" s="976"/>
      <c r="H3936" s="977"/>
    </row>
    <row r="3937" spans="7:8">
      <c r="G3937" s="976"/>
      <c r="H3937" s="977"/>
    </row>
    <row r="3938" spans="7:8">
      <c r="G3938" s="976"/>
      <c r="H3938" s="977"/>
    </row>
    <row r="3939" spans="7:8">
      <c r="G3939" s="976"/>
      <c r="H3939" s="977"/>
    </row>
    <row r="3940" spans="7:8">
      <c r="G3940" s="976"/>
      <c r="H3940" s="977"/>
    </row>
    <row r="3941" spans="7:8">
      <c r="G3941" s="976"/>
      <c r="H3941" s="977"/>
    </row>
    <row r="3942" spans="7:8">
      <c r="G3942" s="976"/>
      <c r="H3942" s="977"/>
    </row>
    <row r="3943" spans="7:8">
      <c r="G3943" s="976"/>
      <c r="H3943" s="977"/>
    </row>
    <row r="3944" spans="7:8">
      <c r="G3944" s="976"/>
      <c r="H3944" s="977"/>
    </row>
    <row r="3945" spans="7:8">
      <c r="G3945" s="976"/>
      <c r="H3945" s="977"/>
    </row>
    <row r="3946" spans="7:8">
      <c r="G3946" s="976"/>
      <c r="H3946" s="977"/>
    </row>
    <row r="3947" spans="7:8">
      <c r="G3947" s="976"/>
      <c r="H3947" s="977"/>
    </row>
    <row r="3948" spans="7:8">
      <c r="G3948" s="976"/>
      <c r="H3948" s="977"/>
    </row>
    <row r="3949" spans="7:8">
      <c r="G3949" s="976"/>
      <c r="H3949" s="977"/>
    </row>
    <row r="3950" spans="7:8">
      <c r="G3950" s="976"/>
      <c r="H3950" s="977"/>
    </row>
    <row r="3951" spans="7:8">
      <c r="G3951" s="976"/>
      <c r="H3951" s="977"/>
    </row>
    <row r="3952" spans="7:8">
      <c r="G3952" s="976"/>
      <c r="H3952" s="977"/>
    </row>
    <row r="3953" spans="7:8">
      <c r="G3953" s="976"/>
      <c r="H3953" s="977"/>
    </row>
    <row r="3954" spans="7:8">
      <c r="G3954" s="976"/>
      <c r="H3954" s="977"/>
    </row>
    <row r="3955" spans="7:8">
      <c r="G3955" s="976"/>
      <c r="H3955" s="977"/>
    </row>
    <row r="3956" spans="7:8">
      <c r="G3956" s="976"/>
      <c r="H3956" s="977"/>
    </row>
    <row r="3957" spans="7:8">
      <c r="G3957" s="976"/>
      <c r="H3957" s="977"/>
    </row>
    <row r="3958" spans="7:8">
      <c r="G3958" s="976"/>
      <c r="H3958" s="977"/>
    </row>
    <row r="3959" spans="7:8">
      <c r="G3959" s="976"/>
      <c r="H3959" s="977"/>
    </row>
    <row r="3960" spans="7:8">
      <c r="G3960" s="976"/>
      <c r="H3960" s="977"/>
    </row>
    <row r="3961" spans="7:8">
      <c r="G3961" s="976"/>
      <c r="H3961" s="977"/>
    </row>
    <row r="3962" spans="7:8">
      <c r="G3962" s="976"/>
      <c r="H3962" s="977"/>
    </row>
    <row r="3963" spans="7:8">
      <c r="G3963" s="976"/>
      <c r="H3963" s="977"/>
    </row>
    <row r="3964" spans="7:8">
      <c r="G3964" s="976"/>
      <c r="H3964" s="977"/>
    </row>
    <row r="3965" spans="7:8">
      <c r="G3965" s="976"/>
      <c r="H3965" s="977"/>
    </row>
    <row r="3966" spans="7:8">
      <c r="G3966" s="976"/>
      <c r="H3966" s="977"/>
    </row>
    <row r="3967" spans="7:8">
      <c r="G3967" s="976"/>
      <c r="H3967" s="977"/>
    </row>
    <row r="3968" spans="7:8">
      <c r="G3968" s="976"/>
      <c r="H3968" s="977"/>
    </row>
    <row r="3969" spans="7:8">
      <c r="G3969" s="976"/>
      <c r="H3969" s="977"/>
    </row>
    <row r="3970" spans="7:8">
      <c r="G3970" s="976"/>
      <c r="H3970" s="977"/>
    </row>
    <row r="3971" spans="7:8">
      <c r="G3971" s="976"/>
      <c r="H3971" s="977"/>
    </row>
    <row r="3972" spans="7:8">
      <c r="G3972" s="976"/>
      <c r="H3972" s="977"/>
    </row>
    <row r="3973" spans="7:8">
      <c r="G3973" s="976"/>
      <c r="H3973" s="977"/>
    </row>
    <row r="3974" spans="7:8">
      <c r="G3974" s="976"/>
      <c r="H3974" s="977"/>
    </row>
    <row r="3975" spans="7:8">
      <c r="G3975" s="976"/>
      <c r="H3975" s="977"/>
    </row>
    <row r="3976" spans="7:8">
      <c r="G3976" s="976"/>
      <c r="H3976" s="977"/>
    </row>
    <row r="3977" spans="7:8">
      <c r="G3977" s="976"/>
      <c r="H3977" s="977"/>
    </row>
    <row r="3978" spans="7:8">
      <c r="G3978" s="976"/>
      <c r="H3978" s="977"/>
    </row>
    <row r="3979" spans="7:8">
      <c r="G3979" s="976"/>
      <c r="H3979" s="977"/>
    </row>
    <row r="3980" spans="7:8">
      <c r="G3980" s="976"/>
      <c r="H3980" s="977"/>
    </row>
    <row r="3981" spans="7:8">
      <c r="G3981" s="976"/>
      <c r="H3981" s="977"/>
    </row>
    <row r="3982" spans="7:8">
      <c r="G3982" s="976"/>
      <c r="H3982" s="977"/>
    </row>
    <row r="3983" spans="7:8">
      <c r="G3983" s="976"/>
      <c r="H3983" s="977"/>
    </row>
    <row r="3984" spans="7:8">
      <c r="G3984" s="976"/>
      <c r="H3984" s="977"/>
    </row>
    <row r="3985" spans="7:8">
      <c r="G3985" s="976"/>
      <c r="H3985" s="977"/>
    </row>
    <row r="3986" spans="7:8">
      <c r="G3986" s="976"/>
      <c r="H3986" s="977"/>
    </row>
    <row r="3987" spans="7:8">
      <c r="G3987" s="976"/>
      <c r="H3987" s="977"/>
    </row>
    <row r="3988" spans="7:8">
      <c r="G3988" s="976"/>
      <c r="H3988" s="977"/>
    </row>
    <row r="3989" spans="7:8">
      <c r="G3989" s="976"/>
      <c r="H3989" s="977"/>
    </row>
    <row r="3990" spans="7:8">
      <c r="G3990" s="976"/>
      <c r="H3990" s="977"/>
    </row>
    <row r="3991" spans="7:8">
      <c r="G3991" s="976"/>
      <c r="H3991" s="977"/>
    </row>
    <row r="3992" spans="7:8">
      <c r="G3992" s="976"/>
      <c r="H3992" s="977"/>
    </row>
    <row r="3993" spans="7:8">
      <c r="G3993" s="976"/>
      <c r="H3993" s="977"/>
    </row>
    <row r="3994" spans="7:8">
      <c r="G3994" s="976"/>
      <c r="H3994" s="977"/>
    </row>
    <row r="3995" spans="7:8">
      <c r="G3995" s="976"/>
      <c r="H3995" s="977"/>
    </row>
    <row r="3996" spans="7:8">
      <c r="G3996" s="976"/>
      <c r="H3996" s="977"/>
    </row>
    <row r="3997" spans="7:8">
      <c r="G3997" s="976"/>
      <c r="H3997" s="977"/>
    </row>
    <row r="3998" spans="7:8">
      <c r="G3998" s="976"/>
      <c r="H3998" s="977"/>
    </row>
    <row r="3999" spans="7:8">
      <c r="G3999" s="976"/>
      <c r="H3999" s="977"/>
    </row>
    <row r="4000" spans="7:8">
      <c r="G4000" s="976"/>
      <c r="H4000" s="977"/>
    </row>
    <row r="4001" spans="7:8">
      <c r="G4001" s="976"/>
      <c r="H4001" s="977"/>
    </row>
    <row r="4002" spans="7:8">
      <c r="G4002" s="976"/>
      <c r="H4002" s="977"/>
    </row>
    <row r="4003" spans="7:8">
      <c r="G4003" s="976"/>
      <c r="H4003" s="977"/>
    </row>
    <row r="4004" spans="7:8">
      <c r="G4004" s="976"/>
      <c r="H4004" s="977"/>
    </row>
    <row r="4005" spans="7:8">
      <c r="G4005" s="976"/>
      <c r="H4005" s="977"/>
    </row>
    <row r="4006" spans="7:8">
      <c r="G4006" s="976"/>
      <c r="H4006" s="977"/>
    </row>
    <row r="4007" spans="7:8">
      <c r="G4007" s="976"/>
      <c r="H4007" s="977"/>
    </row>
    <row r="4008" spans="7:8">
      <c r="G4008" s="976"/>
      <c r="H4008" s="977"/>
    </row>
    <row r="4009" spans="7:8">
      <c r="G4009" s="976"/>
      <c r="H4009" s="977"/>
    </row>
    <row r="4010" spans="7:8">
      <c r="G4010" s="976"/>
      <c r="H4010" s="977"/>
    </row>
    <row r="4011" spans="7:8">
      <c r="G4011" s="976"/>
      <c r="H4011" s="977"/>
    </row>
    <row r="4012" spans="7:8">
      <c r="G4012" s="976"/>
      <c r="H4012" s="977"/>
    </row>
    <row r="4013" spans="7:8">
      <c r="G4013" s="976"/>
      <c r="H4013" s="977"/>
    </row>
    <row r="4014" spans="7:8">
      <c r="G4014" s="976"/>
      <c r="H4014" s="977"/>
    </row>
    <row r="4015" spans="7:8">
      <c r="G4015" s="976"/>
      <c r="H4015" s="977"/>
    </row>
    <row r="4016" spans="7:8">
      <c r="G4016" s="976"/>
      <c r="H4016" s="977"/>
    </row>
    <row r="4017" spans="7:8">
      <c r="G4017" s="976"/>
      <c r="H4017" s="977"/>
    </row>
    <row r="4018" spans="7:8">
      <c r="G4018" s="976"/>
      <c r="H4018" s="977"/>
    </row>
    <row r="4019" spans="7:8">
      <c r="G4019" s="976"/>
      <c r="H4019" s="977"/>
    </row>
    <row r="4020" spans="7:8">
      <c r="G4020" s="976"/>
      <c r="H4020" s="977"/>
    </row>
    <row r="4021" spans="7:8">
      <c r="G4021" s="976"/>
      <c r="H4021" s="977"/>
    </row>
    <row r="4022" spans="7:8">
      <c r="G4022" s="976"/>
      <c r="H4022" s="977"/>
    </row>
    <row r="4023" spans="7:8">
      <c r="G4023" s="976"/>
      <c r="H4023" s="977"/>
    </row>
    <row r="4024" spans="7:8">
      <c r="G4024" s="976"/>
      <c r="H4024" s="977"/>
    </row>
    <row r="4025" spans="7:8">
      <c r="G4025" s="976"/>
      <c r="H4025" s="977"/>
    </row>
    <row r="4026" spans="7:8">
      <c r="G4026" s="976"/>
      <c r="H4026" s="977"/>
    </row>
    <row r="4027" spans="7:8">
      <c r="G4027" s="976"/>
      <c r="H4027" s="977"/>
    </row>
    <row r="4028" spans="7:8">
      <c r="G4028" s="976"/>
      <c r="H4028" s="977"/>
    </row>
    <row r="4029" spans="7:8">
      <c r="G4029" s="976"/>
      <c r="H4029" s="977"/>
    </row>
    <row r="4030" spans="7:8">
      <c r="G4030" s="976"/>
      <c r="H4030" s="977"/>
    </row>
    <row r="4031" spans="7:8">
      <c r="G4031" s="976"/>
      <c r="H4031" s="977"/>
    </row>
    <row r="4032" spans="7:8">
      <c r="G4032" s="976"/>
      <c r="H4032" s="977"/>
    </row>
    <row r="4033" spans="7:8">
      <c r="G4033" s="976"/>
      <c r="H4033" s="977"/>
    </row>
    <row r="4034" spans="7:8">
      <c r="G4034" s="976"/>
      <c r="H4034" s="977"/>
    </row>
    <row r="4035" spans="7:8">
      <c r="G4035" s="976"/>
      <c r="H4035" s="977"/>
    </row>
    <row r="4036" spans="7:8">
      <c r="G4036" s="976"/>
      <c r="H4036" s="977"/>
    </row>
    <row r="4037" spans="7:8">
      <c r="G4037" s="976"/>
      <c r="H4037" s="977"/>
    </row>
    <row r="4038" spans="7:8">
      <c r="G4038" s="976"/>
      <c r="H4038" s="977"/>
    </row>
    <row r="4039" spans="7:8">
      <c r="G4039" s="976"/>
      <c r="H4039" s="977"/>
    </row>
    <row r="4040" spans="7:8">
      <c r="G4040" s="976"/>
      <c r="H4040" s="977"/>
    </row>
    <row r="4041" spans="7:8">
      <c r="G4041" s="976"/>
      <c r="H4041" s="977"/>
    </row>
    <row r="4042" spans="7:8">
      <c r="G4042" s="976"/>
      <c r="H4042" s="977"/>
    </row>
    <row r="4043" spans="7:8">
      <c r="G4043" s="976"/>
      <c r="H4043" s="977"/>
    </row>
    <row r="4044" spans="7:8">
      <c r="G4044" s="976"/>
      <c r="H4044" s="977"/>
    </row>
    <row r="4045" spans="7:8">
      <c r="G4045" s="976"/>
      <c r="H4045" s="977"/>
    </row>
    <row r="4046" spans="7:8">
      <c r="G4046" s="976"/>
      <c r="H4046" s="977"/>
    </row>
    <row r="4047" spans="7:8">
      <c r="G4047" s="976"/>
      <c r="H4047" s="977"/>
    </row>
    <row r="4048" spans="7:8">
      <c r="G4048" s="976"/>
      <c r="H4048" s="977"/>
    </row>
    <row r="4049" spans="7:8">
      <c r="G4049" s="976"/>
      <c r="H4049" s="977"/>
    </row>
    <row r="4050" spans="7:8">
      <c r="G4050" s="976"/>
      <c r="H4050" s="977"/>
    </row>
    <row r="4051" spans="7:8">
      <c r="G4051" s="976"/>
      <c r="H4051" s="977"/>
    </row>
    <row r="4052" spans="7:8">
      <c r="G4052" s="976"/>
      <c r="H4052" s="977"/>
    </row>
    <row r="4053" spans="7:8">
      <c r="G4053" s="976"/>
      <c r="H4053" s="977"/>
    </row>
    <row r="4054" spans="7:8">
      <c r="G4054" s="976"/>
      <c r="H4054" s="977"/>
    </row>
    <row r="4055" spans="7:8">
      <c r="G4055" s="976"/>
      <c r="H4055" s="977"/>
    </row>
    <row r="4056" spans="7:8">
      <c r="G4056" s="976"/>
      <c r="H4056" s="977"/>
    </row>
    <row r="4057" spans="7:8">
      <c r="G4057" s="976"/>
      <c r="H4057" s="977"/>
    </row>
    <row r="4058" spans="7:8">
      <c r="G4058" s="976"/>
      <c r="H4058" s="977"/>
    </row>
    <row r="4059" spans="7:8">
      <c r="G4059" s="976"/>
      <c r="H4059" s="977"/>
    </row>
    <row r="4060" spans="7:8">
      <c r="G4060" s="976"/>
      <c r="H4060" s="977"/>
    </row>
    <row r="4061" spans="7:8">
      <c r="G4061" s="976"/>
      <c r="H4061" s="977"/>
    </row>
    <row r="4062" spans="7:8">
      <c r="G4062" s="976"/>
      <c r="H4062" s="977"/>
    </row>
    <row r="4063" spans="7:8">
      <c r="G4063" s="976"/>
      <c r="H4063" s="977"/>
    </row>
    <row r="4064" spans="7:8">
      <c r="G4064" s="976"/>
      <c r="H4064" s="977"/>
    </row>
    <row r="4065" spans="7:8">
      <c r="G4065" s="976"/>
      <c r="H4065" s="977"/>
    </row>
    <row r="4066" spans="7:8">
      <c r="G4066" s="976"/>
      <c r="H4066" s="977"/>
    </row>
    <row r="4067" spans="7:8">
      <c r="G4067" s="976"/>
      <c r="H4067" s="977"/>
    </row>
    <row r="4068" spans="7:8">
      <c r="G4068" s="976"/>
      <c r="H4068" s="977"/>
    </row>
    <row r="4069" spans="7:8">
      <c r="G4069" s="976"/>
      <c r="H4069" s="977"/>
    </row>
    <row r="4070" spans="7:8">
      <c r="G4070" s="976"/>
      <c r="H4070" s="977"/>
    </row>
    <row r="4071" spans="7:8">
      <c r="G4071" s="976"/>
      <c r="H4071" s="977"/>
    </row>
    <row r="4072" spans="7:8">
      <c r="G4072" s="976"/>
      <c r="H4072" s="977"/>
    </row>
    <row r="4073" spans="7:8">
      <c r="G4073" s="976"/>
      <c r="H4073" s="977"/>
    </row>
    <row r="4074" spans="7:8">
      <c r="G4074" s="976"/>
      <c r="H4074" s="977"/>
    </row>
    <row r="4075" spans="7:8">
      <c r="G4075" s="976"/>
      <c r="H4075" s="977"/>
    </row>
    <row r="4076" spans="7:8">
      <c r="G4076" s="976"/>
      <c r="H4076" s="977"/>
    </row>
    <row r="4077" spans="7:8">
      <c r="G4077" s="976"/>
      <c r="H4077" s="977"/>
    </row>
    <row r="4078" spans="7:8">
      <c r="G4078" s="976"/>
      <c r="H4078" s="977"/>
    </row>
    <row r="4079" spans="7:8">
      <c r="G4079" s="976"/>
      <c r="H4079" s="977"/>
    </row>
    <row r="4080" spans="7:8">
      <c r="G4080" s="976"/>
      <c r="H4080" s="977"/>
    </row>
    <row r="4081" spans="7:8">
      <c r="G4081" s="976"/>
      <c r="H4081" s="977"/>
    </row>
    <row r="4082" spans="7:8">
      <c r="G4082" s="976"/>
      <c r="H4082" s="977"/>
    </row>
    <row r="4083" spans="7:8">
      <c r="G4083" s="976"/>
      <c r="H4083" s="977"/>
    </row>
    <row r="4084" spans="7:8">
      <c r="G4084" s="976"/>
      <c r="H4084" s="977"/>
    </row>
    <row r="4085" spans="7:8">
      <c r="G4085" s="976"/>
      <c r="H4085" s="977"/>
    </row>
    <row r="4086" spans="7:8">
      <c r="G4086" s="976"/>
      <c r="H4086" s="977"/>
    </row>
    <row r="4087" spans="7:8">
      <c r="G4087" s="976"/>
      <c r="H4087" s="977"/>
    </row>
    <row r="4088" spans="7:8">
      <c r="G4088" s="976"/>
      <c r="H4088" s="977"/>
    </row>
    <row r="4089" spans="7:8">
      <c r="G4089" s="976"/>
      <c r="H4089" s="977"/>
    </row>
    <row r="4090" spans="7:8">
      <c r="G4090" s="976"/>
      <c r="H4090" s="977"/>
    </row>
    <row r="4091" spans="7:8">
      <c r="G4091" s="976"/>
      <c r="H4091" s="977"/>
    </row>
    <row r="4092" spans="7:8">
      <c r="G4092" s="976"/>
      <c r="H4092" s="977"/>
    </row>
    <row r="4093" spans="7:8">
      <c r="G4093" s="976"/>
      <c r="H4093" s="977"/>
    </row>
    <row r="4094" spans="7:8">
      <c r="G4094" s="976"/>
      <c r="H4094" s="977"/>
    </row>
    <row r="4095" spans="7:8">
      <c r="G4095" s="976"/>
      <c r="H4095" s="977"/>
    </row>
    <row r="4096" spans="7:8">
      <c r="G4096" s="976"/>
      <c r="H4096" s="977"/>
    </row>
    <row r="4097" spans="7:8">
      <c r="G4097" s="976"/>
      <c r="H4097" s="977"/>
    </row>
    <row r="4098" spans="7:8">
      <c r="G4098" s="976"/>
      <c r="H4098" s="977"/>
    </row>
    <row r="4099" spans="7:8">
      <c r="G4099" s="976"/>
      <c r="H4099" s="977"/>
    </row>
    <row r="4100" spans="7:8">
      <c r="G4100" s="976"/>
      <c r="H4100" s="977"/>
    </row>
    <row r="4101" spans="7:8">
      <c r="G4101" s="976"/>
      <c r="H4101" s="977"/>
    </row>
    <row r="4102" spans="7:8">
      <c r="G4102" s="976"/>
      <c r="H4102" s="977"/>
    </row>
    <row r="4103" spans="7:8">
      <c r="G4103" s="976"/>
      <c r="H4103" s="977"/>
    </row>
    <row r="4104" spans="7:8">
      <c r="G4104" s="976"/>
      <c r="H4104" s="977"/>
    </row>
    <row r="4105" spans="7:8">
      <c r="G4105" s="976"/>
      <c r="H4105" s="977"/>
    </row>
    <row r="4106" spans="7:8">
      <c r="G4106" s="976"/>
      <c r="H4106" s="977"/>
    </row>
    <row r="4107" spans="7:8">
      <c r="G4107" s="976"/>
      <c r="H4107" s="977"/>
    </row>
    <row r="4108" spans="7:8">
      <c r="G4108" s="976"/>
      <c r="H4108" s="977"/>
    </row>
    <row r="4109" spans="7:8">
      <c r="G4109" s="976"/>
      <c r="H4109" s="977"/>
    </row>
    <row r="4110" spans="7:8">
      <c r="G4110" s="976"/>
      <c r="H4110" s="977"/>
    </row>
    <row r="4111" spans="7:8">
      <c r="G4111" s="976"/>
      <c r="H4111" s="977"/>
    </row>
    <row r="4112" spans="7:8">
      <c r="G4112" s="976"/>
      <c r="H4112" s="977"/>
    </row>
    <row r="4113" spans="7:8">
      <c r="G4113" s="976"/>
      <c r="H4113" s="977"/>
    </row>
    <row r="4114" spans="7:8">
      <c r="G4114" s="976"/>
      <c r="H4114" s="977"/>
    </row>
    <row r="4115" spans="7:8">
      <c r="G4115" s="976"/>
      <c r="H4115" s="977"/>
    </row>
    <row r="4116" spans="7:8">
      <c r="G4116" s="976"/>
      <c r="H4116" s="977"/>
    </row>
    <row r="4117" spans="7:8">
      <c r="G4117" s="976"/>
      <c r="H4117" s="977"/>
    </row>
    <row r="4118" spans="7:8">
      <c r="G4118" s="976"/>
      <c r="H4118" s="977"/>
    </row>
    <row r="4119" spans="7:8">
      <c r="G4119" s="976"/>
      <c r="H4119" s="977"/>
    </row>
    <row r="4120" spans="7:8">
      <c r="G4120" s="976"/>
      <c r="H4120" s="977"/>
    </row>
    <row r="4121" spans="7:8">
      <c r="G4121" s="976"/>
      <c r="H4121" s="977"/>
    </row>
    <row r="4122" spans="7:8">
      <c r="G4122" s="976"/>
      <c r="H4122" s="977"/>
    </row>
    <row r="4123" spans="7:8">
      <c r="G4123" s="976"/>
      <c r="H4123" s="977"/>
    </row>
    <row r="4124" spans="7:8">
      <c r="G4124" s="976"/>
      <c r="H4124" s="977"/>
    </row>
    <row r="4125" spans="7:8">
      <c r="G4125" s="976"/>
      <c r="H4125" s="977"/>
    </row>
    <row r="4126" spans="7:8">
      <c r="G4126" s="976"/>
      <c r="H4126" s="977"/>
    </row>
    <row r="4127" spans="7:8">
      <c r="G4127" s="976"/>
      <c r="H4127" s="977"/>
    </row>
    <row r="4128" spans="7:8">
      <c r="G4128" s="976"/>
      <c r="H4128" s="977"/>
    </row>
    <row r="4129" spans="7:8">
      <c r="G4129" s="976"/>
      <c r="H4129" s="977"/>
    </row>
    <row r="4130" spans="7:8">
      <c r="G4130" s="976"/>
      <c r="H4130" s="977"/>
    </row>
    <row r="4131" spans="7:8">
      <c r="G4131" s="976"/>
      <c r="H4131" s="977"/>
    </row>
    <row r="4132" spans="7:8">
      <c r="G4132" s="976"/>
      <c r="H4132" s="977"/>
    </row>
    <row r="4133" spans="7:8">
      <c r="G4133" s="976"/>
      <c r="H4133" s="977"/>
    </row>
    <row r="4134" spans="7:8">
      <c r="G4134" s="976"/>
      <c r="H4134" s="977"/>
    </row>
    <row r="4135" spans="7:8">
      <c r="G4135" s="976"/>
      <c r="H4135" s="977"/>
    </row>
    <row r="4136" spans="7:8">
      <c r="G4136" s="976"/>
      <c r="H4136" s="977"/>
    </row>
    <row r="4137" spans="7:8">
      <c r="G4137" s="976"/>
      <c r="H4137" s="977"/>
    </row>
    <row r="4138" spans="7:8">
      <c r="G4138" s="976"/>
      <c r="H4138" s="977"/>
    </row>
    <row r="4139" spans="7:8">
      <c r="G4139" s="976"/>
      <c r="H4139" s="977"/>
    </row>
    <row r="4140" spans="7:8">
      <c r="G4140" s="976"/>
      <c r="H4140" s="977"/>
    </row>
    <row r="4141" spans="7:8">
      <c r="G4141" s="976"/>
      <c r="H4141" s="977"/>
    </row>
    <row r="4142" spans="7:8">
      <c r="G4142" s="976"/>
      <c r="H4142" s="977"/>
    </row>
    <row r="4143" spans="7:8">
      <c r="G4143" s="976"/>
      <c r="H4143" s="977"/>
    </row>
    <row r="4144" spans="7:8">
      <c r="G4144" s="976"/>
      <c r="H4144" s="977"/>
    </row>
    <row r="4145" spans="7:8">
      <c r="G4145" s="976"/>
      <c r="H4145" s="977"/>
    </row>
    <row r="4146" spans="7:8">
      <c r="G4146" s="976"/>
      <c r="H4146" s="977"/>
    </row>
    <row r="4147" spans="7:8">
      <c r="G4147" s="976"/>
      <c r="H4147" s="977"/>
    </row>
    <row r="4148" spans="7:8">
      <c r="G4148" s="976"/>
      <c r="H4148" s="977"/>
    </row>
    <row r="4149" spans="7:8">
      <c r="G4149" s="976"/>
      <c r="H4149" s="977"/>
    </row>
    <row r="4150" spans="7:8">
      <c r="G4150" s="976"/>
      <c r="H4150" s="977"/>
    </row>
    <row r="4151" spans="7:8">
      <c r="G4151" s="976"/>
      <c r="H4151" s="977"/>
    </row>
    <row r="4152" spans="7:8">
      <c r="G4152" s="976"/>
      <c r="H4152" s="977"/>
    </row>
    <row r="4153" spans="7:8">
      <c r="G4153" s="976"/>
      <c r="H4153" s="977"/>
    </row>
    <row r="4154" spans="7:8">
      <c r="G4154" s="976"/>
      <c r="H4154" s="977"/>
    </row>
    <row r="4155" spans="7:8">
      <c r="G4155" s="976"/>
      <c r="H4155" s="977"/>
    </row>
    <row r="4156" spans="7:8">
      <c r="G4156" s="976"/>
      <c r="H4156" s="977"/>
    </row>
    <row r="4157" spans="7:8">
      <c r="G4157" s="976"/>
      <c r="H4157" s="977"/>
    </row>
    <row r="4158" spans="7:8">
      <c r="G4158" s="976"/>
      <c r="H4158" s="977"/>
    </row>
    <row r="4159" spans="7:8">
      <c r="G4159" s="976"/>
      <c r="H4159" s="977"/>
    </row>
    <row r="4160" spans="7:8">
      <c r="G4160" s="976"/>
      <c r="H4160" s="977"/>
    </row>
    <row r="4161" spans="7:8">
      <c r="G4161" s="976"/>
      <c r="H4161" s="977"/>
    </row>
    <row r="4162" spans="7:8">
      <c r="G4162" s="976"/>
      <c r="H4162" s="977"/>
    </row>
    <row r="4163" spans="7:8">
      <c r="G4163" s="976"/>
      <c r="H4163" s="977"/>
    </row>
    <row r="4164" spans="7:8">
      <c r="G4164" s="976"/>
      <c r="H4164" s="977"/>
    </row>
    <row r="4165" spans="7:8">
      <c r="G4165" s="976"/>
      <c r="H4165" s="977"/>
    </row>
    <row r="4166" spans="7:8">
      <c r="G4166" s="976"/>
      <c r="H4166" s="977"/>
    </row>
    <row r="4167" spans="7:8">
      <c r="G4167" s="976"/>
      <c r="H4167" s="977"/>
    </row>
    <row r="4168" spans="7:8">
      <c r="G4168" s="976"/>
      <c r="H4168" s="977"/>
    </row>
    <row r="4169" spans="7:8">
      <c r="G4169" s="976"/>
      <c r="H4169" s="977"/>
    </row>
    <row r="4170" spans="7:8">
      <c r="G4170" s="976"/>
      <c r="H4170" s="977"/>
    </row>
    <row r="4171" spans="7:8">
      <c r="G4171" s="976"/>
      <c r="H4171" s="977"/>
    </row>
    <row r="4172" spans="7:8">
      <c r="G4172" s="976"/>
      <c r="H4172" s="977"/>
    </row>
    <row r="4173" spans="7:8">
      <c r="G4173" s="976"/>
      <c r="H4173" s="977"/>
    </row>
    <row r="4174" spans="7:8">
      <c r="G4174" s="976"/>
      <c r="H4174" s="977"/>
    </row>
    <row r="4175" spans="7:8">
      <c r="G4175" s="976"/>
      <c r="H4175" s="977"/>
    </row>
    <row r="4176" spans="7:8">
      <c r="G4176" s="976"/>
      <c r="H4176" s="977"/>
    </row>
    <row r="4177" spans="7:8">
      <c r="G4177" s="976"/>
      <c r="H4177" s="977"/>
    </row>
    <row r="4178" spans="7:8">
      <c r="G4178" s="976"/>
      <c r="H4178" s="977"/>
    </row>
    <row r="4179" spans="7:8">
      <c r="G4179" s="976"/>
      <c r="H4179" s="977"/>
    </row>
    <row r="4180" spans="7:8">
      <c r="G4180" s="976"/>
      <c r="H4180" s="977"/>
    </row>
    <row r="4181" spans="7:8">
      <c r="G4181" s="976"/>
      <c r="H4181" s="977"/>
    </row>
    <row r="4182" spans="7:8">
      <c r="G4182" s="976"/>
      <c r="H4182" s="977"/>
    </row>
    <row r="4183" spans="7:8">
      <c r="G4183" s="976"/>
      <c r="H4183" s="977"/>
    </row>
    <row r="4184" spans="7:8">
      <c r="G4184" s="976"/>
      <c r="H4184" s="977"/>
    </row>
    <row r="4185" spans="7:8">
      <c r="G4185" s="976"/>
      <c r="H4185" s="977"/>
    </row>
    <row r="4186" spans="7:8">
      <c r="G4186" s="976"/>
      <c r="H4186" s="977"/>
    </row>
    <row r="4187" spans="7:8">
      <c r="G4187" s="976"/>
      <c r="H4187" s="977"/>
    </row>
    <row r="4188" spans="7:8">
      <c r="G4188" s="976"/>
      <c r="H4188" s="977"/>
    </row>
    <row r="4189" spans="7:8">
      <c r="G4189" s="976"/>
      <c r="H4189" s="977"/>
    </row>
    <row r="4190" spans="7:8">
      <c r="G4190" s="976"/>
      <c r="H4190" s="977"/>
    </row>
    <row r="4191" spans="7:8">
      <c r="G4191" s="976"/>
      <c r="H4191" s="977"/>
    </row>
    <row r="4192" spans="7:8">
      <c r="G4192" s="976"/>
      <c r="H4192" s="977"/>
    </row>
    <row r="4193" spans="7:8">
      <c r="G4193" s="976"/>
      <c r="H4193" s="977"/>
    </row>
    <row r="4194" spans="7:8">
      <c r="G4194" s="976"/>
      <c r="H4194" s="977"/>
    </row>
    <row r="4195" spans="7:8">
      <c r="G4195" s="976"/>
      <c r="H4195" s="977"/>
    </row>
    <row r="4196" spans="7:8">
      <c r="G4196" s="976"/>
      <c r="H4196" s="977"/>
    </row>
    <row r="4197" spans="7:8">
      <c r="G4197" s="976"/>
      <c r="H4197" s="977"/>
    </row>
    <row r="4198" spans="7:8">
      <c r="G4198" s="976"/>
      <c r="H4198" s="977"/>
    </row>
    <row r="4199" spans="7:8">
      <c r="G4199" s="976"/>
      <c r="H4199" s="977"/>
    </row>
    <row r="4200" spans="7:8">
      <c r="G4200" s="976"/>
      <c r="H4200" s="977"/>
    </row>
    <row r="4201" spans="7:8">
      <c r="G4201" s="976"/>
      <c r="H4201" s="977"/>
    </row>
    <row r="4202" spans="7:8">
      <c r="G4202" s="976"/>
      <c r="H4202" s="977"/>
    </row>
    <row r="4203" spans="7:8">
      <c r="G4203" s="976"/>
      <c r="H4203" s="977"/>
    </row>
    <row r="4204" spans="7:8">
      <c r="G4204" s="976"/>
      <c r="H4204" s="977"/>
    </row>
    <row r="4205" spans="7:8">
      <c r="G4205" s="976"/>
      <c r="H4205" s="977"/>
    </row>
    <row r="4206" spans="7:8">
      <c r="G4206" s="976"/>
      <c r="H4206" s="977"/>
    </row>
    <row r="4207" spans="7:8">
      <c r="G4207" s="976"/>
      <c r="H4207" s="977"/>
    </row>
    <row r="4208" spans="7:8">
      <c r="G4208" s="976"/>
      <c r="H4208" s="977"/>
    </row>
    <row r="4209" spans="7:8">
      <c r="G4209" s="976"/>
      <c r="H4209" s="977"/>
    </row>
    <row r="4210" spans="7:8">
      <c r="G4210" s="976"/>
      <c r="H4210" s="977"/>
    </row>
    <row r="4211" spans="7:8">
      <c r="G4211" s="976"/>
      <c r="H4211" s="977"/>
    </row>
    <row r="4212" spans="7:8">
      <c r="G4212" s="976"/>
      <c r="H4212" s="977"/>
    </row>
    <row r="4213" spans="7:8">
      <c r="G4213" s="976"/>
      <c r="H4213" s="977"/>
    </row>
    <row r="4214" spans="7:8">
      <c r="G4214" s="976"/>
      <c r="H4214" s="977"/>
    </row>
    <row r="4215" spans="7:8">
      <c r="G4215" s="976"/>
      <c r="H4215" s="977"/>
    </row>
    <row r="4216" spans="7:8">
      <c r="G4216" s="976"/>
      <c r="H4216" s="977"/>
    </row>
    <row r="4217" spans="7:8">
      <c r="G4217" s="976"/>
      <c r="H4217" s="977"/>
    </row>
    <row r="4218" spans="7:8">
      <c r="G4218" s="976"/>
      <c r="H4218" s="977"/>
    </row>
    <row r="4219" spans="7:8">
      <c r="G4219" s="976"/>
      <c r="H4219" s="977"/>
    </row>
    <row r="4220" spans="7:8">
      <c r="G4220" s="976"/>
      <c r="H4220" s="977"/>
    </row>
    <row r="4221" spans="7:8">
      <c r="G4221" s="976"/>
      <c r="H4221" s="977"/>
    </row>
    <row r="4222" spans="7:8">
      <c r="G4222" s="976"/>
      <c r="H4222" s="977"/>
    </row>
    <row r="4223" spans="7:8">
      <c r="G4223" s="976"/>
      <c r="H4223" s="977"/>
    </row>
    <row r="4224" spans="7:8">
      <c r="G4224" s="976"/>
      <c r="H4224" s="977"/>
    </row>
    <row r="4225" spans="7:8">
      <c r="G4225" s="976"/>
      <c r="H4225" s="977"/>
    </row>
    <row r="4226" spans="7:8">
      <c r="G4226" s="976"/>
      <c r="H4226" s="977"/>
    </row>
    <row r="4227" spans="7:8">
      <c r="G4227" s="976"/>
      <c r="H4227" s="977"/>
    </row>
    <row r="4228" spans="7:8">
      <c r="G4228" s="976"/>
      <c r="H4228" s="977"/>
    </row>
    <row r="4229" spans="7:8">
      <c r="G4229" s="976"/>
      <c r="H4229" s="977"/>
    </row>
    <row r="4230" spans="7:8">
      <c r="G4230" s="976"/>
      <c r="H4230" s="977"/>
    </row>
    <row r="4231" spans="7:8">
      <c r="G4231" s="976"/>
      <c r="H4231" s="977"/>
    </row>
    <row r="4232" spans="7:8">
      <c r="G4232" s="976"/>
      <c r="H4232" s="977"/>
    </row>
    <row r="4233" spans="7:8">
      <c r="G4233" s="976"/>
      <c r="H4233" s="977"/>
    </row>
    <row r="4234" spans="7:8">
      <c r="G4234" s="976"/>
      <c r="H4234" s="977"/>
    </row>
    <row r="4235" spans="7:8">
      <c r="G4235" s="976"/>
      <c r="H4235" s="977"/>
    </row>
    <row r="4236" spans="7:8">
      <c r="G4236" s="976"/>
      <c r="H4236" s="977"/>
    </row>
    <row r="4237" spans="7:8">
      <c r="G4237" s="976"/>
      <c r="H4237" s="977"/>
    </row>
    <row r="4238" spans="7:8">
      <c r="G4238" s="976"/>
      <c r="H4238" s="977"/>
    </row>
    <row r="4239" spans="7:8">
      <c r="G4239" s="976"/>
      <c r="H4239" s="977"/>
    </row>
    <row r="4240" spans="7:8">
      <c r="G4240" s="976"/>
      <c r="H4240" s="977"/>
    </row>
    <row r="4241" spans="7:8">
      <c r="G4241" s="976"/>
      <c r="H4241" s="977"/>
    </row>
    <row r="4242" spans="7:8">
      <c r="G4242" s="976"/>
      <c r="H4242" s="977"/>
    </row>
    <row r="4243" spans="7:8">
      <c r="G4243" s="976"/>
      <c r="H4243" s="977"/>
    </row>
    <row r="4244" spans="7:8">
      <c r="G4244" s="976"/>
      <c r="H4244" s="977"/>
    </row>
    <row r="4245" spans="7:8">
      <c r="G4245" s="976"/>
      <c r="H4245" s="977"/>
    </row>
    <row r="4246" spans="7:8">
      <c r="G4246" s="976"/>
      <c r="H4246" s="977"/>
    </row>
    <row r="4247" spans="7:8">
      <c r="G4247" s="976"/>
      <c r="H4247" s="977"/>
    </row>
    <row r="4248" spans="7:8">
      <c r="G4248" s="976"/>
      <c r="H4248" s="977"/>
    </row>
    <row r="4249" spans="7:8">
      <c r="G4249" s="976"/>
      <c r="H4249" s="977"/>
    </row>
    <row r="4250" spans="7:8">
      <c r="G4250" s="976"/>
      <c r="H4250" s="977"/>
    </row>
    <row r="4251" spans="7:8">
      <c r="G4251" s="976"/>
      <c r="H4251" s="977"/>
    </row>
    <row r="4252" spans="7:8">
      <c r="G4252" s="976"/>
      <c r="H4252" s="977"/>
    </row>
    <row r="4253" spans="7:8">
      <c r="G4253" s="976"/>
      <c r="H4253" s="977"/>
    </row>
    <row r="4254" spans="7:8">
      <c r="G4254" s="976"/>
      <c r="H4254" s="977"/>
    </row>
    <row r="4255" spans="7:8">
      <c r="G4255" s="976"/>
      <c r="H4255" s="977"/>
    </row>
    <row r="4256" spans="7:8">
      <c r="G4256" s="976"/>
      <c r="H4256" s="977"/>
    </row>
    <row r="4257" spans="7:8">
      <c r="G4257" s="976"/>
      <c r="H4257" s="977"/>
    </row>
    <row r="4258" spans="7:8">
      <c r="G4258" s="976"/>
      <c r="H4258" s="977"/>
    </row>
    <row r="4259" spans="7:8">
      <c r="G4259" s="976"/>
      <c r="H4259" s="977"/>
    </row>
    <row r="4260" spans="7:8">
      <c r="G4260" s="976"/>
      <c r="H4260" s="977"/>
    </row>
    <row r="4261" spans="7:8">
      <c r="G4261" s="976"/>
      <c r="H4261" s="977"/>
    </row>
    <row r="4262" spans="7:8">
      <c r="G4262" s="976"/>
      <c r="H4262" s="977"/>
    </row>
    <row r="4263" spans="7:8">
      <c r="G4263" s="976"/>
      <c r="H4263" s="977"/>
    </row>
    <row r="4264" spans="7:8">
      <c r="G4264" s="976"/>
      <c r="H4264" s="977"/>
    </row>
    <row r="4265" spans="7:8">
      <c r="G4265" s="976"/>
      <c r="H4265" s="977"/>
    </row>
    <row r="4266" spans="7:8">
      <c r="G4266" s="976"/>
      <c r="H4266" s="977"/>
    </row>
    <row r="4267" spans="7:8">
      <c r="G4267" s="976"/>
      <c r="H4267" s="977"/>
    </row>
    <row r="4268" spans="7:8">
      <c r="G4268" s="976"/>
      <c r="H4268" s="977"/>
    </row>
    <row r="4269" spans="7:8">
      <c r="G4269" s="976"/>
      <c r="H4269" s="977"/>
    </row>
    <row r="4270" spans="7:8">
      <c r="G4270" s="976"/>
      <c r="H4270" s="977"/>
    </row>
    <row r="4271" spans="7:8">
      <c r="G4271" s="976"/>
      <c r="H4271" s="977"/>
    </row>
    <row r="4272" spans="7:8">
      <c r="G4272" s="976"/>
      <c r="H4272" s="977"/>
    </row>
    <row r="4273" spans="7:8">
      <c r="G4273" s="976"/>
      <c r="H4273" s="977"/>
    </row>
    <row r="4274" spans="7:8">
      <c r="G4274" s="976"/>
      <c r="H4274" s="977"/>
    </row>
    <row r="4275" spans="7:8">
      <c r="G4275" s="976"/>
      <c r="H4275" s="977"/>
    </row>
    <row r="4276" spans="7:8">
      <c r="G4276" s="976"/>
      <c r="H4276" s="977"/>
    </row>
    <row r="4277" spans="7:8">
      <c r="G4277" s="976"/>
      <c r="H4277" s="977"/>
    </row>
    <row r="4278" spans="7:8">
      <c r="G4278" s="976"/>
      <c r="H4278" s="977"/>
    </row>
    <row r="4279" spans="7:8">
      <c r="G4279" s="976"/>
      <c r="H4279" s="977"/>
    </row>
    <row r="4280" spans="7:8">
      <c r="G4280" s="976"/>
      <c r="H4280" s="977"/>
    </row>
    <row r="4281" spans="7:8">
      <c r="G4281" s="976"/>
      <c r="H4281" s="977"/>
    </row>
    <row r="4282" spans="7:8">
      <c r="G4282" s="976"/>
      <c r="H4282" s="977"/>
    </row>
    <row r="4283" spans="7:8">
      <c r="G4283" s="976"/>
      <c r="H4283" s="977"/>
    </row>
    <row r="4284" spans="7:8">
      <c r="G4284" s="976"/>
      <c r="H4284" s="977"/>
    </row>
    <row r="4285" spans="7:8">
      <c r="G4285" s="976"/>
      <c r="H4285" s="977"/>
    </row>
    <row r="4286" spans="7:8">
      <c r="G4286" s="976"/>
      <c r="H4286" s="977"/>
    </row>
    <row r="4287" spans="7:8">
      <c r="G4287" s="976"/>
      <c r="H4287" s="977"/>
    </row>
    <row r="4288" spans="7:8">
      <c r="G4288" s="976"/>
      <c r="H4288" s="977"/>
    </row>
    <row r="4289" spans="7:8">
      <c r="G4289" s="976"/>
      <c r="H4289" s="977"/>
    </row>
    <row r="4290" spans="7:8">
      <c r="G4290" s="976"/>
      <c r="H4290" s="977"/>
    </row>
    <row r="4291" spans="7:8">
      <c r="G4291" s="976"/>
      <c r="H4291" s="977"/>
    </row>
    <row r="4292" spans="7:8">
      <c r="G4292" s="976"/>
      <c r="H4292" s="977"/>
    </row>
    <row r="4293" spans="7:8">
      <c r="G4293" s="976"/>
      <c r="H4293" s="977"/>
    </row>
    <row r="4294" spans="7:8">
      <c r="G4294" s="976"/>
      <c r="H4294" s="977"/>
    </row>
    <row r="4295" spans="7:8">
      <c r="G4295" s="976"/>
      <c r="H4295" s="977"/>
    </row>
    <row r="4296" spans="7:8">
      <c r="G4296" s="976"/>
      <c r="H4296" s="977"/>
    </row>
    <row r="4297" spans="7:8">
      <c r="G4297" s="976"/>
      <c r="H4297" s="977"/>
    </row>
    <row r="4298" spans="7:8">
      <c r="G4298" s="976"/>
      <c r="H4298" s="977"/>
    </row>
    <row r="4299" spans="7:8">
      <c r="G4299" s="976"/>
      <c r="H4299" s="977"/>
    </row>
    <row r="4300" spans="7:8">
      <c r="G4300" s="976"/>
      <c r="H4300" s="977"/>
    </row>
    <row r="4301" spans="7:8">
      <c r="G4301" s="976"/>
      <c r="H4301" s="977"/>
    </row>
    <row r="4302" spans="7:8">
      <c r="G4302" s="976"/>
      <c r="H4302" s="977"/>
    </row>
    <row r="4303" spans="7:8">
      <c r="G4303" s="976"/>
      <c r="H4303" s="977"/>
    </row>
    <row r="4304" spans="7:8">
      <c r="G4304" s="976"/>
      <c r="H4304" s="977"/>
    </row>
    <row r="4305" spans="7:8">
      <c r="G4305" s="976"/>
      <c r="H4305" s="977"/>
    </row>
    <row r="4306" spans="7:8">
      <c r="G4306" s="976"/>
      <c r="H4306" s="977"/>
    </row>
    <row r="4307" spans="7:8">
      <c r="G4307" s="976"/>
      <c r="H4307" s="977"/>
    </row>
    <row r="4308" spans="7:8">
      <c r="G4308" s="976"/>
      <c r="H4308" s="977"/>
    </row>
    <row r="4309" spans="7:8">
      <c r="G4309" s="976"/>
      <c r="H4309" s="977"/>
    </row>
    <row r="4310" spans="7:8">
      <c r="G4310" s="976"/>
      <c r="H4310" s="977"/>
    </row>
    <row r="4311" spans="7:8">
      <c r="G4311" s="976"/>
      <c r="H4311" s="977"/>
    </row>
    <row r="4312" spans="7:8">
      <c r="G4312" s="976"/>
      <c r="H4312" s="977"/>
    </row>
    <row r="4313" spans="7:8">
      <c r="G4313" s="976"/>
      <c r="H4313" s="977"/>
    </row>
    <row r="4314" spans="7:8">
      <c r="G4314" s="976"/>
      <c r="H4314" s="977"/>
    </row>
    <row r="4315" spans="7:8">
      <c r="G4315" s="976"/>
      <c r="H4315" s="977"/>
    </row>
    <row r="4316" spans="7:8">
      <c r="G4316" s="976"/>
      <c r="H4316" s="977"/>
    </row>
    <row r="4317" spans="7:8">
      <c r="G4317" s="976"/>
      <c r="H4317" s="977"/>
    </row>
    <row r="4318" spans="7:8">
      <c r="G4318" s="976"/>
      <c r="H4318" s="977"/>
    </row>
    <row r="4319" spans="7:8">
      <c r="G4319" s="976"/>
      <c r="H4319" s="977"/>
    </row>
    <row r="4320" spans="7:8">
      <c r="G4320" s="976"/>
      <c r="H4320" s="977"/>
    </row>
    <row r="4321" spans="7:8">
      <c r="G4321" s="976"/>
      <c r="H4321" s="977"/>
    </row>
    <row r="4322" spans="7:8">
      <c r="G4322" s="976"/>
      <c r="H4322" s="977"/>
    </row>
    <row r="4323" spans="7:8">
      <c r="G4323" s="976"/>
      <c r="H4323" s="977"/>
    </row>
    <row r="4324" spans="7:8">
      <c r="G4324" s="976"/>
      <c r="H4324" s="977"/>
    </row>
    <row r="4325" spans="7:8">
      <c r="G4325" s="976"/>
      <c r="H4325" s="977"/>
    </row>
    <row r="4326" spans="7:8">
      <c r="G4326" s="976"/>
      <c r="H4326" s="977"/>
    </row>
    <row r="4327" spans="7:8">
      <c r="G4327" s="976"/>
      <c r="H4327" s="977"/>
    </row>
    <row r="4328" spans="7:8">
      <c r="G4328" s="976"/>
      <c r="H4328" s="977"/>
    </row>
    <row r="4329" spans="7:8">
      <c r="G4329" s="976"/>
      <c r="H4329" s="977"/>
    </row>
    <row r="4330" spans="7:8">
      <c r="G4330" s="976"/>
      <c r="H4330" s="977"/>
    </row>
    <row r="4331" spans="7:8">
      <c r="G4331" s="976"/>
      <c r="H4331" s="977"/>
    </row>
    <row r="4332" spans="7:8">
      <c r="G4332" s="976"/>
      <c r="H4332" s="977"/>
    </row>
    <row r="4333" spans="7:8">
      <c r="G4333" s="976"/>
      <c r="H4333" s="977"/>
    </row>
    <row r="4334" spans="7:8">
      <c r="G4334" s="976"/>
      <c r="H4334" s="977"/>
    </row>
    <row r="4335" spans="7:8">
      <c r="G4335" s="976"/>
      <c r="H4335" s="977"/>
    </row>
    <row r="4336" spans="7:8">
      <c r="G4336" s="976"/>
      <c r="H4336" s="977"/>
    </row>
    <row r="4337" spans="7:8">
      <c r="G4337" s="976"/>
      <c r="H4337" s="977"/>
    </row>
    <row r="4338" spans="7:8">
      <c r="G4338" s="976"/>
      <c r="H4338" s="977"/>
    </row>
    <row r="4339" spans="7:8">
      <c r="G4339" s="976"/>
      <c r="H4339" s="977"/>
    </row>
    <row r="4340" spans="7:8">
      <c r="G4340" s="976"/>
      <c r="H4340" s="977"/>
    </row>
    <row r="4341" spans="7:8">
      <c r="G4341" s="976"/>
      <c r="H4341" s="977"/>
    </row>
    <row r="4342" spans="7:8">
      <c r="G4342" s="976"/>
      <c r="H4342" s="977"/>
    </row>
    <row r="4343" spans="7:8">
      <c r="G4343" s="976"/>
      <c r="H4343" s="977"/>
    </row>
    <row r="4344" spans="7:8">
      <c r="G4344" s="976"/>
      <c r="H4344" s="977"/>
    </row>
    <row r="4345" spans="7:8">
      <c r="G4345" s="976"/>
      <c r="H4345" s="977"/>
    </row>
    <row r="4346" spans="7:8">
      <c r="G4346" s="976"/>
      <c r="H4346" s="977"/>
    </row>
    <row r="4347" spans="7:8">
      <c r="G4347" s="976"/>
      <c r="H4347" s="977"/>
    </row>
    <row r="4348" spans="7:8">
      <c r="G4348" s="976"/>
      <c r="H4348" s="977"/>
    </row>
    <row r="4349" spans="7:8">
      <c r="G4349" s="976"/>
      <c r="H4349" s="977"/>
    </row>
    <row r="4350" spans="7:8">
      <c r="G4350" s="976"/>
      <c r="H4350" s="977"/>
    </row>
    <row r="4351" spans="7:8">
      <c r="G4351" s="976"/>
      <c r="H4351" s="977"/>
    </row>
    <row r="4352" spans="7:8">
      <c r="G4352" s="976"/>
      <c r="H4352" s="977"/>
    </row>
    <row r="4353" spans="7:8">
      <c r="G4353" s="976"/>
      <c r="H4353" s="977"/>
    </row>
    <row r="4354" spans="7:8">
      <c r="G4354" s="976"/>
      <c r="H4354" s="977"/>
    </row>
    <row r="4355" spans="7:8">
      <c r="G4355" s="976"/>
      <c r="H4355" s="977"/>
    </row>
    <row r="4356" spans="7:8">
      <c r="G4356" s="976"/>
      <c r="H4356" s="977"/>
    </row>
    <row r="4357" spans="7:8">
      <c r="G4357" s="976"/>
      <c r="H4357" s="977"/>
    </row>
    <row r="4358" spans="7:8">
      <c r="G4358" s="976"/>
      <c r="H4358" s="977"/>
    </row>
    <row r="4359" spans="7:8">
      <c r="G4359" s="976"/>
      <c r="H4359" s="977"/>
    </row>
    <row r="4360" spans="7:8">
      <c r="G4360" s="976"/>
      <c r="H4360" s="977"/>
    </row>
    <row r="4361" spans="7:8">
      <c r="G4361" s="976"/>
      <c r="H4361" s="977"/>
    </row>
    <row r="4362" spans="7:8">
      <c r="G4362" s="976"/>
      <c r="H4362" s="977"/>
    </row>
    <row r="4363" spans="7:8">
      <c r="G4363" s="976"/>
      <c r="H4363" s="977"/>
    </row>
    <row r="4364" spans="7:8">
      <c r="G4364" s="976"/>
      <c r="H4364" s="977"/>
    </row>
    <row r="4365" spans="7:8">
      <c r="G4365" s="976"/>
      <c r="H4365" s="977"/>
    </row>
    <row r="4366" spans="7:8">
      <c r="G4366" s="976"/>
      <c r="H4366" s="977"/>
    </row>
    <row r="4367" spans="7:8">
      <c r="G4367" s="976"/>
      <c r="H4367" s="977"/>
    </row>
    <row r="4368" spans="7:8">
      <c r="G4368" s="976"/>
      <c r="H4368" s="977"/>
    </row>
    <row r="4369" spans="7:8">
      <c r="G4369" s="976"/>
      <c r="H4369" s="977"/>
    </row>
    <row r="4370" spans="7:8">
      <c r="G4370" s="976"/>
      <c r="H4370" s="977"/>
    </row>
    <row r="4371" spans="7:8">
      <c r="G4371" s="976"/>
      <c r="H4371" s="977"/>
    </row>
    <row r="4372" spans="7:8">
      <c r="G4372" s="976"/>
      <c r="H4372" s="977"/>
    </row>
    <row r="4373" spans="7:8">
      <c r="G4373" s="976"/>
      <c r="H4373" s="977"/>
    </row>
    <row r="4374" spans="7:8">
      <c r="G4374" s="976"/>
      <c r="H4374" s="977"/>
    </row>
    <row r="4375" spans="7:8">
      <c r="G4375" s="976"/>
      <c r="H4375" s="977"/>
    </row>
    <row r="4376" spans="7:8">
      <c r="G4376" s="976"/>
      <c r="H4376" s="977"/>
    </row>
    <row r="4377" spans="7:8">
      <c r="G4377" s="976"/>
      <c r="H4377" s="977"/>
    </row>
    <row r="4378" spans="7:8">
      <c r="G4378" s="976"/>
      <c r="H4378" s="977"/>
    </row>
    <row r="4379" spans="7:8">
      <c r="G4379" s="976"/>
      <c r="H4379" s="977"/>
    </row>
    <row r="4380" spans="7:8">
      <c r="G4380" s="976"/>
      <c r="H4380" s="977"/>
    </row>
    <row r="4381" spans="7:8">
      <c r="G4381" s="976"/>
      <c r="H4381" s="977"/>
    </row>
    <row r="4382" spans="7:8">
      <c r="G4382" s="976"/>
      <c r="H4382" s="977"/>
    </row>
    <row r="4383" spans="7:8">
      <c r="G4383" s="976"/>
      <c r="H4383" s="977"/>
    </row>
    <row r="4384" spans="7:8">
      <c r="G4384" s="976"/>
      <c r="H4384" s="977"/>
    </row>
    <row r="4385" spans="7:8">
      <c r="G4385" s="976"/>
      <c r="H4385" s="977"/>
    </row>
    <row r="4386" spans="7:8">
      <c r="G4386" s="976"/>
      <c r="H4386" s="977"/>
    </row>
    <row r="4387" spans="7:8">
      <c r="G4387" s="976"/>
      <c r="H4387" s="977"/>
    </row>
    <row r="4388" spans="7:8">
      <c r="G4388" s="976"/>
      <c r="H4388" s="977"/>
    </row>
    <row r="4389" spans="7:8">
      <c r="G4389" s="976"/>
      <c r="H4389" s="977"/>
    </row>
    <row r="4390" spans="7:8">
      <c r="G4390" s="976"/>
      <c r="H4390" s="977"/>
    </row>
    <row r="4391" spans="7:8">
      <c r="G4391" s="976"/>
      <c r="H4391" s="977"/>
    </row>
    <row r="4392" spans="7:8">
      <c r="G4392" s="976"/>
      <c r="H4392" s="977"/>
    </row>
    <row r="4393" spans="7:8">
      <c r="G4393" s="976"/>
      <c r="H4393" s="977"/>
    </row>
    <row r="4394" spans="7:8">
      <c r="G4394" s="976"/>
      <c r="H4394" s="977"/>
    </row>
    <row r="4395" spans="7:8">
      <c r="G4395" s="976"/>
      <c r="H4395" s="977"/>
    </row>
    <row r="4396" spans="7:8">
      <c r="G4396" s="976"/>
      <c r="H4396" s="977"/>
    </row>
    <row r="4397" spans="7:8">
      <c r="G4397" s="976"/>
      <c r="H4397" s="977"/>
    </row>
    <row r="4398" spans="7:8">
      <c r="G4398" s="976"/>
      <c r="H4398" s="977"/>
    </row>
    <row r="4399" spans="7:8">
      <c r="G4399" s="976"/>
      <c r="H4399" s="977"/>
    </row>
    <row r="4400" spans="7:8">
      <c r="G4400" s="976"/>
      <c r="H4400" s="977"/>
    </row>
    <row r="4401" spans="7:8">
      <c r="G4401" s="976"/>
      <c r="H4401" s="977"/>
    </row>
    <row r="4402" spans="7:8">
      <c r="G4402" s="976"/>
      <c r="H4402" s="977"/>
    </row>
    <row r="4403" spans="7:8">
      <c r="G4403" s="976"/>
      <c r="H4403" s="977"/>
    </row>
    <row r="4404" spans="7:8">
      <c r="G4404" s="976"/>
      <c r="H4404" s="977"/>
    </row>
    <row r="4405" spans="7:8">
      <c r="G4405" s="976"/>
      <c r="H4405" s="977"/>
    </row>
    <row r="4406" spans="7:8">
      <c r="G4406" s="976"/>
      <c r="H4406" s="977"/>
    </row>
    <row r="4407" spans="7:8">
      <c r="G4407" s="976"/>
      <c r="H4407" s="977"/>
    </row>
    <row r="4408" spans="7:8">
      <c r="G4408" s="976"/>
      <c r="H4408" s="977"/>
    </row>
    <row r="4409" spans="7:8">
      <c r="G4409" s="976"/>
      <c r="H4409" s="977"/>
    </row>
    <row r="4410" spans="7:8">
      <c r="G4410" s="976"/>
      <c r="H4410" s="977"/>
    </row>
    <row r="4411" spans="7:8">
      <c r="G4411" s="976"/>
      <c r="H4411" s="977"/>
    </row>
    <row r="4412" spans="7:8">
      <c r="G4412" s="976"/>
      <c r="H4412" s="977"/>
    </row>
    <row r="4413" spans="7:8">
      <c r="G4413" s="976"/>
      <c r="H4413" s="977"/>
    </row>
    <row r="4414" spans="7:8">
      <c r="G4414" s="976"/>
      <c r="H4414" s="977"/>
    </row>
    <row r="4415" spans="7:8">
      <c r="G4415" s="976"/>
      <c r="H4415" s="977"/>
    </row>
    <row r="4416" spans="7:8">
      <c r="G4416" s="976"/>
      <c r="H4416" s="977"/>
    </row>
    <row r="4417" spans="7:8">
      <c r="G4417" s="976"/>
      <c r="H4417" s="977"/>
    </row>
    <row r="4418" spans="7:8">
      <c r="G4418" s="976"/>
      <c r="H4418" s="977"/>
    </row>
    <row r="4419" spans="7:8">
      <c r="G4419" s="976"/>
      <c r="H4419" s="977"/>
    </row>
    <row r="4420" spans="7:8">
      <c r="G4420" s="976"/>
      <c r="H4420" s="977"/>
    </row>
    <row r="4421" spans="7:8">
      <c r="G4421" s="976"/>
      <c r="H4421" s="977"/>
    </row>
    <row r="4422" spans="7:8">
      <c r="G4422" s="976"/>
      <c r="H4422" s="977"/>
    </row>
    <row r="4423" spans="7:8">
      <c r="G4423" s="976"/>
      <c r="H4423" s="977"/>
    </row>
    <row r="4424" spans="7:8">
      <c r="G4424" s="976"/>
      <c r="H4424" s="977"/>
    </row>
    <row r="4425" spans="7:8">
      <c r="G4425" s="976"/>
      <c r="H4425" s="977"/>
    </row>
    <row r="4426" spans="7:8">
      <c r="G4426" s="976"/>
      <c r="H4426" s="977"/>
    </row>
    <row r="4427" spans="7:8">
      <c r="G4427" s="976"/>
      <c r="H4427" s="977"/>
    </row>
    <row r="4428" spans="7:8">
      <c r="G4428" s="976"/>
      <c r="H4428" s="977"/>
    </row>
    <row r="4429" spans="7:8">
      <c r="G4429" s="976"/>
      <c r="H4429" s="977"/>
    </row>
    <row r="4430" spans="7:8">
      <c r="G4430" s="976"/>
      <c r="H4430" s="977"/>
    </row>
    <row r="4431" spans="7:8">
      <c r="G4431" s="976"/>
      <c r="H4431" s="977"/>
    </row>
    <row r="4432" spans="7:8">
      <c r="G4432" s="976"/>
      <c r="H4432" s="977"/>
    </row>
    <row r="4433" spans="7:8">
      <c r="G4433" s="976"/>
      <c r="H4433" s="977"/>
    </row>
    <row r="4434" spans="7:8">
      <c r="G4434" s="976"/>
      <c r="H4434" s="977"/>
    </row>
    <row r="4435" spans="7:8">
      <c r="G4435" s="976"/>
      <c r="H4435" s="977"/>
    </row>
    <row r="4436" spans="7:8">
      <c r="G4436" s="976"/>
      <c r="H4436" s="977"/>
    </row>
    <row r="4437" spans="7:8">
      <c r="G4437" s="976"/>
      <c r="H4437" s="977"/>
    </row>
    <row r="4438" spans="7:8">
      <c r="G4438" s="976"/>
      <c r="H4438" s="977"/>
    </row>
    <row r="4439" spans="7:8">
      <c r="G4439" s="976"/>
      <c r="H4439" s="977"/>
    </row>
    <row r="4440" spans="7:8">
      <c r="G4440" s="976"/>
      <c r="H4440" s="977"/>
    </row>
    <row r="4441" spans="7:8">
      <c r="G4441" s="976"/>
      <c r="H4441" s="977"/>
    </row>
    <row r="4442" spans="7:8">
      <c r="G4442" s="976"/>
      <c r="H4442" s="977"/>
    </row>
    <row r="4443" spans="7:8">
      <c r="G4443" s="976"/>
      <c r="H4443" s="977"/>
    </row>
    <row r="4444" spans="7:8">
      <c r="G4444" s="976"/>
      <c r="H4444" s="977"/>
    </row>
    <row r="4445" spans="7:8">
      <c r="G4445" s="976"/>
      <c r="H4445" s="977"/>
    </row>
    <row r="4446" spans="7:8">
      <c r="G4446" s="976"/>
      <c r="H4446" s="977"/>
    </row>
    <row r="4447" spans="7:8">
      <c r="G4447" s="976"/>
      <c r="H4447" s="977"/>
    </row>
    <row r="4448" spans="7:8">
      <c r="G4448" s="976"/>
      <c r="H4448" s="977"/>
    </row>
    <row r="4449" spans="7:8">
      <c r="G4449" s="976"/>
      <c r="H4449" s="977"/>
    </row>
    <row r="4450" spans="7:8">
      <c r="G4450" s="976"/>
      <c r="H4450" s="977"/>
    </row>
    <row r="4451" spans="7:8">
      <c r="G4451" s="976"/>
      <c r="H4451" s="977"/>
    </row>
    <row r="4452" spans="7:8">
      <c r="G4452" s="976"/>
      <c r="H4452" s="977"/>
    </row>
    <row r="4453" spans="7:8">
      <c r="G4453" s="976"/>
      <c r="H4453" s="977"/>
    </row>
    <row r="4454" spans="7:8">
      <c r="G4454" s="976"/>
      <c r="H4454" s="977"/>
    </row>
    <row r="4455" spans="7:8">
      <c r="G4455" s="976"/>
      <c r="H4455" s="977"/>
    </row>
    <row r="4456" spans="7:8">
      <c r="G4456" s="976"/>
      <c r="H4456" s="977"/>
    </row>
    <row r="4457" spans="7:8">
      <c r="G4457" s="976"/>
      <c r="H4457" s="977"/>
    </row>
    <row r="4458" spans="7:8">
      <c r="G4458" s="976"/>
      <c r="H4458" s="977"/>
    </row>
    <row r="4459" spans="7:8">
      <c r="G4459" s="976"/>
      <c r="H4459" s="977"/>
    </row>
    <row r="4460" spans="7:8">
      <c r="G4460" s="976"/>
      <c r="H4460" s="977"/>
    </row>
    <row r="4461" spans="7:8">
      <c r="G4461" s="976"/>
      <c r="H4461" s="977"/>
    </row>
    <row r="4462" spans="7:8">
      <c r="G4462" s="976"/>
      <c r="H4462" s="977"/>
    </row>
    <row r="4463" spans="7:8">
      <c r="G4463" s="976"/>
      <c r="H4463" s="977"/>
    </row>
    <row r="4464" spans="7:8">
      <c r="G4464" s="976"/>
      <c r="H4464" s="977"/>
    </row>
    <row r="4465" spans="7:8">
      <c r="G4465" s="976"/>
      <c r="H4465" s="977"/>
    </row>
    <row r="4466" spans="7:8">
      <c r="G4466" s="976"/>
      <c r="H4466" s="977"/>
    </row>
    <row r="4467" spans="7:8">
      <c r="G4467" s="976"/>
      <c r="H4467" s="977"/>
    </row>
    <row r="4468" spans="7:8">
      <c r="G4468" s="976"/>
      <c r="H4468" s="977"/>
    </row>
    <row r="4469" spans="7:8">
      <c r="G4469" s="976"/>
      <c r="H4469" s="977"/>
    </row>
    <row r="4470" spans="7:8">
      <c r="G4470" s="976"/>
      <c r="H4470" s="977"/>
    </row>
    <row r="4471" spans="7:8">
      <c r="G4471" s="976"/>
      <c r="H4471" s="977"/>
    </row>
    <row r="4472" spans="7:8">
      <c r="G4472" s="976"/>
      <c r="H4472" s="977"/>
    </row>
    <row r="4473" spans="7:8">
      <c r="G4473" s="976"/>
      <c r="H4473" s="977"/>
    </row>
    <row r="4474" spans="7:8">
      <c r="G4474" s="976"/>
      <c r="H4474" s="977"/>
    </row>
    <row r="4475" spans="7:8">
      <c r="G4475" s="976"/>
      <c r="H4475" s="977"/>
    </row>
    <row r="4476" spans="7:8">
      <c r="G4476" s="976"/>
      <c r="H4476" s="977"/>
    </row>
    <row r="4477" spans="7:8">
      <c r="G4477" s="976"/>
      <c r="H4477" s="977"/>
    </row>
    <row r="4478" spans="7:8">
      <c r="G4478" s="976"/>
      <c r="H4478" s="977"/>
    </row>
    <row r="4479" spans="7:8">
      <c r="G4479" s="976"/>
      <c r="H4479" s="977"/>
    </row>
    <row r="4480" spans="7:8">
      <c r="G4480" s="976"/>
      <c r="H4480" s="977"/>
    </row>
    <row r="4481" spans="7:8">
      <c r="G4481" s="976"/>
      <c r="H4481" s="977"/>
    </row>
    <row r="4482" spans="7:8">
      <c r="G4482" s="976"/>
      <c r="H4482" s="977"/>
    </row>
    <row r="4483" spans="7:8">
      <c r="G4483" s="976"/>
      <c r="H4483" s="977"/>
    </row>
    <row r="4484" spans="7:8">
      <c r="G4484" s="976"/>
      <c r="H4484" s="977"/>
    </row>
    <row r="4485" spans="7:8">
      <c r="G4485" s="976"/>
      <c r="H4485" s="977"/>
    </row>
    <row r="4486" spans="7:8">
      <c r="G4486" s="976"/>
      <c r="H4486" s="977"/>
    </row>
    <row r="4487" spans="7:8">
      <c r="G4487" s="976"/>
      <c r="H4487" s="977"/>
    </row>
    <row r="4488" spans="7:8">
      <c r="G4488" s="976"/>
      <c r="H4488" s="977"/>
    </row>
    <row r="4489" spans="7:8">
      <c r="G4489" s="976"/>
      <c r="H4489" s="977"/>
    </row>
    <row r="4490" spans="7:8">
      <c r="G4490" s="976"/>
      <c r="H4490" s="977"/>
    </row>
    <row r="4491" spans="7:8">
      <c r="G4491" s="976"/>
      <c r="H4491" s="977"/>
    </row>
    <row r="4492" spans="7:8">
      <c r="G4492" s="976"/>
      <c r="H4492" s="977"/>
    </row>
    <row r="4493" spans="7:8">
      <c r="G4493" s="976"/>
      <c r="H4493" s="977"/>
    </row>
    <row r="4494" spans="7:8">
      <c r="G4494" s="976"/>
      <c r="H4494" s="977"/>
    </row>
    <row r="4495" spans="7:8">
      <c r="G4495" s="976"/>
      <c r="H4495" s="977"/>
    </row>
    <row r="4496" spans="7:8">
      <c r="G4496" s="976"/>
      <c r="H4496" s="977"/>
    </row>
    <row r="4497" spans="7:8">
      <c r="G4497" s="976"/>
      <c r="H4497" s="977"/>
    </row>
    <row r="4498" spans="7:8">
      <c r="G4498" s="976"/>
      <c r="H4498" s="977"/>
    </row>
    <row r="4499" spans="7:8">
      <c r="G4499" s="976"/>
      <c r="H4499" s="977"/>
    </row>
    <row r="4500" spans="7:8">
      <c r="G4500" s="976"/>
      <c r="H4500" s="977"/>
    </row>
    <row r="4501" spans="7:8">
      <c r="G4501" s="976"/>
      <c r="H4501" s="977"/>
    </row>
    <row r="4502" spans="7:8">
      <c r="G4502" s="976"/>
      <c r="H4502" s="977"/>
    </row>
    <row r="4503" spans="7:8">
      <c r="G4503" s="976"/>
      <c r="H4503" s="977"/>
    </row>
    <row r="4504" spans="7:8">
      <c r="G4504" s="976"/>
      <c r="H4504" s="977"/>
    </row>
    <row r="4505" spans="7:8">
      <c r="G4505" s="976"/>
      <c r="H4505" s="977"/>
    </row>
    <row r="4506" spans="7:8">
      <c r="G4506" s="976"/>
      <c r="H4506" s="977"/>
    </row>
    <row r="4507" spans="7:8">
      <c r="G4507" s="976"/>
      <c r="H4507" s="977"/>
    </row>
    <row r="4508" spans="7:8">
      <c r="G4508" s="976"/>
      <c r="H4508" s="977"/>
    </row>
    <row r="4509" spans="7:8">
      <c r="G4509" s="976"/>
      <c r="H4509" s="977"/>
    </row>
    <row r="4510" spans="7:8">
      <c r="G4510" s="976"/>
      <c r="H4510" s="977"/>
    </row>
    <row r="4511" spans="7:8">
      <c r="G4511" s="976"/>
      <c r="H4511" s="977"/>
    </row>
    <row r="4512" spans="7:8">
      <c r="G4512" s="976"/>
      <c r="H4512" s="977"/>
    </row>
    <row r="4513" spans="7:8">
      <c r="G4513" s="976"/>
      <c r="H4513" s="977"/>
    </row>
    <row r="4514" spans="7:8">
      <c r="G4514" s="976"/>
      <c r="H4514" s="977"/>
    </row>
    <row r="4515" spans="7:8">
      <c r="G4515" s="976"/>
      <c r="H4515" s="977"/>
    </row>
    <row r="4516" spans="7:8">
      <c r="G4516" s="976"/>
      <c r="H4516" s="977"/>
    </row>
    <row r="4517" spans="7:8">
      <c r="G4517" s="976"/>
      <c r="H4517" s="977"/>
    </row>
    <row r="4518" spans="7:8">
      <c r="G4518" s="976"/>
      <c r="H4518" s="977"/>
    </row>
    <row r="4519" spans="7:8">
      <c r="G4519" s="976"/>
      <c r="H4519" s="977"/>
    </row>
    <row r="4520" spans="7:8">
      <c r="G4520" s="976"/>
      <c r="H4520" s="977"/>
    </row>
    <row r="4521" spans="7:8">
      <c r="G4521" s="976"/>
      <c r="H4521" s="977"/>
    </row>
    <row r="4522" spans="7:8">
      <c r="G4522" s="976"/>
      <c r="H4522" s="977"/>
    </row>
    <row r="4523" spans="7:8">
      <c r="G4523" s="976"/>
      <c r="H4523" s="977"/>
    </row>
    <row r="4524" spans="7:8">
      <c r="G4524" s="976"/>
      <c r="H4524" s="977"/>
    </row>
    <row r="4525" spans="7:8">
      <c r="G4525" s="976"/>
      <c r="H4525" s="977"/>
    </row>
    <row r="4526" spans="7:8">
      <c r="G4526" s="976"/>
      <c r="H4526" s="977"/>
    </row>
    <row r="4527" spans="7:8">
      <c r="G4527" s="976"/>
      <c r="H4527" s="977"/>
    </row>
    <row r="4528" spans="7:8">
      <c r="G4528" s="976"/>
      <c r="H4528" s="977"/>
    </row>
    <row r="4529" spans="7:8">
      <c r="G4529" s="976"/>
      <c r="H4529" s="977"/>
    </row>
    <row r="4530" spans="7:8">
      <c r="G4530" s="976"/>
      <c r="H4530" s="977"/>
    </row>
    <row r="4531" spans="7:8">
      <c r="G4531" s="976"/>
      <c r="H4531" s="977"/>
    </row>
    <row r="4532" spans="7:8">
      <c r="G4532" s="976"/>
      <c r="H4532" s="977"/>
    </row>
    <row r="4533" spans="7:8">
      <c r="G4533" s="976"/>
      <c r="H4533" s="977"/>
    </row>
    <row r="4534" spans="7:8">
      <c r="G4534" s="976"/>
      <c r="H4534" s="977"/>
    </row>
    <row r="4535" spans="7:8">
      <c r="G4535" s="976"/>
      <c r="H4535" s="977"/>
    </row>
    <row r="4536" spans="7:8">
      <c r="G4536" s="976"/>
      <c r="H4536" s="977"/>
    </row>
    <row r="4537" spans="7:8">
      <c r="G4537" s="976"/>
      <c r="H4537" s="977"/>
    </row>
    <row r="4538" spans="7:8">
      <c r="G4538" s="976"/>
      <c r="H4538" s="977"/>
    </row>
    <row r="4539" spans="7:8">
      <c r="G4539" s="976"/>
      <c r="H4539" s="977"/>
    </row>
    <row r="4540" spans="7:8">
      <c r="G4540" s="976"/>
      <c r="H4540" s="977"/>
    </row>
    <row r="4541" spans="7:8">
      <c r="G4541" s="976"/>
      <c r="H4541" s="977"/>
    </row>
    <row r="4542" spans="7:8">
      <c r="G4542" s="976"/>
      <c r="H4542" s="977"/>
    </row>
    <row r="4543" spans="7:8">
      <c r="G4543" s="976"/>
      <c r="H4543" s="977"/>
    </row>
    <row r="4544" spans="7:8">
      <c r="G4544" s="976"/>
      <c r="H4544" s="977"/>
    </row>
    <row r="4545" spans="7:8">
      <c r="G4545" s="976"/>
      <c r="H4545" s="977"/>
    </row>
    <row r="4546" spans="7:8">
      <c r="G4546" s="976"/>
      <c r="H4546" s="977"/>
    </row>
    <row r="4547" spans="7:8">
      <c r="G4547" s="976"/>
      <c r="H4547" s="977"/>
    </row>
    <row r="4548" spans="7:8">
      <c r="G4548" s="976"/>
      <c r="H4548" s="977"/>
    </row>
    <row r="4549" spans="7:8">
      <c r="G4549" s="976"/>
      <c r="H4549" s="977"/>
    </row>
    <row r="4550" spans="7:8">
      <c r="G4550" s="976"/>
      <c r="H4550" s="977"/>
    </row>
    <row r="4551" spans="7:8">
      <c r="G4551" s="976"/>
      <c r="H4551" s="977"/>
    </row>
    <row r="4552" spans="7:8">
      <c r="G4552" s="976"/>
      <c r="H4552" s="977"/>
    </row>
    <row r="4553" spans="7:8">
      <c r="G4553" s="976"/>
      <c r="H4553" s="977"/>
    </row>
    <row r="4554" spans="7:8">
      <c r="G4554" s="976"/>
      <c r="H4554" s="977"/>
    </row>
    <row r="4555" spans="7:8">
      <c r="G4555" s="976"/>
      <c r="H4555" s="977"/>
    </row>
    <row r="4556" spans="7:8">
      <c r="G4556" s="976"/>
      <c r="H4556" s="977"/>
    </row>
    <row r="4557" spans="7:8">
      <c r="G4557" s="976"/>
      <c r="H4557" s="977"/>
    </row>
    <row r="4558" spans="7:8">
      <c r="G4558" s="976"/>
      <c r="H4558" s="977"/>
    </row>
    <row r="4559" spans="7:8">
      <c r="G4559" s="976"/>
      <c r="H4559" s="977"/>
    </row>
    <row r="4560" spans="7:8">
      <c r="G4560" s="976"/>
      <c r="H4560" s="977"/>
    </row>
    <row r="4561" spans="7:8">
      <c r="G4561" s="976"/>
      <c r="H4561" s="977"/>
    </row>
    <row r="4562" spans="7:8">
      <c r="G4562" s="976"/>
      <c r="H4562" s="977"/>
    </row>
    <row r="4563" spans="7:8">
      <c r="G4563" s="976"/>
      <c r="H4563" s="977"/>
    </row>
    <row r="4564" spans="7:8">
      <c r="G4564" s="976"/>
      <c r="H4564" s="977"/>
    </row>
    <row r="4565" spans="7:8">
      <c r="G4565" s="976"/>
      <c r="H4565" s="977"/>
    </row>
    <row r="4566" spans="7:8">
      <c r="G4566" s="976"/>
      <c r="H4566" s="977"/>
    </row>
    <row r="4567" spans="7:8">
      <c r="G4567" s="976"/>
      <c r="H4567" s="977"/>
    </row>
    <row r="4568" spans="7:8">
      <c r="G4568" s="976"/>
      <c r="H4568" s="977"/>
    </row>
    <row r="4569" spans="7:8">
      <c r="G4569" s="976"/>
      <c r="H4569" s="977"/>
    </row>
    <row r="4570" spans="7:8">
      <c r="G4570" s="976"/>
      <c r="H4570" s="977"/>
    </row>
    <row r="4571" spans="7:8">
      <c r="G4571" s="976"/>
      <c r="H4571" s="977"/>
    </row>
    <row r="4572" spans="7:8">
      <c r="G4572" s="976"/>
      <c r="H4572" s="977"/>
    </row>
    <row r="4573" spans="7:8">
      <c r="G4573" s="976"/>
      <c r="H4573" s="977"/>
    </row>
    <row r="4574" spans="7:8">
      <c r="G4574" s="976"/>
      <c r="H4574" s="977"/>
    </row>
    <row r="4575" spans="7:8">
      <c r="G4575" s="976"/>
      <c r="H4575" s="977"/>
    </row>
    <row r="4576" spans="7:8">
      <c r="G4576" s="976"/>
      <c r="H4576" s="977"/>
    </row>
    <row r="4577" spans="7:8">
      <c r="G4577" s="976"/>
      <c r="H4577" s="977"/>
    </row>
    <row r="4578" spans="7:8">
      <c r="G4578" s="976"/>
      <c r="H4578" s="977"/>
    </row>
    <row r="4579" spans="7:8">
      <c r="G4579" s="976"/>
      <c r="H4579" s="977"/>
    </row>
    <row r="4580" spans="7:8">
      <c r="G4580" s="976"/>
      <c r="H4580" s="977"/>
    </row>
    <row r="4581" spans="7:8">
      <c r="G4581" s="976"/>
      <c r="H4581" s="977"/>
    </row>
    <row r="4582" spans="7:8">
      <c r="G4582" s="976"/>
      <c r="H4582" s="977"/>
    </row>
    <row r="4583" spans="7:8">
      <c r="G4583" s="976"/>
      <c r="H4583" s="977"/>
    </row>
    <row r="4584" spans="7:8">
      <c r="G4584" s="976"/>
      <c r="H4584" s="977"/>
    </row>
    <row r="4585" spans="7:8">
      <c r="G4585" s="976"/>
      <c r="H4585" s="977"/>
    </row>
    <row r="4586" spans="7:8">
      <c r="G4586" s="976"/>
      <c r="H4586" s="977"/>
    </row>
    <row r="4587" spans="7:8">
      <c r="G4587" s="976"/>
      <c r="H4587" s="977"/>
    </row>
    <row r="4588" spans="7:8">
      <c r="G4588" s="976"/>
      <c r="H4588" s="977"/>
    </row>
    <row r="4589" spans="7:8">
      <c r="G4589" s="976"/>
      <c r="H4589" s="977"/>
    </row>
    <row r="4590" spans="7:8">
      <c r="G4590" s="976"/>
      <c r="H4590" s="977"/>
    </row>
    <row r="4591" spans="7:8">
      <c r="G4591" s="976"/>
      <c r="H4591" s="977"/>
    </row>
    <row r="4592" spans="7:8">
      <c r="G4592" s="976"/>
      <c r="H4592" s="977"/>
    </row>
    <row r="4593" spans="7:8">
      <c r="G4593" s="976"/>
      <c r="H4593" s="977"/>
    </row>
    <row r="4594" spans="7:8">
      <c r="G4594" s="976"/>
      <c r="H4594" s="977"/>
    </row>
    <row r="4595" spans="7:8">
      <c r="G4595" s="976"/>
      <c r="H4595" s="977"/>
    </row>
    <row r="4596" spans="7:8">
      <c r="G4596" s="976"/>
      <c r="H4596" s="977"/>
    </row>
    <row r="4597" spans="7:8">
      <c r="G4597" s="976"/>
      <c r="H4597" s="977"/>
    </row>
    <row r="4598" spans="7:8">
      <c r="G4598" s="976"/>
      <c r="H4598" s="977"/>
    </row>
    <row r="4599" spans="7:8">
      <c r="G4599" s="976"/>
      <c r="H4599" s="977"/>
    </row>
    <row r="4600" spans="7:8">
      <c r="G4600" s="976"/>
      <c r="H4600" s="977"/>
    </row>
    <row r="4601" spans="7:8">
      <c r="G4601" s="976"/>
      <c r="H4601" s="977"/>
    </row>
    <row r="4602" spans="7:8">
      <c r="G4602" s="976"/>
      <c r="H4602" s="977"/>
    </row>
    <row r="4603" spans="7:8">
      <c r="G4603" s="976"/>
      <c r="H4603" s="977"/>
    </row>
    <row r="4604" spans="7:8">
      <c r="G4604" s="976"/>
      <c r="H4604" s="977"/>
    </row>
    <row r="4605" spans="7:8">
      <c r="G4605" s="976"/>
      <c r="H4605" s="977"/>
    </row>
    <row r="4606" spans="7:8">
      <c r="G4606" s="976"/>
      <c r="H4606" s="977"/>
    </row>
    <row r="4607" spans="7:8">
      <c r="G4607" s="976"/>
      <c r="H4607" s="977"/>
    </row>
    <row r="4608" spans="7:8">
      <c r="G4608" s="976"/>
      <c r="H4608" s="977"/>
    </row>
    <row r="4609" spans="7:8">
      <c r="G4609" s="976"/>
      <c r="H4609" s="977"/>
    </row>
    <row r="4610" spans="7:8">
      <c r="G4610" s="976"/>
      <c r="H4610" s="977"/>
    </row>
    <row r="4611" spans="7:8">
      <c r="G4611" s="976"/>
      <c r="H4611" s="977"/>
    </row>
    <row r="4612" spans="7:8">
      <c r="G4612" s="976"/>
      <c r="H4612" s="977"/>
    </row>
    <row r="4613" spans="7:8">
      <c r="G4613" s="976"/>
      <c r="H4613" s="977"/>
    </row>
    <row r="4614" spans="7:8">
      <c r="G4614" s="976"/>
      <c r="H4614" s="977"/>
    </row>
    <row r="4615" spans="7:8">
      <c r="G4615" s="976"/>
      <c r="H4615" s="977"/>
    </row>
    <row r="4616" spans="7:8">
      <c r="G4616" s="976"/>
      <c r="H4616" s="977"/>
    </row>
    <row r="4617" spans="7:8">
      <c r="G4617" s="976"/>
      <c r="H4617" s="977"/>
    </row>
    <row r="4618" spans="7:8">
      <c r="G4618" s="976"/>
      <c r="H4618" s="977"/>
    </row>
    <row r="4619" spans="7:8">
      <c r="G4619" s="976"/>
      <c r="H4619" s="977"/>
    </row>
    <row r="4620" spans="7:8">
      <c r="G4620" s="976"/>
      <c r="H4620" s="977"/>
    </row>
    <row r="4621" spans="7:8">
      <c r="G4621" s="976"/>
      <c r="H4621" s="977"/>
    </row>
    <row r="4622" spans="7:8">
      <c r="G4622" s="976"/>
      <c r="H4622" s="977"/>
    </row>
    <row r="4623" spans="7:8">
      <c r="G4623" s="976"/>
      <c r="H4623" s="977"/>
    </row>
    <row r="4624" spans="7:8">
      <c r="G4624" s="976"/>
      <c r="H4624" s="977"/>
    </row>
    <row r="4625" spans="7:8">
      <c r="G4625" s="976"/>
      <c r="H4625" s="977"/>
    </row>
    <row r="4626" spans="7:8">
      <c r="G4626" s="976"/>
      <c r="H4626" s="977"/>
    </row>
    <row r="4627" spans="7:8">
      <c r="G4627" s="976"/>
      <c r="H4627" s="977"/>
    </row>
    <row r="4628" spans="7:8">
      <c r="G4628" s="976"/>
      <c r="H4628" s="977"/>
    </row>
    <row r="4629" spans="7:8">
      <c r="G4629" s="976"/>
      <c r="H4629" s="977"/>
    </row>
    <row r="4630" spans="7:8">
      <c r="G4630" s="976"/>
      <c r="H4630" s="977"/>
    </row>
    <row r="4631" spans="7:8">
      <c r="G4631" s="976"/>
      <c r="H4631" s="977"/>
    </row>
    <row r="4632" spans="7:8">
      <c r="G4632" s="976"/>
      <c r="H4632" s="977"/>
    </row>
    <row r="4633" spans="7:8">
      <c r="G4633" s="976"/>
      <c r="H4633" s="977"/>
    </row>
    <row r="4634" spans="7:8">
      <c r="G4634" s="976"/>
      <c r="H4634" s="977"/>
    </row>
    <row r="4635" spans="7:8">
      <c r="G4635" s="976"/>
      <c r="H4635" s="977"/>
    </row>
    <row r="4636" spans="7:8">
      <c r="G4636" s="976"/>
      <c r="H4636" s="977"/>
    </row>
    <row r="4637" spans="7:8">
      <c r="G4637" s="976"/>
      <c r="H4637" s="977"/>
    </row>
    <row r="4638" spans="7:8">
      <c r="G4638" s="976"/>
      <c r="H4638" s="977"/>
    </row>
    <row r="4639" spans="7:8">
      <c r="G4639" s="976"/>
      <c r="H4639" s="977"/>
    </row>
    <row r="4640" spans="7:8">
      <c r="G4640" s="976"/>
      <c r="H4640" s="977"/>
    </row>
    <row r="4641" spans="7:8">
      <c r="G4641" s="976"/>
      <c r="H4641" s="977"/>
    </row>
    <row r="4642" spans="7:8">
      <c r="G4642" s="976"/>
      <c r="H4642" s="977"/>
    </row>
    <row r="4643" spans="7:8">
      <c r="G4643" s="976"/>
      <c r="H4643" s="977"/>
    </row>
    <row r="4644" spans="7:8">
      <c r="G4644" s="976"/>
      <c r="H4644" s="977"/>
    </row>
    <row r="4645" spans="7:8">
      <c r="G4645" s="976"/>
      <c r="H4645" s="977"/>
    </row>
    <row r="4646" spans="7:8">
      <c r="G4646" s="976"/>
      <c r="H4646" s="977"/>
    </row>
    <row r="4647" spans="7:8">
      <c r="G4647" s="976"/>
      <c r="H4647" s="977"/>
    </row>
    <row r="4648" spans="7:8">
      <c r="G4648" s="976"/>
      <c r="H4648" s="977"/>
    </row>
    <row r="4649" spans="7:8">
      <c r="G4649" s="976"/>
      <c r="H4649" s="977"/>
    </row>
    <row r="4650" spans="7:8">
      <c r="G4650" s="976"/>
      <c r="H4650" s="977"/>
    </row>
    <row r="4651" spans="7:8">
      <c r="G4651" s="976"/>
      <c r="H4651" s="977"/>
    </row>
    <row r="4652" spans="7:8">
      <c r="G4652" s="976"/>
      <c r="H4652" s="977"/>
    </row>
    <row r="4653" spans="7:8">
      <c r="G4653" s="976"/>
      <c r="H4653" s="977"/>
    </row>
    <row r="4654" spans="7:8">
      <c r="G4654" s="976"/>
      <c r="H4654" s="977"/>
    </row>
    <row r="4655" spans="7:8">
      <c r="G4655" s="976"/>
      <c r="H4655" s="977"/>
    </row>
    <row r="4656" spans="7:8">
      <c r="G4656" s="976"/>
      <c r="H4656" s="977"/>
    </row>
    <row r="4657" spans="7:8">
      <c r="G4657" s="976"/>
      <c r="H4657" s="977"/>
    </row>
    <row r="4658" spans="7:8">
      <c r="G4658" s="976"/>
      <c r="H4658" s="977"/>
    </row>
    <row r="4659" spans="7:8">
      <c r="G4659" s="976"/>
      <c r="H4659" s="977"/>
    </row>
    <row r="4660" spans="7:8">
      <c r="G4660" s="976"/>
      <c r="H4660" s="977"/>
    </row>
    <row r="4661" spans="7:8">
      <c r="G4661" s="976"/>
      <c r="H4661" s="977"/>
    </row>
    <row r="4662" spans="7:8">
      <c r="G4662" s="976"/>
      <c r="H4662" s="977"/>
    </row>
    <row r="4663" spans="7:8">
      <c r="G4663" s="976"/>
      <c r="H4663" s="977"/>
    </row>
    <row r="4664" spans="7:8">
      <c r="G4664" s="976"/>
      <c r="H4664" s="977"/>
    </row>
    <row r="4665" spans="7:8">
      <c r="G4665" s="976"/>
      <c r="H4665" s="977"/>
    </row>
    <row r="4666" spans="7:8">
      <c r="G4666" s="976"/>
      <c r="H4666" s="977"/>
    </row>
    <row r="4667" spans="7:8">
      <c r="G4667" s="976"/>
      <c r="H4667" s="977"/>
    </row>
    <row r="4668" spans="7:8">
      <c r="G4668" s="976"/>
      <c r="H4668" s="977"/>
    </row>
    <row r="4669" spans="7:8">
      <c r="G4669" s="976"/>
      <c r="H4669" s="977"/>
    </row>
    <row r="4670" spans="7:8">
      <c r="G4670" s="976"/>
      <c r="H4670" s="977"/>
    </row>
    <row r="4671" spans="7:8">
      <c r="G4671" s="976"/>
      <c r="H4671" s="977"/>
    </row>
    <row r="4672" spans="7:8">
      <c r="G4672" s="976"/>
      <c r="H4672" s="977"/>
    </row>
    <row r="4673" spans="7:8">
      <c r="G4673" s="976"/>
      <c r="H4673" s="977"/>
    </row>
    <row r="4674" spans="7:8">
      <c r="G4674" s="976"/>
      <c r="H4674" s="977"/>
    </row>
    <row r="4675" spans="7:8">
      <c r="G4675" s="976"/>
      <c r="H4675" s="977"/>
    </row>
    <row r="4676" spans="7:8">
      <c r="G4676" s="976"/>
      <c r="H4676" s="977"/>
    </row>
    <row r="4677" spans="7:8">
      <c r="G4677" s="976"/>
      <c r="H4677" s="977"/>
    </row>
    <row r="4678" spans="7:8">
      <c r="G4678" s="976"/>
      <c r="H4678" s="977"/>
    </row>
    <row r="4679" spans="7:8">
      <c r="G4679" s="976"/>
      <c r="H4679" s="977"/>
    </row>
    <row r="4680" spans="7:8">
      <c r="G4680" s="976"/>
      <c r="H4680" s="977"/>
    </row>
    <row r="4681" spans="7:8">
      <c r="G4681" s="976"/>
      <c r="H4681" s="977"/>
    </row>
    <row r="4682" spans="7:8">
      <c r="G4682" s="976"/>
      <c r="H4682" s="977"/>
    </row>
    <row r="4683" spans="7:8">
      <c r="G4683" s="976"/>
      <c r="H4683" s="977"/>
    </row>
    <row r="4684" spans="7:8">
      <c r="G4684" s="976"/>
      <c r="H4684" s="977"/>
    </row>
    <row r="4685" spans="7:8">
      <c r="G4685" s="976"/>
      <c r="H4685" s="977"/>
    </row>
    <row r="4686" spans="7:8">
      <c r="G4686" s="976"/>
      <c r="H4686" s="977"/>
    </row>
    <row r="4687" spans="7:8">
      <c r="G4687" s="976"/>
      <c r="H4687" s="977"/>
    </row>
    <row r="4688" spans="7:8">
      <c r="G4688" s="976"/>
      <c r="H4688" s="977"/>
    </row>
    <row r="4689" spans="7:8">
      <c r="G4689" s="976"/>
      <c r="H4689" s="977"/>
    </row>
    <row r="4690" spans="7:8">
      <c r="G4690" s="976"/>
      <c r="H4690" s="977"/>
    </row>
    <row r="4691" spans="7:8">
      <c r="G4691" s="976"/>
      <c r="H4691" s="977"/>
    </row>
    <row r="4692" spans="7:8">
      <c r="G4692" s="976"/>
      <c r="H4692" s="977"/>
    </row>
    <row r="4693" spans="7:8">
      <c r="G4693" s="976"/>
      <c r="H4693" s="977"/>
    </row>
    <row r="4694" spans="7:8">
      <c r="G4694" s="976"/>
      <c r="H4694" s="977"/>
    </row>
    <row r="4695" spans="7:8">
      <c r="G4695" s="976"/>
      <c r="H4695" s="977"/>
    </row>
    <row r="4696" spans="7:8">
      <c r="G4696" s="976"/>
      <c r="H4696" s="977"/>
    </row>
    <row r="4697" spans="7:8">
      <c r="G4697" s="976"/>
      <c r="H4697" s="977"/>
    </row>
    <row r="4698" spans="7:8">
      <c r="G4698" s="976"/>
      <c r="H4698" s="977"/>
    </row>
    <row r="4699" spans="7:8">
      <c r="G4699" s="976"/>
      <c r="H4699" s="977"/>
    </row>
    <row r="4700" spans="7:8">
      <c r="G4700" s="976"/>
      <c r="H4700" s="977"/>
    </row>
    <row r="4701" spans="7:8">
      <c r="G4701" s="976"/>
      <c r="H4701" s="977"/>
    </row>
    <row r="4702" spans="7:8">
      <c r="G4702" s="976"/>
      <c r="H4702" s="977"/>
    </row>
    <row r="4703" spans="7:8">
      <c r="G4703" s="976"/>
      <c r="H4703" s="977"/>
    </row>
    <row r="4704" spans="7:8">
      <c r="G4704" s="976"/>
      <c r="H4704" s="977"/>
    </row>
    <row r="4705" spans="7:8">
      <c r="G4705" s="976"/>
      <c r="H4705" s="977"/>
    </row>
    <row r="4706" spans="7:8">
      <c r="G4706" s="976"/>
      <c r="H4706" s="977"/>
    </row>
    <row r="4707" spans="7:8">
      <c r="G4707" s="976"/>
      <c r="H4707" s="977"/>
    </row>
    <row r="4708" spans="7:8">
      <c r="G4708" s="976"/>
      <c r="H4708" s="977"/>
    </row>
    <row r="4709" spans="7:8">
      <c r="G4709" s="976"/>
      <c r="H4709" s="977"/>
    </row>
    <row r="4710" spans="7:8">
      <c r="G4710" s="976"/>
      <c r="H4710" s="977"/>
    </row>
    <row r="4711" spans="7:8">
      <c r="G4711" s="976"/>
      <c r="H4711" s="977"/>
    </row>
    <row r="4712" spans="7:8">
      <c r="G4712" s="976"/>
      <c r="H4712" s="977"/>
    </row>
    <row r="4713" spans="7:8">
      <c r="G4713" s="976"/>
      <c r="H4713" s="977"/>
    </row>
    <row r="4714" spans="7:8">
      <c r="G4714" s="976"/>
      <c r="H4714" s="977"/>
    </row>
    <row r="4715" spans="7:8">
      <c r="G4715" s="976"/>
      <c r="H4715" s="977"/>
    </row>
    <row r="4716" spans="7:8">
      <c r="G4716" s="976"/>
      <c r="H4716" s="977"/>
    </row>
    <row r="4717" spans="7:8">
      <c r="G4717" s="976"/>
      <c r="H4717" s="977"/>
    </row>
    <row r="4718" spans="7:8">
      <c r="G4718" s="976"/>
      <c r="H4718" s="977"/>
    </row>
    <row r="4719" spans="7:8">
      <c r="G4719" s="976"/>
      <c r="H4719" s="977"/>
    </row>
    <row r="4720" spans="7:8">
      <c r="G4720" s="976"/>
      <c r="H4720" s="977"/>
    </row>
    <row r="4721" spans="7:8">
      <c r="G4721" s="976"/>
      <c r="H4721" s="977"/>
    </row>
    <row r="4722" spans="7:8">
      <c r="G4722" s="976"/>
      <c r="H4722" s="977"/>
    </row>
    <row r="4723" spans="7:8">
      <c r="G4723" s="976"/>
      <c r="H4723" s="977"/>
    </row>
    <row r="4724" spans="7:8">
      <c r="G4724" s="976"/>
      <c r="H4724" s="977"/>
    </row>
    <row r="4725" spans="7:8">
      <c r="G4725" s="976"/>
      <c r="H4725" s="977"/>
    </row>
    <row r="4726" spans="7:8">
      <c r="G4726" s="976"/>
      <c r="H4726" s="977"/>
    </row>
    <row r="4727" spans="7:8">
      <c r="G4727" s="976"/>
      <c r="H4727" s="977"/>
    </row>
    <row r="4728" spans="7:8">
      <c r="G4728" s="976"/>
      <c r="H4728" s="977"/>
    </row>
    <row r="4729" spans="7:8">
      <c r="G4729" s="976"/>
      <c r="H4729" s="977"/>
    </row>
    <row r="4730" spans="7:8">
      <c r="G4730" s="976"/>
      <c r="H4730" s="977"/>
    </row>
    <row r="4731" spans="7:8">
      <c r="G4731" s="976"/>
      <c r="H4731" s="977"/>
    </row>
    <row r="4732" spans="7:8">
      <c r="G4732" s="976"/>
      <c r="H4732" s="977"/>
    </row>
    <row r="4733" spans="7:8">
      <c r="G4733" s="976"/>
      <c r="H4733" s="977"/>
    </row>
    <row r="4734" spans="7:8">
      <c r="G4734" s="976"/>
      <c r="H4734" s="977"/>
    </row>
    <row r="4735" spans="7:8">
      <c r="G4735" s="976"/>
      <c r="H4735" s="977"/>
    </row>
    <row r="4736" spans="7:8">
      <c r="G4736" s="976"/>
      <c r="H4736" s="977"/>
    </row>
    <row r="4737" spans="7:8">
      <c r="G4737" s="976"/>
      <c r="H4737" s="977"/>
    </row>
    <row r="4738" spans="7:8">
      <c r="G4738" s="976"/>
      <c r="H4738" s="977"/>
    </row>
    <row r="4739" spans="7:8">
      <c r="G4739" s="976"/>
      <c r="H4739" s="977"/>
    </row>
    <row r="4740" spans="7:8">
      <c r="G4740" s="976"/>
      <c r="H4740" s="977"/>
    </row>
    <row r="4741" spans="7:8">
      <c r="G4741" s="976"/>
      <c r="H4741" s="977"/>
    </row>
    <row r="4742" spans="7:8">
      <c r="G4742" s="976"/>
      <c r="H4742" s="977"/>
    </row>
    <row r="4743" spans="7:8">
      <c r="G4743" s="976"/>
      <c r="H4743" s="977"/>
    </row>
    <row r="4744" spans="7:8">
      <c r="G4744" s="976"/>
      <c r="H4744" s="977"/>
    </row>
    <row r="4745" spans="7:8">
      <c r="G4745" s="976"/>
      <c r="H4745" s="977"/>
    </row>
    <row r="4746" spans="7:8">
      <c r="G4746" s="976"/>
      <c r="H4746" s="977"/>
    </row>
    <row r="4747" spans="7:8">
      <c r="G4747" s="976"/>
      <c r="H4747" s="977"/>
    </row>
    <row r="4748" spans="7:8">
      <c r="G4748" s="976"/>
      <c r="H4748" s="977"/>
    </row>
    <row r="4749" spans="7:8">
      <c r="G4749" s="976"/>
      <c r="H4749" s="977"/>
    </row>
    <row r="4750" spans="7:8">
      <c r="G4750" s="976"/>
      <c r="H4750" s="977"/>
    </row>
    <row r="4751" spans="7:8">
      <c r="G4751" s="976"/>
      <c r="H4751" s="977"/>
    </row>
    <row r="4752" spans="7:8">
      <c r="G4752" s="976"/>
      <c r="H4752" s="977"/>
    </row>
    <row r="4753" spans="7:8">
      <c r="G4753" s="976"/>
      <c r="H4753" s="977"/>
    </row>
    <row r="4754" spans="7:8">
      <c r="G4754" s="976"/>
      <c r="H4754" s="977"/>
    </row>
    <row r="4755" spans="7:8">
      <c r="G4755" s="976"/>
      <c r="H4755" s="977"/>
    </row>
    <row r="4756" spans="7:8">
      <c r="G4756" s="976"/>
      <c r="H4756" s="977"/>
    </row>
    <row r="4757" spans="7:8">
      <c r="G4757" s="976"/>
      <c r="H4757" s="977"/>
    </row>
    <row r="4758" spans="7:8">
      <c r="G4758" s="976"/>
      <c r="H4758" s="977"/>
    </row>
    <row r="4759" spans="7:8">
      <c r="G4759" s="976"/>
      <c r="H4759" s="977"/>
    </row>
    <row r="4760" spans="7:8">
      <c r="G4760" s="976"/>
      <c r="H4760" s="977"/>
    </row>
    <row r="4761" spans="7:8">
      <c r="G4761" s="976"/>
      <c r="H4761" s="977"/>
    </row>
    <row r="4762" spans="7:8">
      <c r="G4762" s="976"/>
      <c r="H4762" s="977"/>
    </row>
    <row r="4763" spans="7:8">
      <c r="G4763" s="976"/>
      <c r="H4763" s="977"/>
    </row>
    <row r="4764" spans="7:8">
      <c r="G4764" s="976"/>
      <c r="H4764" s="977"/>
    </row>
    <row r="4765" spans="7:8">
      <c r="G4765" s="976"/>
      <c r="H4765" s="977"/>
    </row>
    <row r="4766" spans="7:8">
      <c r="G4766" s="976"/>
      <c r="H4766" s="977"/>
    </row>
    <row r="4767" spans="7:8">
      <c r="G4767" s="976"/>
      <c r="H4767" s="977"/>
    </row>
    <row r="4768" spans="7:8">
      <c r="G4768" s="976"/>
      <c r="H4768" s="977"/>
    </row>
    <row r="4769" spans="7:8">
      <c r="G4769" s="976"/>
      <c r="H4769" s="977"/>
    </row>
    <row r="4770" spans="7:8">
      <c r="G4770" s="976"/>
      <c r="H4770" s="977"/>
    </row>
    <row r="4771" spans="7:8">
      <c r="G4771" s="976"/>
      <c r="H4771" s="977"/>
    </row>
    <row r="4772" spans="7:8">
      <c r="G4772" s="976"/>
      <c r="H4772" s="977"/>
    </row>
    <row r="4773" spans="7:8">
      <c r="G4773" s="976"/>
      <c r="H4773" s="977"/>
    </row>
    <row r="4774" spans="7:8">
      <c r="G4774" s="976"/>
      <c r="H4774" s="977"/>
    </row>
    <row r="4775" spans="7:8">
      <c r="G4775" s="976"/>
      <c r="H4775" s="977"/>
    </row>
    <row r="4776" spans="7:8">
      <c r="G4776" s="976"/>
      <c r="H4776" s="977"/>
    </row>
    <row r="4777" spans="7:8">
      <c r="G4777" s="976"/>
      <c r="H4777" s="977"/>
    </row>
    <row r="4778" spans="7:8">
      <c r="G4778" s="976"/>
      <c r="H4778" s="977"/>
    </row>
    <row r="4779" spans="7:8">
      <c r="G4779" s="976"/>
      <c r="H4779" s="977"/>
    </row>
    <row r="4780" spans="7:8">
      <c r="G4780" s="976"/>
      <c r="H4780" s="977"/>
    </row>
    <row r="4781" spans="7:8">
      <c r="G4781" s="976"/>
      <c r="H4781" s="977"/>
    </row>
    <row r="4782" spans="7:8">
      <c r="G4782" s="976"/>
      <c r="H4782" s="977"/>
    </row>
    <row r="4783" spans="7:8">
      <c r="G4783" s="976"/>
      <c r="H4783" s="977"/>
    </row>
    <row r="4784" spans="7:8">
      <c r="G4784" s="976"/>
      <c r="H4784" s="977"/>
    </row>
    <row r="4785" spans="7:8">
      <c r="G4785" s="976"/>
      <c r="H4785" s="977"/>
    </row>
    <row r="4786" spans="7:8">
      <c r="G4786" s="976"/>
      <c r="H4786" s="977"/>
    </row>
    <row r="4787" spans="7:8">
      <c r="G4787" s="976"/>
      <c r="H4787" s="977"/>
    </row>
    <row r="4788" spans="7:8">
      <c r="G4788" s="976"/>
      <c r="H4788" s="977"/>
    </row>
    <row r="4789" spans="7:8">
      <c r="G4789" s="976"/>
      <c r="H4789" s="977"/>
    </row>
    <row r="4790" spans="7:8">
      <c r="G4790" s="976"/>
      <c r="H4790" s="977"/>
    </row>
    <row r="4791" spans="7:8">
      <c r="G4791" s="976"/>
      <c r="H4791" s="977"/>
    </row>
    <row r="4792" spans="7:8">
      <c r="G4792" s="976"/>
      <c r="H4792" s="977"/>
    </row>
    <row r="4793" spans="7:8">
      <c r="G4793" s="976"/>
      <c r="H4793" s="977"/>
    </row>
    <row r="4794" spans="7:8">
      <c r="G4794" s="976"/>
      <c r="H4794" s="977"/>
    </row>
    <row r="4795" spans="7:8">
      <c r="G4795" s="976"/>
      <c r="H4795" s="977"/>
    </row>
    <row r="4796" spans="7:8">
      <c r="G4796" s="976"/>
      <c r="H4796" s="977"/>
    </row>
    <row r="4797" spans="7:8">
      <c r="G4797" s="976"/>
      <c r="H4797" s="977"/>
    </row>
    <row r="4798" spans="7:8">
      <c r="G4798" s="976"/>
      <c r="H4798" s="977"/>
    </row>
    <row r="4799" spans="7:8">
      <c r="G4799" s="976"/>
      <c r="H4799" s="977"/>
    </row>
    <row r="4800" spans="7:8">
      <c r="G4800" s="976"/>
      <c r="H4800" s="977"/>
    </row>
    <row r="4801" spans="7:8">
      <c r="G4801" s="976"/>
      <c r="H4801" s="977"/>
    </row>
    <row r="4802" spans="7:8">
      <c r="G4802" s="976"/>
      <c r="H4802" s="977"/>
    </row>
    <row r="4803" spans="7:8">
      <c r="G4803" s="976"/>
      <c r="H4803" s="977"/>
    </row>
    <row r="4804" spans="7:8">
      <c r="G4804" s="976"/>
      <c r="H4804" s="977"/>
    </row>
    <row r="4805" spans="7:8">
      <c r="G4805" s="976"/>
      <c r="H4805" s="977"/>
    </row>
    <row r="4806" spans="7:8">
      <c r="G4806" s="976"/>
      <c r="H4806" s="977"/>
    </row>
    <row r="4807" spans="7:8">
      <c r="G4807" s="976"/>
      <c r="H4807" s="977"/>
    </row>
    <row r="4808" spans="7:8">
      <c r="G4808" s="976"/>
      <c r="H4808" s="977"/>
    </row>
    <row r="4809" spans="7:8">
      <c r="G4809" s="976"/>
      <c r="H4809" s="977"/>
    </row>
    <row r="4810" spans="7:8">
      <c r="G4810" s="976"/>
      <c r="H4810" s="977"/>
    </row>
    <row r="4811" spans="7:8">
      <c r="G4811" s="976"/>
      <c r="H4811" s="977"/>
    </row>
    <row r="4812" spans="7:8">
      <c r="G4812" s="976"/>
      <c r="H4812" s="977"/>
    </row>
    <row r="4813" spans="7:8">
      <c r="G4813" s="976"/>
      <c r="H4813" s="977"/>
    </row>
    <row r="4814" spans="7:8">
      <c r="G4814" s="976"/>
      <c r="H4814" s="977"/>
    </row>
    <row r="4815" spans="7:8">
      <c r="G4815" s="976"/>
      <c r="H4815" s="977"/>
    </row>
    <row r="4816" spans="7:8">
      <c r="G4816" s="976"/>
      <c r="H4816" s="977"/>
    </row>
    <row r="4817" spans="7:8">
      <c r="G4817" s="976"/>
      <c r="H4817" s="977"/>
    </row>
    <row r="4818" spans="7:8">
      <c r="G4818" s="976"/>
      <c r="H4818" s="977"/>
    </row>
    <row r="4819" spans="7:8">
      <c r="G4819" s="976"/>
      <c r="H4819" s="977"/>
    </row>
    <row r="4820" spans="7:8">
      <c r="G4820" s="976"/>
      <c r="H4820" s="977"/>
    </row>
    <row r="4821" spans="7:8">
      <c r="G4821" s="976"/>
      <c r="H4821" s="977"/>
    </row>
    <row r="4822" spans="7:8">
      <c r="G4822" s="976"/>
      <c r="H4822" s="977"/>
    </row>
    <row r="4823" spans="7:8">
      <c r="G4823" s="976"/>
      <c r="H4823" s="977"/>
    </row>
    <row r="4824" spans="7:8">
      <c r="G4824" s="976"/>
      <c r="H4824" s="977"/>
    </row>
    <row r="4825" spans="7:8">
      <c r="G4825" s="976"/>
      <c r="H4825" s="977"/>
    </row>
    <row r="4826" spans="7:8">
      <c r="G4826" s="976"/>
      <c r="H4826" s="977"/>
    </row>
    <row r="4827" spans="7:8">
      <c r="G4827" s="976"/>
      <c r="H4827" s="977"/>
    </row>
    <row r="4828" spans="7:8">
      <c r="G4828" s="976"/>
      <c r="H4828" s="977"/>
    </row>
    <row r="4829" spans="7:8">
      <c r="G4829" s="976"/>
      <c r="H4829" s="977"/>
    </row>
    <row r="4830" spans="7:8">
      <c r="G4830" s="976"/>
      <c r="H4830" s="977"/>
    </row>
    <row r="4831" spans="7:8">
      <c r="G4831" s="976"/>
      <c r="H4831" s="977"/>
    </row>
    <row r="4832" spans="7:8">
      <c r="G4832" s="976"/>
      <c r="H4832" s="977"/>
    </row>
    <row r="4833" spans="7:8">
      <c r="G4833" s="976"/>
      <c r="H4833" s="977"/>
    </row>
    <row r="4834" spans="7:8">
      <c r="G4834" s="976"/>
      <c r="H4834" s="977"/>
    </row>
    <row r="4835" spans="7:8">
      <c r="G4835" s="976"/>
      <c r="H4835" s="977"/>
    </row>
    <row r="4836" spans="7:8">
      <c r="G4836" s="976"/>
      <c r="H4836" s="977"/>
    </row>
    <row r="4837" spans="7:8">
      <c r="G4837" s="976"/>
      <c r="H4837" s="977"/>
    </row>
    <row r="4838" spans="7:8">
      <c r="G4838" s="976"/>
      <c r="H4838" s="977"/>
    </row>
    <row r="4839" spans="7:8">
      <c r="G4839" s="976"/>
      <c r="H4839" s="977"/>
    </row>
    <row r="4840" spans="7:8">
      <c r="G4840" s="976"/>
      <c r="H4840" s="977"/>
    </row>
    <row r="4841" spans="7:8">
      <c r="G4841" s="976"/>
      <c r="H4841" s="977"/>
    </row>
    <row r="4842" spans="7:8">
      <c r="G4842" s="976"/>
      <c r="H4842" s="977"/>
    </row>
    <row r="4843" spans="7:8">
      <c r="G4843" s="976"/>
      <c r="H4843" s="977"/>
    </row>
    <row r="4844" spans="7:8">
      <c r="G4844" s="976"/>
      <c r="H4844" s="977"/>
    </row>
    <row r="4845" spans="7:8">
      <c r="G4845" s="976"/>
      <c r="H4845" s="977"/>
    </row>
    <row r="4846" spans="7:8">
      <c r="G4846" s="976"/>
      <c r="H4846" s="977"/>
    </row>
    <row r="4847" spans="7:8">
      <c r="G4847" s="976"/>
      <c r="H4847" s="977"/>
    </row>
    <row r="4848" spans="7:8">
      <c r="G4848" s="976"/>
      <c r="H4848" s="977"/>
    </row>
    <row r="4849" spans="7:8">
      <c r="G4849" s="976"/>
      <c r="H4849" s="977"/>
    </row>
    <row r="4850" spans="7:8">
      <c r="G4850" s="976"/>
      <c r="H4850" s="977"/>
    </row>
    <row r="4851" spans="7:8">
      <c r="G4851" s="976"/>
      <c r="H4851" s="977"/>
    </row>
    <row r="4852" spans="7:8">
      <c r="G4852" s="976"/>
      <c r="H4852" s="977"/>
    </row>
    <row r="4853" spans="7:8">
      <c r="G4853" s="976"/>
      <c r="H4853" s="977"/>
    </row>
    <row r="4854" spans="7:8">
      <c r="G4854" s="976"/>
      <c r="H4854" s="977"/>
    </row>
    <row r="4855" spans="7:8">
      <c r="G4855" s="976"/>
      <c r="H4855" s="977"/>
    </row>
    <row r="4856" spans="7:8">
      <c r="G4856" s="976"/>
      <c r="H4856" s="977"/>
    </row>
    <row r="4857" spans="7:8">
      <c r="G4857" s="976"/>
      <c r="H4857" s="977"/>
    </row>
    <row r="4858" spans="7:8">
      <c r="G4858" s="976"/>
      <c r="H4858" s="977"/>
    </row>
    <row r="4859" spans="7:8">
      <c r="G4859" s="976"/>
      <c r="H4859" s="977"/>
    </row>
    <row r="4860" spans="7:8">
      <c r="G4860" s="976"/>
      <c r="H4860" s="977"/>
    </row>
    <row r="4861" spans="7:8">
      <c r="G4861" s="976"/>
      <c r="H4861" s="977"/>
    </row>
    <row r="4862" spans="7:8">
      <c r="G4862" s="976"/>
      <c r="H4862" s="977"/>
    </row>
    <row r="4863" spans="7:8">
      <c r="G4863" s="976"/>
      <c r="H4863" s="977"/>
    </row>
    <row r="4864" spans="7:8">
      <c r="G4864" s="976"/>
      <c r="H4864" s="977"/>
    </row>
    <row r="4865" spans="7:8">
      <c r="G4865" s="976"/>
      <c r="H4865" s="977"/>
    </row>
    <row r="4866" spans="7:8">
      <c r="G4866" s="976"/>
      <c r="H4866" s="977"/>
    </row>
    <row r="4867" spans="7:8">
      <c r="G4867" s="976"/>
      <c r="H4867" s="977"/>
    </row>
    <row r="4868" spans="7:8">
      <c r="G4868" s="976"/>
      <c r="H4868" s="977"/>
    </row>
    <row r="4869" spans="7:8">
      <c r="G4869" s="976"/>
      <c r="H4869" s="977"/>
    </row>
    <row r="4870" spans="7:8">
      <c r="G4870" s="976"/>
      <c r="H4870" s="977"/>
    </row>
    <row r="4871" spans="7:8">
      <c r="G4871" s="976"/>
      <c r="H4871" s="977"/>
    </row>
    <row r="4872" spans="7:8">
      <c r="G4872" s="976"/>
      <c r="H4872" s="977"/>
    </row>
    <row r="4873" spans="7:8">
      <c r="G4873" s="976"/>
      <c r="H4873" s="977"/>
    </row>
    <row r="4874" spans="7:8">
      <c r="G4874" s="976"/>
      <c r="H4874" s="977"/>
    </row>
    <row r="4875" spans="7:8">
      <c r="G4875" s="976"/>
      <c r="H4875" s="977"/>
    </row>
    <row r="4876" spans="7:8">
      <c r="G4876" s="976"/>
      <c r="H4876" s="977"/>
    </row>
    <row r="4877" spans="7:8">
      <c r="G4877" s="976"/>
      <c r="H4877" s="977"/>
    </row>
    <row r="4878" spans="7:8">
      <c r="G4878" s="976"/>
      <c r="H4878" s="977"/>
    </row>
    <row r="4879" spans="7:8">
      <c r="G4879" s="976"/>
      <c r="H4879" s="977"/>
    </row>
    <row r="4880" spans="7:8">
      <c r="G4880" s="976"/>
      <c r="H4880" s="977"/>
    </row>
    <row r="4881" spans="7:8">
      <c r="G4881" s="976"/>
      <c r="H4881" s="977"/>
    </row>
    <row r="4882" spans="7:8">
      <c r="G4882" s="976"/>
      <c r="H4882" s="977"/>
    </row>
    <row r="4883" spans="7:8">
      <c r="G4883" s="976"/>
      <c r="H4883" s="977"/>
    </row>
    <row r="4884" spans="7:8">
      <c r="G4884" s="976"/>
      <c r="H4884" s="977"/>
    </row>
    <row r="4885" spans="7:8">
      <c r="G4885" s="976"/>
      <c r="H4885" s="977"/>
    </row>
    <row r="4886" spans="7:8">
      <c r="G4886" s="976"/>
      <c r="H4886" s="977"/>
    </row>
    <row r="4887" spans="7:8">
      <c r="G4887" s="976"/>
      <c r="H4887" s="977"/>
    </row>
    <row r="4888" spans="7:8">
      <c r="G4888" s="976"/>
      <c r="H4888" s="977"/>
    </row>
    <row r="4889" spans="7:8">
      <c r="G4889" s="976"/>
      <c r="H4889" s="977"/>
    </row>
    <row r="4890" spans="7:8">
      <c r="G4890" s="976"/>
      <c r="H4890" s="977"/>
    </row>
    <row r="4891" spans="7:8">
      <c r="G4891" s="976"/>
      <c r="H4891" s="977"/>
    </row>
    <row r="4892" spans="7:8">
      <c r="G4892" s="976"/>
      <c r="H4892" s="977"/>
    </row>
    <row r="4893" spans="7:8">
      <c r="G4893" s="976"/>
      <c r="H4893" s="977"/>
    </row>
    <row r="4894" spans="7:8">
      <c r="G4894" s="976"/>
      <c r="H4894" s="977"/>
    </row>
    <row r="4895" spans="7:8">
      <c r="G4895" s="976"/>
      <c r="H4895" s="977"/>
    </row>
    <row r="4896" spans="7:8">
      <c r="G4896" s="976"/>
      <c r="H4896" s="977"/>
    </row>
    <row r="4897" spans="7:8">
      <c r="G4897" s="976"/>
      <c r="H4897" s="977"/>
    </row>
    <row r="4898" spans="7:8">
      <c r="G4898" s="976"/>
      <c r="H4898" s="977"/>
    </row>
    <row r="4899" spans="7:8">
      <c r="G4899" s="976"/>
      <c r="H4899" s="977"/>
    </row>
    <row r="4900" spans="7:8">
      <c r="G4900" s="976"/>
      <c r="H4900" s="977"/>
    </row>
    <row r="4901" spans="7:8">
      <c r="G4901" s="976"/>
      <c r="H4901" s="977"/>
    </row>
    <row r="4902" spans="7:8">
      <c r="G4902" s="976"/>
      <c r="H4902" s="977"/>
    </row>
    <row r="4903" spans="7:8">
      <c r="G4903" s="976"/>
      <c r="H4903" s="977"/>
    </row>
    <row r="4904" spans="7:8">
      <c r="G4904" s="976"/>
      <c r="H4904" s="977"/>
    </row>
    <row r="4905" spans="7:8">
      <c r="G4905" s="976"/>
      <c r="H4905" s="977"/>
    </row>
    <row r="4906" spans="7:8">
      <c r="G4906" s="976"/>
      <c r="H4906" s="977"/>
    </row>
    <row r="4907" spans="7:8">
      <c r="G4907" s="976"/>
      <c r="H4907" s="977"/>
    </row>
    <row r="4908" spans="7:8">
      <c r="G4908" s="976"/>
      <c r="H4908" s="977"/>
    </row>
    <row r="4909" spans="7:8">
      <c r="G4909" s="976"/>
      <c r="H4909" s="977"/>
    </row>
    <row r="4910" spans="7:8">
      <c r="G4910" s="976"/>
      <c r="H4910" s="977"/>
    </row>
    <row r="4911" spans="7:8">
      <c r="G4911" s="976"/>
      <c r="H4911" s="977"/>
    </row>
    <row r="4912" spans="7:8">
      <c r="G4912" s="976"/>
      <c r="H4912" s="977"/>
    </row>
    <row r="4913" spans="7:8">
      <c r="G4913" s="976"/>
      <c r="H4913" s="977"/>
    </row>
    <row r="4914" spans="7:8">
      <c r="G4914" s="976"/>
      <c r="H4914" s="977"/>
    </row>
    <row r="4915" spans="7:8">
      <c r="G4915" s="976"/>
      <c r="H4915" s="977"/>
    </row>
    <row r="4916" spans="7:8">
      <c r="G4916" s="976"/>
      <c r="H4916" s="977"/>
    </row>
    <row r="4917" spans="7:8">
      <c r="G4917" s="976"/>
      <c r="H4917" s="977"/>
    </row>
    <row r="4918" spans="7:8">
      <c r="G4918" s="976"/>
      <c r="H4918" s="977"/>
    </row>
    <row r="4919" spans="7:8">
      <c r="G4919" s="976"/>
      <c r="H4919" s="977"/>
    </row>
    <row r="4920" spans="7:8">
      <c r="G4920" s="976"/>
      <c r="H4920" s="977"/>
    </row>
    <row r="4921" spans="7:8">
      <c r="G4921" s="976"/>
      <c r="H4921" s="977"/>
    </row>
    <row r="4922" spans="7:8">
      <c r="G4922" s="976"/>
      <c r="H4922" s="977"/>
    </row>
    <row r="4923" spans="7:8">
      <c r="G4923" s="976"/>
      <c r="H4923" s="977"/>
    </row>
    <row r="4924" spans="7:8">
      <c r="G4924" s="976"/>
      <c r="H4924" s="977"/>
    </row>
    <row r="4925" spans="7:8">
      <c r="G4925" s="976"/>
      <c r="H4925" s="977"/>
    </row>
    <row r="4926" spans="7:8">
      <c r="G4926" s="976"/>
      <c r="H4926" s="977"/>
    </row>
    <row r="4927" spans="7:8">
      <c r="G4927" s="976"/>
      <c r="H4927" s="977"/>
    </row>
    <row r="4928" spans="7:8">
      <c r="G4928" s="976"/>
      <c r="H4928" s="977"/>
    </row>
    <row r="4929" spans="7:8">
      <c r="G4929" s="976"/>
      <c r="H4929" s="977"/>
    </row>
    <row r="4930" spans="7:8">
      <c r="G4930" s="976"/>
      <c r="H4930" s="977"/>
    </row>
    <row r="4931" spans="7:8">
      <c r="G4931" s="976"/>
      <c r="H4931" s="977"/>
    </row>
    <row r="4932" spans="7:8">
      <c r="G4932" s="976"/>
      <c r="H4932" s="977"/>
    </row>
    <row r="4933" spans="7:8">
      <c r="G4933" s="976"/>
      <c r="H4933" s="977"/>
    </row>
    <row r="4934" spans="7:8">
      <c r="G4934" s="976"/>
      <c r="H4934" s="977"/>
    </row>
    <row r="4935" spans="7:8">
      <c r="G4935" s="976"/>
      <c r="H4935" s="977"/>
    </row>
    <row r="4936" spans="7:8">
      <c r="G4936" s="976"/>
      <c r="H4936" s="977"/>
    </row>
    <row r="4937" spans="7:8">
      <c r="G4937" s="976"/>
      <c r="H4937" s="977"/>
    </row>
    <row r="4938" spans="7:8">
      <c r="G4938" s="976"/>
      <c r="H4938" s="977"/>
    </row>
    <row r="4939" spans="7:8">
      <c r="G4939" s="976"/>
      <c r="H4939" s="977"/>
    </row>
    <row r="4940" spans="7:8">
      <c r="G4940" s="976"/>
      <c r="H4940" s="977"/>
    </row>
    <row r="4941" spans="7:8">
      <c r="G4941" s="976"/>
      <c r="H4941" s="977"/>
    </row>
    <row r="4942" spans="7:8">
      <c r="G4942" s="976"/>
      <c r="H4942" s="977"/>
    </row>
    <row r="4943" spans="7:8">
      <c r="G4943" s="976"/>
      <c r="H4943" s="977"/>
    </row>
    <row r="4944" spans="7:8">
      <c r="G4944" s="976"/>
      <c r="H4944" s="977"/>
    </row>
    <row r="4945" spans="7:8">
      <c r="G4945" s="976"/>
      <c r="H4945" s="977"/>
    </row>
    <row r="4946" spans="7:8">
      <c r="G4946" s="976"/>
      <c r="H4946" s="977"/>
    </row>
    <row r="4947" spans="7:8">
      <c r="G4947" s="976"/>
      <c r="H4947" s="977"/>
    </row>
    <row r="4948" spans="7:8">
      <c r="G4948" s="976"/>
      <c r="H4948" s="977"/>
    </row>
    <row r="4949" spans="7:8">
      <c r="G4949" s="976"/>
      <c r="H4949" s="977"/>
    </row>
    <row r="4950" spans="7:8">
      <c r="G4950" s="976"/>
      <c r="H4950" s="977"/>
    </row>
    <row r="4951" spans="7:8">
      <c r="G4951" s="976"/>
      <c r="H4951" s="977"/>
    </row>
    <row r="4952" spans="7:8">
      <c r="G4952" s="976"/>
      <c r="H4952" s="977"/>
    </row>
    <row r="4953" spans="7:8">
      <c r="G4953" s="976"/>
      <c r="H4953" s="977"/>
    </row>
    <row r="4954" spans="7:8">
      <c r="G4954" s="976"/>
      <c r="H4954" s="977"/>
    </row>
    <row r="4955" spans="7:8">
      <c r="G4955" s="976"/>
      <c r="H4955" s="977"/>
    </row>
    <row r="4956" spans="7:8">
      <c r="G4956" s="976"/>
      <c r="H4956" s="977"/>
    </row>
    <row r="4957" spans="7:8">
      <c r="G4957" s="976"/>
      <c r="H4957" s="977"/>
    </row>
    <row r="4958" spans="7:8">
      <c r="G4958" s="976"/>
      <c r="H4958" s="977"/>
    </row>
    <row r="4959" spans="7:8">
      <c r="G4959" s="976"/>
      <c r="H4959" s="977"/>
    </row>
    <row r="4960" spans="7:8">
      <c r="G4960" s="976"/>
      <c r="H4960" s="977"/>
    </row>
    <row r="4961" spans="7:8">
      <c r="G4961" s="976"/>
      <c r="H4961" s="977"/>
    </row>
    <row r="4962" spans="7:8">
      <c r="G4962" s="976"/>
      <c r="H4962" s="977"/>
    </row>
    <row r="4963" spans="7:8">
      <c r="G4963" s="976"/>
      <c r="H4963" s="977"/>
    </row>
    <row r="4964" spans="7:8">
      <c r="G4964" s="976"/>
      <c r="H4964" s="977"/>
    </row>
    <row r="4965" spans="7:8">
      <c r="G4965" s="976"/>
      <c r="H4965" s="977"/>
    </row>
    <row r="4966" spans="7:8">
      <c r="G4966" s="976"/>
      <c r="H4966" s="977"/>
    </row>
    <row r="4967" spans="7:8">
      <c r="G4967" s="976"/>
      <c r="H4967" s="977"/>
    </row>
    <row r="4968" spans="7:8">
      <c r="G4968" s="976"/>
      <c r="H4968" s="977"/>
    </row>
    <row r="4969" spans="7:8">
      <c r="G4969" s="976"/>
      <c r="H4969" s="977"/>
    </row>
    <row r="4970" spans="7:8">
      <c r="G4970" s="976"/>
      <c r="H4970" s="977"/>
    </row>
    <row r="4971" spans="7:8">
      <c r="G4971" s="976"/>
      <c r="H4971" s="977"/>
    </row>
    <row r="4972" spans="7:8">
      <c r="G4972" s="976"/>
      <c r="H4972" s="977"/>
    </row>
    <row r="4973" spans="7:8">
      <c r="G4973" s="976"/>
      <c r="H4973" s="977"/>
    </row>
    <row r="4974" spans="7:8">
      <c r="G4974" s="976"/>
      <c r="H4974" s="977"/>
    </row>
    <row r="4975" spans="7:8">
      <c r="G4975" s="976"/>
      <c r="H4975" s="977"/>
    </row>
    <row r="4976" spans="7:8">
      <c r="G4976" s="976"/>
      <c r="H4976" s="977"/>
    </row>
    <row r="4977" spans="7:8">
      <c r="G4977" s="976"/>
      <c r="H4977" s="977"/>
    </row>
    <row r="4978" spans="7:8">
      <c r="G4978" s="976"/>
      <c r="H4978" s="977"/>
    </row>
    <row r="4979" spans="7:8">
      <c r="G4979" s="976"/>
      <c r="H4979" s="977"/>
    </row>
    <row r="4980" spans="7:8">
      <c r="G4980" s="976"/>
      <c r="H4980" s="977"/>
    </row>
    <row r="4981" spans="7:8">
      <c r="G4981" s="976"/>
      <c r="H4981" s="977"/>
    </row>
    <row r="4982" spans="7:8">
      <c r="G4982" s="976"/>
      <c r="H4982" s="977"/>
    </row>
    <row r="4983" spans="7:8">
      <c r="G4983" s="976"/>
      <c r="H4983" s="977"/>
    </row>
    <row r="4984" spans="7:8">
      <c r="G4984" s="976"/>
      <c r="H4984" s="977"/>
    </row>
    <row r="4985" spans="7:8">
      <c r="G4985" s="976"/>
      <c r="H4985" s="977"/>
    </row>
    <row r="4986" spans="7:8">
      <c r="G4986" s="976"/>
      <c r="H4986" s="977"/>
    </row>
    <row r="4987" spans="7:8">
      <c r="G4987" s="976"/>
      <c r="H4987" s="977"/>
    </row>
    <row r="4988" spans="7:8">
      <c r="G4988" s="976"/>
      <c r="H4988" s="977"/>
    </row>
    <row r="4989" spans="7:8">
      <c r="G4989" s="976"/>
      <c r="H4989" s="977"/>
    </row>
    <row r="4990" spans="7:8">
      <c r="G4990" s="976"/>
      <c r="H4990" s="977"/>
    </row>
    <row r="4991" spans="7:8">
      <c r="G4991" s="976"/>
      <c r="H4991" s="977"/>
    </row>
    <row r="4992" spans="7:8">
      <c r="G4992" s="976"/>
      <c r="H4992" s="977"/>
    </row>
    <row r="4993" spans="7:8">
      <c r="G4993" s="976"/>
      <c r="H4993" s="977"/>
    </row>
    <row r="4994" spans="7:8">
      <c r="G4994" s="976"/>
      <c r="H4994" s="977"/>
    </row>
    <row r="4995" spans="7:8">
      <c r="G4995" s="976"/>
      <c r="H4995" s="977"/>
    </row>
    <row r="4996" spans="7:8">
      <c r="G4996" s="976"/>
      <c r="H4996" s="977"/>
    </row>
    <row r="4997" spans="7:8">
      <c r="G4997" s="976"/>
      <c r="H4997" s="977"/>
    </row>
    <row r="4998" spans="7:8">
      <c r="G4998" s="976"/>
      <c r="H4998" s="977"/>
    </row>
    <row r="4999" spans="7:8">
      <c r="G4999" s="976"/>
      <c r="H4999" s="977"/>
    </row>
    <row r="5000" spans="7:8">
      <c r="G5000" s="976"/>
      <c r="H5000" s="977"/>
    </row>
    <row r="5001" spans="7:8">
      <c r="G5001" s="976"/>
      <c r="H5001" s="977"/>
    </row>
    <row r="5002" spans="7:8">
      <c r="G5002" s="976"/>
      <c r="H5002" s="977"/>
    </row>
    <row r="5003" spans="7:8">
      <c r="G5003" s="976"/>
      <c r="H5003" s="977"/>
    </row>
    <row r="5004" spans="7:8">
      <c r="G5004" s="976"/>
      <c r="H5004" s="977"/>
    </row>
    <row r="5005" spans="7:8">
      <c r="G5005" s="976"/>
      <c r="H5005" s="977"/>
    </row>
    <row r="5006" spans="7:8">
      <c r="G5006" s="976"/>
      <c r="H5006" s="977"/>
    </row>
    <row r="5007" spans="7:8">
      <c r="G5007" s="976"/>
      <c r="H5007" s="977"/>
    </row>
    <row r="5008" spans="7:8">
      <c r="G5008" s="976"/>
      <c r="H5008" s="977"/>
    </row>
    <row r="5009" spans="7:8">
      <c r="G5009" s="976"/>
      <c r="H5009" s="977"/>
    </row>
    <row r="5010" spans="7:8">
      <c r="G5010" s="976"/>
      <c r="H5010" s="977"/>
    </row>
    <row r="5011" spans="7:8">
      <c r="G5011" s="976"/>
      <c r="H5011" s="977"/>
    </row>
    <row r="5012" spans="7:8">
      <c r="G5012" s="976"/>
      <c r="H5012" s="977"/>
    </row>
    <row r="5013" spans="7:8">
      <c r="G5013" s="976"/>
      <c r="H5013" s="977"/>
    </row>
    <row r="5014" spans="7:8">
      <c r="G5014" s="976"/>
      <c r="H5014" s="977"/>
    </row>
    <row r="5015" spans="7:8">
      <c r="G5015" s="976"/>
      <c r="H5015" s="977"/>
    </row>
    <row r="5016" spans="7:8">
      <c r="G5016" s="976"/>
      <c r="H5016" s="977"/>
    </row>
    <row r="5017" spans="7:8">
      <c r="G5017" s="976"/>
      <c r="H5017" s="977"/>
    </row>
    <row r="5018" spans="7:8">
      <c r="G5018" s="976"/>
      <c r="H5018" s="977"/>
    </row>
    <row r="5019" spans="7:8">
      <c r="G5019" s="976"/>
      <c r="H5019" s="977"/>
    </row>
    <row r="5020" spans="7:8">
      <c r="G5020" s="976"/>
      <c r="H5020" s="977"/>
    </row>
    <row r="5021" spans="7:8">
      <c r="G5021" s="976"/>
      <c r="H5021" s="977"/>
    </row>
    <row r="5022" spans="7:8">
      <c r="G5022" s="976"/>
      <c r="H5022" s="977"/>
    </row>
    <row r="5023" spans="7:8">
      <c r="G5023" s="976"/>
      <c r="H5023" s="977"/>
    </row>
    <row r="5024" spans="7:8">
      <c r="G5024" s="976"/>
      <c r="H5024" s="977"/>
    </row>
    <row r="5025" spans="7:8">
      <c r="G5025" s="976"/>
      <c r="H5025" s="977"/>
    </row>
    <row r="5026" spans="7:8">
      <c r="G5026" s="976"/>
      <c r="H5026" s="977"/>
    </row>
    <row r="5027" spans="7:8">
      <c r="G5027" s="976"/>
      <c r="H5027" s="977"/>
    </row>
    <row r="5028" spans="7:8">
      <c r="G5028" s="976"/>
      <c r="H5028" s="977"/>
    </row>
    <row r="5029" spans="7:8">
      <c r="G5029" s="976"/>
      <c r="H5029" s="977"/>
    </row>
    <row r="5030" spans="7:8">
      <c r="G5030" s="976"/>
      <c r="H5030" s="977"/>
    </row>
    <row r="5031" spans="7:8">
      <c r="G5031" s="976"/>
      <c r="H5031" s="977"/>
    </row>
    <row r="5032" spans="7:8">
      <c r="G5032" s="976"/>
      <c r="H5032" s="977"/>
    </row>
    <row r="5033" spans="7:8">
      <c r="G5033" s="976"/>
      <c r="H5033" s="977"/>
    </row>
    <row r="5034" spans="7:8">
      <c r="G5034" s="976"/>
      <c r="H5034" s="977"/>
    </row>
    <row r="5035" spans="7:8">
      <c r="G5035" s="976"/>
      <c r="H5035" s="977"/>
    </row>
    <row r="5036" spans="7:8">
      <c r="G5036" s="976"/>
      <c r="H5036" s="977"/>
    </row>
    <row r="5037" spans="7:8">
      <c r="G5037" s="976"/>
      <c r="H5037" s="977"/>
    </row>
    <row r="5038" spans="7:8">
      <c r="G5038" s="976"/>
      <c r="H5038" s="977"/>
    </row>
    <row r="5039" spans="7:8">
      <c r="G5039" s="976"/>
      <c r="H5039" s="977"/>
    </row>
    <row r="5040" spans="7:8">
      <c r="G5040" s="976"/>
      <c r="H5040" s="977"/>
    </row>
    <row r="5041" spans="7:8">
      <c r="G5041" s="976"/>
      <c r="H5041" s="977"/>
    </row>
    <row r="5042" spans="7:8">
      <c r="G5042" s="976"/>
      <c r="H5042" s="977"/>
    </row>
    <row r="5043" spans="7:8">
      <c r="G5043" s="976"/>
      <c r="H5043" s="977"/>
    </row>
    <row r="5044" spans="7:8">
      <c r="G5044" s="976"/>
      <c r="H5044" s="977"/>
    </row>
    <row r="5045" spans="7:8">
      <c r="G5045" s="976"/>
      <c r="H5045" s="977"/>
    </row>
    <row r="5046" spans="7:8">
      <c r="G5046" s="976"/>
      <c r="H5046" s="977"/>
    </row>
    <row r="5047" spans="7:8">
      <c r="G5047" s="976"/>
      <c r="H5047" s="977"/>
    </row>
    <row r="5048" spans="7:8">
      <c r="G5048" s="976"/>
      <c r="H5048" s="977"/>
    </row>
    <row r="5049" spans="7:8">
      <c r="G5049" s="976"/>
      <c r="H5049" s="977"/>
    </row>
    <row r="5050" spans="7:8">
      <c r="G5050" s="976"/>
      <c r="H5050" s="977"/>
    </row>
    <row r="5051" spans="7:8">
      <c r="G5051" s="976"/>
      <c r="H5051" s="977"/>
    </row>
    <row r="5052" spans="7:8">
      <c r="G5052" s="976"/>
      <c r="H5052" s="977"/>
    </row>
    <row r="5053" spans="7:8">
      <c r="G5053" s="976"/>
      <c r="H5053" s="977"/>
    </row>
    <row r="5054" spans="7:8">
      <c r="G5054" s="976"/>
      <c r="H5054" s="977"/>
    </row>
    <row r="5055" spans="7:8">
      <c r="G5055" s="976"/>
      <c r="H5055" s="977"/>
    </row>
    <row r="5056" spans="7:8">
      <c r="G5056" s="976"/>
      <c r="H5056" s="977"/>
    </row>
    <row r="5057" spans="7:8">
      <c r="G5057" s="976"/>
      <c r="H5057" s="977"/>
    </row>
    <row r="5058" spans="7:8">
      <c r="G5058" s="976"/>
      <c r="H5058" s="977"/>
    </row>
    <row r="5059" spans="7:8">
      <c r="G5059" s="976"/>
      <c r="H5059" s="977"/>
    </row>
    <row r="5060" spans="7:8">
      <c r="G5060" s="976"/>
      <c r="H5060" s="977"/>
    </row>
    <row r="5061" spans="7:8">
      <c r="G5061" s="976"/>
      <c r="H5061" s="977"/>
    </row>
    <row r="5062" spans="7:8">
      <c r="G5062" s="976"/>
      <c r="H5062" s="977"/>
    </row>
    <row r="5063" spans="7:8">
      <c r="G5063" s="976"/>
      <c r="H5063" s="977"/>
    </row>
    <row r="5064" spans="7:8">
      <c r="G5064" s="976"/>
      <c r="H5064" s="977"/>
    </row>
    <row r="5065" spans="7:8">
      <c r="G5065" s="976"/>
      <c r="H5065" s="977"/>
    </row>
    <row r="5066" spans="7:8">
      <c r="G5066" s="976"/>
      <c r="H5066" s="977"/>
    </row>
    <row r="5067" spans="7:8">
      <c r="G5067" s="976"/>
      <c r="H5067" s="977"/>
    </row>
    <row r="5068" spans="7:8">
      <c r="G5068" s="976"/>
      <c r="H5068" s="977"/>
    </row>
    <row r="5069" spans="7:8">
      <c r="G5069" s="976"/>
      <c r="H5069" s="977"/>
    </row>
    <row r="5070" spans="7:8">
      <c r="G5070" s="976"/>
      <c r="H5070" s="977"/>
    </row>
    <row r="5071" spans="7:8">
      <c r="G5071" s="976"/>
      <c r="H5071" s="977"/>
    </row>
    <row r="5072" spans="7:8">
      <c r="G5072" s="976"/>
      <c r="H5072" s="977"/>
    </row>
    <row r="5073" spans="7:8">
      <c r="G5073" s="976"/>
      <c r="H5073" s="977"/>
    </row>
    <row r="5074" spans="7:8">
      <c r="G5074" s="976"/>
      <c r="H5074" s="977"/>
    </row>
    <row r="5075" spans="7:8">
      <c r="G5075" s="976"/>
      <c r="H5075" s="977"/>
    </row>
    <row r="5076" spans="7:8">
      <c r="G5076" s="976"/>
      <c r="H5076" s="977"/>
    </row>
    <row r="5077" spans="7:8">
      <c r="G5077" s="976"/>
      <c r="H5077" s="977"/>
    </row>
    <row r="5078" spans="7:8">
      <c r="G5078" s="976"/>
      <c r="H5078" s="977"/>
    </row>
    <row r="5079" spans="7:8">
      <c r="G5079" s="976"/>
      <c r="H5079" s="977"/>
    </row>
    <row r="5080" spans="7:8">
      <c r="G5080" s="976"/>
      <c r="H5080" s="977"/>
    </row>
    <row r="5081" spans="7:8">
      <c r="G5081" s="976"/>
      <c r="H5081" s="977"/>
    </row>
    <row r="5082" spans="7:8">
      <c r="G5082" s="976"/>
      <c r="H5082" s="977"/>
    </row>
    <row r="5083" spans="7:8">
      <c r="G5083" s="976"/>
      <c r="H5083" s="977"/>
    </row>
    <row r="5084" spans="7:8">
      <c r="G5084" s="976"/>
      <c r="H5084" s="977"/>
    </row>
    <row r="5085" spans="7:8">
      <c r="G5085" s="976"/>
      <c r="H5085" s="977"/>
    </row>
    <row r="5086" spans="7:8">
      <c r="G5086" s="976"/>
      <c r="H5086" s="977"/>
    </row>
    <row r="5087" spans="7:8">
      <c r="G5087" s="976"/>
      <c r="H5087" s="977"/>
    </row>
    <row r="5088" spans="7:8">
      <c r="G5088" s="976"/>
      <c r="H5088" s="977"/>
    </row>
    <row r="5089" spans="7:8">
      <c r="G5089" s="976"/>
      <c r="H5089" s="977"/>
    </row>
    <row r="5090" spans="7:8">
      <c r="G5090" s="976"/>
      <c r="H5090" s="977"/>
    </row>
    <row r="5091" spans="7:8">
      <c r="G5091" s="976"/>
      <c r="H5091" s="977"/>
    </row>
    <row r="5092" spans="7:8">
      <c r="G5092" s="976"/>
      <c r="H5092" s="977"/>
    </row>
    <row r="5093" spans="7:8">
      <c r="G5093" s="976"/>
      <c r="H5093" s="977"/>
    </row>
    <row r="5094" spans="7:8">
      <c r="G5094" s="976"/>
      <c r="H5094" s="977"/>
    </row>
    <row r="5095" spans="7:8">
      <c r="G5095" s="976"/>
      <c r="H5095" s="977"/>
    </row>
    <row r="5096" spans="7:8">
      <c r="G5096" s="976"/>
      <c r="H5096" s="977"/>
    </row>
    <row r="5097" spans="7:8">
      <c r="G5097" s="976"/>
      <c r="H5097" s="977"/>
    </row>
    <row r="5098" spans="7:8">
      <c r="G5098" s="976"/>
      <c r="H5098" s="977"/>
    </row>
    <row r="5099" spans="7:8">
      <c r="G5099" s="976"/>
      <c r="H5099" s="977"/>
    </row>
    <row r="5100" spans="7:8">
      <c r="G5100" s="976"/>
      <c r="H5100" s="977"/>
    </row>
    <row r="5101" spans="7:8">
      <c r="G5101" s="976"/>
      <c r="H5101" s="977"/>
    </row>
    <row r="5102" spans="7:8">
      <c r="G5102" s="976"/>
      <c r="H5102" s="977"/>
    </row>
    <row r="5103" spans="7:8">
      <c r="G5103" s="976"/>
      <c r="H5103" s="977"/>
    </row>
    <row r="5104" spans="7:8">
      <c r="G5104" s="976"/>
      <c r="H5104" s="977"/>
    </row>
    <row r="5105" spans="7:8">
      <c r="G5105" s="976"/>
      <c r="H5105" s="977"/>
    </row>
    <row r="5106" spans="7:8">
      <c r="G5106" s="976"/>
      <c r="H5106" s="977"/>
    </row>
    <row r="5107" spans="7:8">
      <c r="G5107" s="976"/>
      <c r="H5107" s="977"/>
    </row>
    <row r="5108" spans="7:8">
      <c r="G5108" s="976"/>
      <c r="H5108" s="977"/>
    </row>
    <row r="5109" spans="7:8">
      <c r="G5109" s="976"/>
      <c r="H5109" s="977"/>
    </row>
    <row r="5110" spans="7:8">
      <c r="G5110" s="976"/>
      <c r="H5110" s="977"/>
    </row>
    <row r="5111" spans="7:8">
      <c r="G5111" s="976"/>
      <c r="H5111" s="977"/>
    </row>
    <row r="5112" spans="7:8">
      <c r="G5112" s="976"/>
      <c r="H5112" s="977"/>
    </row>
    <row r="5113" spans="7:8">
      <c r="G5113" s="976"/>
      <c r="H5113" s="977"/>
    </row>
    <row r="5114" spans="7:8">
      <c r="G5114" s="976"/>
      <c r="H5114" s="977"/>
    </row>
    <row r="5115" spans="7:8">
      <c r="G5115" s="976"/>
      <c r="H5115" s="977"/>
    </row>
    <row r="5116" spans="7:8">
      <c r="G5116" s="976"/>
      <c r="H5116" s="977"/>
    </row>
    <row r="5117" spans="7:8">
      <c r="G5117" s="976"/>
      <c r="H5117" s="977"/>
    </row>
    <row r="5118" spans="7:8">
      <c r="G5118" s="976"/>
      <c r="H5118" s="977"/>
    </row>
    <row r="5119" spans="7:8">
      <c r="G5119" s="976"/>
      <c r="H5119" s="977"/>
    </row>
    <row r="5120" spans="7:8">
      <c r="G5120" s="976"/>
      <c r="H5120" s="977"/>
    </row>
    <row r="5121" spans="7:8">
      <c r="G5121" s="976"/>
      <c r="H5121" s="977"/>
    </row>
    <row r="5122" spans="7:8">
      <c r="G5122" s="976"/>
      <c r="H5122" s="977"/>
    </row>
    <row r="5123" spans="7:8">
      <c r="G5123" s="976"/>
      <c r="H5123" s="977"/>
    </row>
    <row r="5124" spans="7:8">
      <c r="G5124" s="976"/>
      <c r="H5124" s="977"/>
    </row>
    <row r="5125" spans="7:8">
      <c r="G5125" s="976"/>
      <c r="H5125" s="977"/>
    </row>
    <row r="5126" spans="7:8">
      <c r="G5126" s="976"/>
      <c r="H5126" s="977"/>
    </row>
    <row r="5127" spans="7:8">
      <c r="G5127" s="976"/>
      <c r="H5127" s="977"/>
    </row>
    <row r="5128" spans="7:8">
      <c r="G5128" s="976"/>
      <c r="H5128" s="977"/>
    </row>
    <row r="5129" spans="7:8">
      <c r="G5129" s="976"/>
      <c r="H5129" s="977"/>
    </row>
    <row r="5130" spans="7:8">
      <c r="G5130" s="976"/>
      <c r="H5130" s="977"/>
    </row>
    <row r="5131" spans="7:8">
      <c r="G5131" s="976"/>
      <c r="H5131" s="977"/>
    </row>
    <row r="5132" spans="7:8">
      <c r="G5132" s="976"/>
      <c r="H5132" s="977"/>
    </row>
    <row r="5133" spans="7:8">
      <c r="G5133" s="976"/>
      <c r="H5133" s="977"/>
    </row>
    <row r="5134" spans="7:8">
      <c r="G5134" s="976"/>
      <c r="H5134" s="977"/>
    </row>
    <row r="5135" spans="7:8">
      <c r="G5135" s="976"/>
      <c r="H5135" s="977"/>
    </row>
    <row r="5136" spans="7:8">
      <c r="G5136" s="976"/>
      <c r="H5136" s="977"/>
    </row>
    <row r="5137" spans="7:8">
      <c r="G5137" s="976"/>
      <c r="H5137" s="977"/>
    </row>
    <row r="5138" spans="7:8">
      <c r="G5138" s="976"/>
      <c r="H5138" s="977"/>
    </row>
    <row r="5139" spans="7:8">
      <c r="G5139" s="976"/>
      <c r="H5139" s="977"/>
    </row>
    <row r="5140" spans="7:8">
      <c r="G5140" s="976"/>
      <c r="H5140" s="977"/>
    </row>
    <row r="5141" spans="7:8">
      <c r="G5141" s="976"/>
      <c r="H5141" s="977"/>
    </row>
    <row r="5142" spans="7:8">
      <c r="G5142" s="976"/>
      <c r="H5142" s="977"/>
    </row>
    <row r="5143" spans="7:8">
      <c r="G5143" s="976"/>
      <c r="H5143" s="977"/>
    </row>
    <row r="5144" spans="7:8">
      <c r="G5144" s="976"/>
      <c r="H5144" s="977"/>
    </row>
    <row r="5145" spans="7:8">
      <c r="G5145" s="976"/>
      <c r="H5145" s="977"/>
    </row>
    <row r="5146" spans="7:8">
      <c r="G5146" s="976"/>
      <c r="H5146" s="977"/>
    </row>
    <row r="5147" spans="7:8">
      <c r="G5147" s="976"/>
      <c r="H5147" s="977"/>
    </row>
    <row r="5148" spans="7:8">
      <c r="G5148" s="976"/>
      <c r="H5148" s="977"/>
    </row>
    <row r="5149" spans="7:8">
      <c r="G5149" s="976"/>
      <c r="H5149" s="977"/>
    </row>
    <row r="5150" spans="7:8">
      <c r="G5150" s="976"/>
      <c r="H5150" s="977"/>
    </row>
    <row r="5151" spans="7:8">
      <c r="G5151" s="976"/>
      <c r="H5151" s="977"/>
    </row>
    <row r="5152" spans="7:8">
      <c r="G5152" s="976"/>
      <c r="H5152" s="977"/>
    </row>
    <row r="5153" spans="7:8">
      <c r="G5153" s="976"/>
      <c r="H5153" s="977"/>
    </row>
    <row r="5154" spans="7:8">
      <c r="G5154" s="976"/>
      <c r="H5154" s="977"/>
    </row>
    <row r="5155" spans="7:8">
      <c r="G5155" s="976"/>
      <c r="H5155" s="977"/>
    </row>
    <row r="5156" spans="7:8">
      <c r="G5156" s="976"/>
      <c r="H5156" s="977"/>
    </row>
    <row r="5157" spans="7:8">
      <c r="G5157" s="976"/>
      <c r="H5157" s="977"/>
    </row>
    <row r="5158" spans="7:8">
      <c r="G5158" s="976"/>
      <c r="H5158" s="977"/>
    </row>
    <row r="5159" spans="7:8">
      <c r="G5159" s="976"/>
      <c r="H5159" s="977"/>
    </row>
    <row r="5160" spans="7:8">
      <c r="G5160" s="976"/>
      <c r="H5160" s="977"/>
    </row>
    <row r="5161" spans="7:8">
      <c r="G5161" s="976"/>
      <c r="H5161" s="977"/>
    </row>
    <row r="5162" spans="7:8">
      <c r="G5162" s="976"/>
      <c r="H5162" s="977"/>
    </row>
    <row r="5163" spans="7:8">
      <c r="G5163" s="976"/>
      <c r="H5163" s="977"/>
    </row>
    <row r="5164" spans="7:8">
      <c r="G5164" s="976"/>
      <c r="H5164" s="977"/>
    </row>
    <row r="5165" spans="7:8">
      <c r="G5165" s="976"/>
      <c r="H5165" s="977"/>
    </row>
    <row r="5166" spans="7:8">
      <c r="G5166" s="976"/>
      <c r="H5166" s="977"/>
    </row>
    <row r="5167" spans="7:8">
      <c r="G5167" s="976"/>
      <c r="H5167" s="977"/>
    </row>
    <row r="5168" spans="7:8">
      <c r="G5168" s="976"/>
      <c r="H5168" s="977"/>
    </row>
    <row r="5169" spans="7:8">
      <c r="G5169" s="976"/>
      <c r="H5169" s="977"/>
    </row>
    <row r="5170" spans="7:8">
      <c r="G5170" s="976"/>
      <c r="H5170" s="977"/>
    </row>
    <row r="5171" spans="7:8">
      <c r="G5171" s="976"/>
      <c r="H5171" s="977"/>
    </row>
    <row r="5172" spans="7:8">
      <c r="G5172" s="976"/>
      <c r="H5172" s="977"/>
    </row>
    <row r="5173" spans="7:8">
      <c r="G5173" s="976"/>
      <c r="H5173" s="977"/>
    </row>
    <row r="5174" spans="7:8">
      <c r="G5174" s="976"/>
      <c r="H5174" s="977"/>
    </row>
    <row r="5175" spans="7:8">
      <c r="G5175" s="976"/>
      <c r="H5175" s="977"/>
    </row>
    <row r="5176" spans="7:8">
      <c r="G5176" s="976"/>
      <c r="H5176" s="977"/>
    </row>
    <row r="5177" spans="7:8">
      <c r="G5177" s="976"/>
      <c r="H5177" s="977"/>
    </row>
    <row r="5178" spans="7:8">
      <c r="G5178" s="976"/>
      <c r="H5178" s="977"/>
    </row>
    <row r="5179" spans="7:8">
      <c r="G5179" s="976"/>
      <c r="H5179" s="977"/>
    </row>
    <row r="5180" spans="7:8">
      <c r="G5180" s="976"/>
      <c r="H5180" s="977"/>
    </row>
    <row r="5181" spans="7:8">
      <c r="G5181" s="976"/>
      <c r="H5181" s="977"/>
    </row>
    <row r="5182" spans="7:8">
      <c r="G5182" s="976"/>
      <c r="H5182" s="977"/>
    </row>
    <row r="5183" spans="7:8">
      <c r="G5183" s="976"/>
      <c r="H5183" s="977"/>
    </row>
    <row r="5184" spans="7:8">
      <c r="G5184" s="976"/>
      <c r="H5184" s="977"/>
    </row>
    <row r="5185" spans="7:8">
      <c r="G5185" s="976"/>
      <c r="H5185" s="977"/>
    </row>
    <row r="5186" spans="7:8">
      <c r="G5186" s="976"/>
      <c r="H5186" s="977"/>
    </row>
    <row r="5187" spans="7:8">
      <c r="G5187" s="976"/>
      <c r="H5187" s="977"/>
    </row>
    <row r="5188" spans="7:8">
      <c r="G5188" s="976"/>
      <c r="H5188" s="977"/>
    </row>
    <row r="5189" spans="7:8">
      <c r="G5189" s="976"/>
      <c r="H5189" s="977"/>
    </row>
    <row r="5190" spans="7:8">
      <c r="G5190" s="976"/>
      <c r="H5190" s="977"/>
    </row>
    <row r="5191" spans="7:8">
      <c r="G5191" s="976"/>
      <c r="H5191" s="977"/>
    </row>
    <row r="5192" spans="7:8">
      <c r="G5192" s="976"/>
      <c r="H5192" s="977"/>
    </row>
    <row r="5193" spans="7:8">
      <c r="G5193" s="976"/>
      <c r="H5193" s="977"/>
    </row>
    <row r="5194" spans="7:8">
      <c r="G5194" s="976"/>
      <c r="H5194" s="977"/>
    </row>
    <row r="5195" spans="7:8">
      <c r="G5195" s="976"/>
      <c r="H5195" s="977"/>
    </row>
    <row r="5196" spans="7:8">
      <c r="G5196" s="976"/>
      <c r="H5196" s="977"/>
    </row>
    <row r="5197" spans="7:8">
      <c r="G5197" s="976"/>
      <c r="H5197" s="977"/>
    </row>
    <row r="5198" spans="7:8">
      <c r="G5198" s="976"/>
      <c r="H5198" s="977"/>
    </row>
    <row r="5199" spans="7:8">
      <c r="G5199" s="976"/>
      <c r="H5199" s="977"/>
    </row>
    <row r="5200" spans="7:8">
      <c r="G5200" s="976"/>
      <c r="H5200" s="977"/>
    </row>
    <row r="5201" spans="7:8">
      <c r="G5201" s="976"/>
      <c r="H5201" s="977"/>
    </row>
    <row r="5202" spans="7:8">
      <c r="G5202" s="976"/>
      <c r="H5202" s="977"/>
    </row>
    <row r="5203" spans="7:8">
      <c r="G5203" s="976"/>
      <c r="H5203" s="977"/>
    </row>
    <row r="5204" spans="7:8">
      <c r="G5204" s="976"/>
      <c r="H5204" s="977"/>
    </row>
    <row r="5205" spans="7:8">
      <c r="G5205" s="976"/>
      <c r="H5205" s="977"/>
    </row>
    <row r="5206" spans="7:8">
      <c r="G5206" s="976"/>
      <c r="H5206" s="977"/>
    </row>
    <row r="5207" spans="7:8">
      <c r="G5207" s="976"/>
      <c r="H5207" s="977"/>
    </row>
    <row r="5208" spans="7:8">
      <c r="G5208" s="976"/>
      <c r="H5208" s="977"/>
    </row>
    <row r="5209" spans="7:8">
      <c r="G5209" s="976"/>
      <c r="H5209" s="977"/>
    </row>
    <row r="5210" spans="7:8">
      <c r="G5210" s="976"/>
      <c r="H5210" s="977"/>
    </row>
    <row r="5211" spans="7:8">
      <c r="G5211" s="976"/>
      <c r="H5211" s="977"/>
    </row>
    <row r="5212" spans="7:8">
      <c r="G5212" s="976"/>
      <c r="H5212" s="977"/>
    </row>
    <row r="5213" spans="7:8">
      <c r="G5213" s="976"/>
      <c r="H5213" s="977"/>
    </row>
    <row r="5214" spans="7:8">
      <c r="G5214" s="976"/>
      <c r="H5214" s="977"/>
    </row>
    <row r="5215" spans="7:8">
      <c r="G5215" s="976"/>
      <c r="H5215" s="977"/>
    </row>
    <row r="5216" spans="7:8">
      <c r="G5216" s="976"/>
      <c r="H5216" s="977"/>
    </row>
    <row r="5217" spans="7:8">
      <c r="G5217" s="976"/>
      <c r="H5217" s="977"/>
    </row>
    <row r="5218" spans="7:8">
      <c r="G5218" s="976"/>
      <c r="H5218" s="977"/>
    </row>
    <row r="5219" spans="7:8">
      <c r="G5219" s="976"/>
      <c r="H5219" s="977"/>
    </row>
    <row r="5220" spans="7:8">
      <c r="G5220" s="976"/>
      <c r="H5220" s="977"/>
    </row>
    <row r="5221" spans="7:8">
      <c r="G5221" s="976"/>
      <c r="H5221" s="977"/>
    </row>
    <row r="5222" spans="7:8">
      <c r="G5222" s="976"/>
      <c r="H5222" s="977"/>
    </row>
    <row r="5223" spans="7:8">
      <c r="G5223" s="976"/>
      <c r="H5223" s="977"/>
    </row>
    <row r="5224" spans="7:8">
      <c r="G5224" s="976"/>
      <c r="H5224" s="977"/>
    </row>
    <row r="5225" spans="7:8">
      <c r="G5225" s="976"/>
      <c r="H5225" s="977"/>
    </row>
    <row r="5226" spans="7:8">
      <c r="G5226" s="976"/>
      <c r="H5226" s="977"/>
    </row>
    <row r="5227" spans="7:8">
      <c r="G5227" s="976"/>
      <c r="H5227" s="977"/>
    </row>
    <row r="5228" spans="7:8">
      <c r="G5228" s="976"/>
      <c r="H5228" s="977"/>
    </row>
    <row r="5229" spans="7:8">
      <c r="G5229" s="976"/>
      <c r="H5229" s="977"/>
    </row>
    <row r="5230" spans="7:8">
      <c r="G5230" s="976"/>
      <c r="H5230" s="977"/>
    </row>
    <row r="5231" spans="7:8">
      <c r="G5231" s="976"/>
      <c r="H5231" s="977"/>
    </row>
    <row r="5232" spans="7:8">
      <c r="G5232" s="976"/>
      <c r="H5232" s="977"/>
    </row>
    <row r="5233" spans="7:8">
      <c r="G5233" s="976"/>
      <c r="H5233" s="977"/>
    </row>
    <row r="5234" spans="7:8">
      <c r="G5234" s="976"/>
      <c r="H5234" s="977"/>
    </row>
    <row r="5235" spans="7:8">
      <c r="G5235" s="976"/>
      <c r="H5235" s="977"/>
    </row>
    <row r="5236" spans="7:8">
      <c r="G5236" s="976"/>
      <c r="H5236" s="977"/>
    </row>
    <row r="5237" spans="7:8">
      <c r="G5237" s="976"/>
      <c r="H5237" s="977"/>
    </row>
    <row r="5238" spans="7:8">
      <c r="G5238" s="976"/>
      <c r="H5238" s="977"/>
    </row>
    <row r="5239" spans="7:8">
      <c r="G5239" s="976"/>
      <c r="H5239" s="977"/>
    </row>
    <row r="5240" spans="7:8">
      <c r="G5240" s="976"/>
      <c r="H5240" s="977"/>
    </row>
    <row r="5241" spans="7:8">
      <c r="G5241" s="976"/>
      <c r="H5241" s="977"/>
    </row>
    <row r="5242" spans="7:8">
      <c r="G5242" s="976"/>
      <c r="H5242" s="977"/>
    </row>
    <row r="5243" spans="7:8">
      <c r="G5243" s="976"/>
      <c r="H5243" s="977"/>
    </row>
    <row r="5244" spans="7:8">
      <c r="G5244" s="976"/>
      <c r="H5244" s="977"/>
    </row>
    <row r="5245" spans="7:8">
      <c r="G5245" s="976"/>
      <c r="H5245" s="977"/>
    </row>
    <row r="5246" spans="7:8">
      <c r="G5246" s="976"/>
      <c r="H5246" s="977"/>
    </row>
    <row r="5247" spans="7:8">
      <c r="G5247" s="976"/>
      <c r="H5247" s="977"/>
    </row>
    <row r="5248" spans="7:8">
      <c r="G5248" s="976"/>
      <c r="H5248" s="977"/>
    </row>
    <row r="5249" spans="7:8">
      <c r="G5249" s="976"/>
      <c r="H5249" s="977"/>
    </row>
    <row r="5250" spans="7:8">
      <c r="G5250" s="976"/>
      <c r="H5250" s="977"/>
    </row>
    <row r="5251" spans="7:8">
      <c r="G5251" s="976"/>
      <c r="H5251" s="977"/>
    </row>
    <row r="5252" spans="7:8">
      <c r="G5252" s="976"/>
      <c r="H5252" s="977"/>
    </row>
    <row r="5253" spans="7:8">
      <c r="G5253" s="976"/>
      <c r="H5253" s="977"/>
    </row>
    <row r="5254" spans="7:8">
      <c r="G5254" s="976"/>
      <c r="H5254" s="977"/>
    </row>
    <row r="5255" spans="7:8">
      <c r="G5255" s="976"/>
      <c r="H5255" s="977"/>
    </row>
    <row r="5256" spans="7:8">
      <c r="G5256" s="976"/>
      <c r="H5256" s="977"/>
    </row>
    <row r="5257" spans="7:8">
      <c r="G5257" s="976"/>
      <c r="H5257" s="977"/>
    </row>
    <row r="5258" spans="7:8">
      <c r="G5258" s="976"/>
      <c r="H5258" s="977"/>
    </row>
    <row r="5259" spans="7:8">
      <c r="G5259" s="976"/>
      <c r="H5259" s="977"/>
    </row>
    <row r="5260" spans="7:8">
      <c r="G5260" s="976"/>
      <c r="H5260" s="977"/>
    </row>
    <row r="5261" spans="7:8">
      <c r="G5261" s="976"/>
      <c r="H5261" s="977"/>
    </row>
    <row r="5262" spans="7:8">
      <c r="G5262" s="976"/>
      <c r="H5262" s="977"/>
    </row>
    <row r="5263" spans="7:8">
      <c r="G5263" s="976"/>
      <c r="H5263" s="977"/>
    </row>
    <row r="5264" spans="7:8">
      <c r="G5264" s="976"/>
      <c r="H5264" s="977"/>
    </row>
    <row r="5265" spans="7:8">
      <c r="G5265" s="976"/>
      <c r="H5265" s="977"/>
    </row>
    <row r="5266" spans="7:8">
      <c r="G5266" s="976"/>
      <c r="H5266" s="977"/>
    </row>
    <row r="5267" spans="7:8">
      <c r="G5267" s="976"/>
      <c r="H5267" s="977"/>
    </row>
    <row r="5268" spans="7:8">
      <c r="G5268" s="976"/>
      <c r="H5268" s="977"/>
    </row>
    <row r="5269" spans="7:8">
      <c r="G5269" s="976"/>
      <c r="H5269" s="977"/>
    </row>
    <row r="5270" spans="7:8">
      <c r="G5270" s="976"/>
      <c r="H5270" s="977"/>
    </row>
    <row r="5271" spans="7:8">
      <c r="G5271" s="976"/>
      <c r="H5271" s="977"/>
    </row>
    <row r="5272" spans="7:8">
      <c r="G5272" s="976"/>
      <c r="H5272" s="977"/>
    </row>
    <row r="5273" spans="7:8">
      <c r="G5273" s="976"/>
      <c r="H5273" s="977"/>
    </row>
    <row r="5274" spans="7:8">
      <c r="G5274" s="976"/>
      <c r="H5274" s="977"/>
    </row>
    <row r="5275" spans="7:8">
      <c r="G5275" s="976"/>
      <c r="H5275" s="977"/>
    </row>
    <row r="5276" spans="7:8">
      <c r="G5276" s="976"/>
      <c r="H5276" s="977"/>
    </row>
    <row r="5277" spans="7:8">
      <c r="G5277" s="976"/>
      <c r="H5277" s="977"/>
    </row>
    <row r="5278" spans="7:8">
      <c r="G5278" s="976"/>
      <c r="H5278" s="977"/>
    </row>
    <row r="5279" spans="7:8">
      <c r="G5279" s="976"/>
      <c r="H5279" s="977"/>
    </row>
    <row r="5280" spans="7:8">
      <c r="G5280" s="976"/>
      <c r="H5280" s="977"/>
    </row>
    <row r="5281" spans="7:8">
      <c r="G5281" s="976"/>
      <c r="H5281" s="977"/>
    </row>
    <row r="5282" spans="7:8">
      <c r="G5282" s="976"/>
      <c r="H5282" s="977"/>
    </row>
    <row r="5283" spans="7:8">
      <c r="G5283" s="976"/>
      <c r="H5283" s="977"/>
    </row>
    <row r="5284" spans="7:8">
      <c r="G5284" s="976"/>
      <c r="H5284" s="977"/>
    </row>
    <row r="5285" spans="7:8">
      <c r="G5285" s="976"/>
      <c r="H5285" s="977"/>
    </row>
    <row r="5286" spans="7:8">
      <c r="G5286" s="976"/>
      <c r="H5286" s="977"/>
    </row>
    <row r="5287" spans="7:8">
      <c r="G5287" s="976"/>
      <c r="H5287" s="977"/>
    </row>
    <row r="5288" spans="7:8">
      <c r="G5288" s="976"/>
      <c r="H5288" s="977"/>
    </row>
    <row r="5289" spans="7:8">
      <c r="G5289" s="976"/>
      <c r="H5289" s="977"/>
    </row>
    <row r="5290" spans="7:8">
      <c r="G5290" s="976"/>
      <c r="H5290" s="977"/>
    </row>
    <row r="5291" spans="7:8">
      <c r="G5291" s="976"/>
      <c r="H5291" s="977"/>
    </row>
    <row r="5292" spans="7:8">
      <c r="G5292" s="976"/>
      <c r="H5292" s="977"/>
    </row>
    <row r="5293" spans="7:8">
      <c r="G5293" s="976"/>
      <c r="H5293" s="977"/>
    </row>
    <row r="5294" spans="7:8">
      <c r="G5294" s="976"/>
      <c r="H5294" s="977"/>
    </row>
    <row r="5295" spans="7:8">
      <c r="G5295" s="976"/>
      <c r="H5295" s="977"/>
    </row>
    <row r="5296" spans="7:8">
      <c r="G5296" s="976"/>
      <c r="H5296" s="977"/>
    </row>
    <row r="5297" spans="7:8">
      <c r="G5297" s="976"/>
      <c r="H5297" s="977"/>
    </row>
    <row r="5298" spans="7:8">
      <c r="G5298" s="976"/>
      <c r="H5298" s="977"/>
    </row>
    <row r="5299" spans="7:8">
      <c r="G5299" s="976"/>
      <c r="H5299" s="977"/>
    </row>
    <row r="5300" spans="7:8">
      <c r="G5300" s="976"/>
      <c r="H5300" s="977"/>
    </row>
    <row r="5301" spans="7:8">
      <c r="G5301" s="976"/>
      <c r="H5301" s="977"/>
    </row>
    <row r="5302" spans="7:8">
      <c r="G5302" s="976"/>
      <c r="H5302" s="977"/>
    </row>
    <row r="5303" spans="7:8">
      <c r="G5303" s="976"/>
      <c r="H5303" s="977"/>
    </row>
    <row r="5304" spans="7:8">
      <c r="G5304" s="976"/>
      <c r="H5304" s="977"/>
    </row>
    <row r="5305" spans="7:8">
      <c r="G5305" s="976"/>
      <c r="H5305" s="977"/>
    </row>
    <row r="5306" spans="7:8">
      <c r="G5306" s="976"/>
      <c r="H5306" s="977"/>
    </row>
    <row r="5307" spans="7:8">
      <c r="G5307" s="976"/>
      <c r="H5307" s="977"/>
    </row>
    <row r="5308" spans="7:8">
      <c r="G5308" s="976"/>
      <c r="H5308" s="977"/>
    </row>
    <row r="5309" spans="7:8">
      <c r="G5309" s="976"/>
      <c r="H5309" s="977"/>
    </row>
    <row r="5310" spans="7:8">
      <c r="G5310" s="976"/>
      <c r="H5310" s="977"/>
    </row>
    <row r="5311" spans="7:8">
      <c r="G5311" s="976"/>
      <c r="H5311" s="977"/>
    </row>
    <row r="5312" spans="7:8">
      <c r="G5312" s="976"/>
      <c r="H5312" s="977"/>
    </row>
    <row r="5313" spans="7:8">
      <c r="G5313" s="976"/>
      <c r="H5313" s="977"/>
    </row>
    <row r="5314" spans="7:8">
      <c r="G5314" s="976"/>
      <c r="H5314" s="977"/>
    </row>
    <row r="5315" spans="7:8">
      <c r="G5315" s="976"/>
      <c r="H5315" s="977"/>
    </row>
    <row r="5316" spans="7:8">
      <c r="G5316" s="976"/>
      <c r="H5316" s="977"/>
    </row>
    <row r="5317" spans="7:8">
      <c r="G5317" s="976"/>
      <c r="H5317" s="977"/>
    </row>
    <row r="5318" spans="7:8">
      <c r="G5318" s="976"/>
      <c r="H5318" s="977"/>
    </row>
    <row r="5319" spans="7:8">
      <c r="G5319" s="976"/>
      <c r="H5319" s="977"/>
    </row>
    <row r="5320" spans="7:8">
      <c r="G5320" s="976"/>
      <c r="H5320" s="977"/>
    </row>
    <row r="5321" spans="7:8">
      <c r="G5321" s="976"/>
      <c r="H5321" s="977"/>
    </row>
    <row r="5322" spans="7:8">
      <c r="G5322" s="976"/>
      <c r="H5322" s="977"/>
    </row>
    <row r="5323" spans="7:8">
      <c r="G5323" s="976"/>
      <c r="H5323" s="977"/>
    </row>
    <row r="5324" spans="7:8">
      <c r="G5324" s="976"/>
      <c r="H5324" s="977"/>
    </row>
    <row r="5325" spans="7:8">
      <c r="G5325" s="976"/>
      <c r="H5325" s="977"/>
    </row>
    <row r="5326" spans="7:8">
      <c r="G5326" s="976"/>
      <c r="H5326" s="977"/>
    </row>
    <row r="5327" spans="7:8">
      <c r="G5327" s="976"/>
      <c r="H5327" s="977"/>
    </row>
    <row r="5328" spans="7:8">
      <c r="G5328" s="976"/>
      <c r="H5328" s="977"/>
    </row>
    <row r="5329" spans="7:8">
      <c r="G5329" s="976"/>
      <c r="H5329" s="977"/>
    </row>
    <row r="5330" spans="7:8">
      <c r="G5330" s="976"/>
      <c r="H5330" s="977"/>
    </row>
    <row r="5331" spans="7:8">
      <c r="G5331" s="976"/>
      <c r="H5331" s="977"/>
    </row>
    <row r="5332" spans="7:8">
      <c r="G5332" s="976"/>
      <c r="H5332" s="977"/>
    </row>
    <row r="5333" spans="7:8">
      <c r="G5333" s="976"/>
      <c r="H5333" s="977"/>
    </row>
    <row r="5334" spans="7:8">
      <c r="G5334" s="976"/>
      <c r="H5334" s="977"/>
    </row>
    <row r="5335" spans="7:8">
      <c r="G5335" s="976"/>
      <c r="H5335" s="977"/>
    </row>
    <row r="5336" spans="7:8">
      <c r="G5336" s="976"/>
      <c r="H5336" s="977"/>
    </row>
    <row r="5337" spans="7:8">
      <c r="G5337" s="976"/>
      <c r="H5337" s="977"/>
    </row>
    <row r="5338" spans="7:8">
      <c r="G5338" s="976"/>
      <c r="H5338" s="977"/>
    </row>
    <row r="5339" spans="7:8">
      <c r="G5339" s="976"/>
      <c r="H5339" s="977"/>
    </row>
    <row r="5340" spans="7:8">
      <c r="G5340" s="976"/>
      <c r="H5340" s="977"/>
    </row>
    <row r="5341" spans="7:8">
      <c r="G5341" s="976"/>
      <c r="H5341" s="977"/>
    </row>
    <row r="5342" spans="7:8">
      <c r="G5342" s="976"/>
      <c r="H5342" s="977"/>
    </row>
    <row r="5343" spans="7:8">
      <c r="G5343" s="976"/>
      <c r="H5343" s="977"/>
    </row>
    <row r="5344" spans="7:8">
      <c r="G5344" s="976"/>
      <c r="H5344" s="977"/>
    </row>
    <row r="5345" spans="7:8">
      <c r="G5345" s="976"/>
      <c r="H5345" s="977"/>
    </row>
    <row r="5346" spans="7:8">
      <c r="G5346" s="976"/>
      <c r="H5346" s="977"/>
    </row>
    <row r="5347" spans="7:8">
      <c r="G5347" s="976"/>
      <c r="H5347" s="977"/>
    </row>
    <row r="5348" spans="7:8">
      <c r="G5348" s="976"/>
      <c r="H5348" s="977"/>
    </row>
    <row r="5349" spans="7:8">
      <c r="G5349" s="976"/>
      <c r="H5349" s="977"/>
    </row>
    <row r="5350" spans="7:8">
      <c r="G5350" s="976"/>
      <c r="H5350" s="977"/>
    </row>
    <row r="5351" spans="7:8">
      <c r="G5351" s="976"/>
      <c r="H5351" s="977"/>
    </row>
    <row r="5352" spans="7:8">
      <c r="G5352" s="976"/>
      <c r="H5352" s="977"/>
    </row>
    <row r="5353" spans="7:8">
      <c r="G5353" s="976"/>
      <c r="H5353" s="977"/>
    </row>
    <row r="5354" spans="7:8">
      <c r="G5354" s="976"/>
      <c r="H5354" s="977"/>
    </row>
    <row r="5355" spans="7:8">
      <c r="G5355" s="976"/>
      <c r="H5355" s="977"/>
    </row>
    <row r="5356" spans="7:8">
      <c r="G5356" s="976"/>
      <c r="H5356" s="977"/>
    </row>
    <row r="5357" spans="7:8">
      <c r="G5357" s="976"/>
      <c r="H5357" s="977"/>
    </row>
    <row r="5358" spans="7:8">
      <c r="G5358" s="976"/>
      <c r="H5358" s="977"/>
    </row>
    <row r="5359" spans="7:8">
      <c r="G5359" s="976"/>
      <c r="H5359" s="977"/>
    </row>
    <row r="5360" spans="7:8">
      <c r="G5360" s="976"/>
      <c r="H5360" s="977"/>
    </row>
    <row r="5361" spans="7:8">
      <c r="G5361" s="976"/>
      <c r="H5361" s="977"/>
    </row>
    <row r="5362" spans="7:8">
      <c r="G5362" s="976"/>
      <c r="H5362" s="977"/>
    </row>
    <row r="5363" spans="7:8">
      <c r="G5363" s="976"/>
      <c r="H5363" s="977"/>
    </row>
    <row r="5364" spans="7:8">
      <c r="G5364" s="976"/>
      <c r="H5364" s="977"/>
    </row>
    <row r="5365" spans="7:8">
      <c r="G5365" s="976"/>
      <c r="H5365" s="977"/>
    </row>
    <row r="5366" spans="7:8">
      <c r="G5366" s="976"/>
      <c r="H5366" s="977"/>
    </row>
    <row r="5367" spans="7:8">
      <c r="G5367" s="976"/>
      <c r="H5367" s="977"/>
    </row>
    <row r="5368" spans="7:8">
      <c r="G5368" s="976"/>
      <c r="H5368" s="977"/>
    </row>
    <row r="5369" spans="7:8">
      <c r="G5369" s="976"/>
      <c r="H5369" s="977"/>
    </row>
    <row r="5370" spans="7:8">
      <c r="G5370" s="976"/>
      <c r="H5370" s="977"/>
    </row>
    <row r="5371" spans="7:8">
      <c r="G5371" s="976"/>
      <c r="H5371" s="977"/>
    </row>
    <row r="5372" spans="7:8">
      <c r="G5372" s="976"/>
      <c r="H5372" s="977"/>
    </row>
    <row r="5373" spans="7:8">
      <c r="G5373" s="976"/>
      <c r="H5373" s="977"/>
    </row>
    <row r="5374" spans="7:8">
      <c r="G5374" s="976"/>
      <c r="H5374" s="977"/>
    </row>
    <row r="5375" spans="7:8">
      <c r="G5375" s="976"/>
      <c r="H5375" s="977"/>
    </row>
    <row r="5376" spans="7:8">
      <c r="G5376" s="976"/>
      <c r="H5376" s="977"/>
    </row>
    <row r="5377" spans="7:8">
      <c r="G5377" s="976"/>
      <c r="H5377" s="977"/>
    </row>
    <row r="5378" spans="7:8">
      <c r="G5378" s="976"/>
      <c r="H5378" s="977"/>
    </row>
    <row r="5379" spans="7:8">
      <c r="G5379" s="976"/>
      <c r="H5379" s="977"/>
    </row>
    <row r="5380" spans="7:8">
      <c r="G5380" s="976"/>
      <c r="H5380" s="977"/>
    </row>
    <row r="5381" spans="7:8">
      <c r="G5381" s="976"/>
      <c r="H5381" s="977"/>
    </row>
    <row r="5382" spans="7:8">
      <c r="G5382" s="976"/>
      <c r="H5382" s="977"/>
    </row>
    <row r="5383" spans="7:8">
      <c r="G5383" s="976"/>
      <c r="H5383" s="977"/>
    </row>
    <row r="5384" spans="7:8">
      <c r="G5384" s="976"/>
      <c r="H5384" s="977"/>
    </row>
    <row r="5385" spans="7:8">
      <c r="G5385" s="976"/>
      <c r="H5385" s="977"/>
    </row>
    <row r="5386" spans="7:8">
      <c r="G5386" s="976"/>
      <c r="H5386" s="977"/>
    </row>
    <row r="5387" spans="7:8">
      <c r="G5387" s="976"/>
      <c r="H5387" s="977"/>
    </row>
    <row r="5388" spans="7:8">
      <c r="G5388" s="976"/>
      <c r="H5388" s="977"/>
    </row>
    <row r="5389" spans="7:8">
      <c r="G5389" s="976"/>
      <c r="H5389" s="977"/>
    </row>
    <row r="5390" spans="7:8">
      <c r="G5390" s="976"/>
      <c r="H5390" s="977"/>
    </row>
    <row r="5391" spans="7:8">
      <c r="G5391" s="976"/>
      <c r="H5391" s="977"/>
    </row>
    <row r="5392" spans="7:8">
      <c r="G5392" s="976"/>
      <c r="H5392" s="977"/>
    </row>
    <row r="5393" spans="7:8">
      <c r="G5393" s="976"/>
      <c r="H5393" s="977"/>
    </row>
    <row r="5394" spans="7:8">
      <c r="G5394" s="976"/>
      <c r="H5394" s="977"/>
    </row>
    <row r="5395" spans="7:8">
      <c r="G5395" s="976"/>
      <c r="H5395" s="977"/>
    </row>
    <row r="5396" spans="7:8">
      <c r="G5396" s="976"/>
      <c r="H5396" s="977"/>
    </row>
    <row r="5397" spans="7:8">
      <c r="G5397" s="976"/>
      <c r="H5397" s="977"/>
    </row>
    <row r="5398" spans="7:8">
      <c r="G5398" s="976"/>
      <c r="H5398" s="977"/>
    </row>
    <row r="5399" spans="7:8">
      <c r="G5399" s="976"/>
      <c r="H5399" s="977"/>
    </row>
    <row r="5400" spans="7:8">
      <c r="G5400" s="976"/>
      <c r="H5400" s="977"/>
    </row>
    <row r="5401" spans="7:8">
      <c r="G5401" s="976"/>
      <c r="H5401" s="977"/>
    </row>
    <row r="5402" spans="7:8">
      <c r="G5402" s="976"/>
      <c r="H5402" s="977"/>
    </row>
    <row r="5403" spans="7:8">
      <c r="G5403" s="976"/>
      <c r="H5403" s="977"/>
    </row>
    <row r="5404" spans="7:8">
      <c r="G5404" s="976"/>
      <c r="H5404" s="977"/>
    </row>
    <row r="5405" spans="7:8">
      <c r="G5405" s="976"/>
      <c r="H5405" s="977"/>
    </row>
    <row r="5406" spans="7:8">
      <c r="G5406" s="976"/>
      <c r="H5406" s="977"/>
    </row>
    <row r="5407" spans="7:8">
      <c r="G5407" s="976"/>
      <c r="H5407" s="977"/>
    </row>
    <row r="5408" spans="7:8">
      <c r="G5408" s="976"/>
      <c r="H5408" s="977"/>
    </row>
    <row r="5409" spans="7:8">
      <c r="G5409" s="976"/>
      <c r="H5409" s="977"/>
    </row>
    <row r="5410" spans="7:8">
      <c r="G5410" s="976"/>
      <c r="H5410" s="977"/>
    </row>
    <row r="5411" spans="7:8">
      <c r="G5411" s="976"/>
      <c r="H5411" s="977"/>
    </row>
    <row r="5412" spans="7:8">
      <c r="G5412" s="976"/>
      <c r="H5412" s="977"/>
    </row>
    <row r="5413" spans="7:8">
      <c r="G5413" s="976"/>
      <c r="H5413" s="977"/>
    </row>
    <row r="5414" spans="7:8">
      <c r="G5414" s="976"/>
      <c r="H5414" s="977"/>
    </row>
    <row r="5415" spans="7:8">
      <c r="G5415" s="976"/>
      <c r="H5415" s="977"/>
    </row>
    <row r="5416" spans="7:8">
      <c r="G5416" s="976"/>
      <c r="H5416" s="977"/>
    </row>
    <row r="5417" spans="7:8">
      <c r="G5417" s="976"/>
      <c r="H5417" s="977"/>
    </row>
    <row r="5418" spans="7:8">
      <c r="G5418" s="976"/>
      <c r="H5418" s="977"/>
    </row>
    <row r="5419" spans="7:8">
      <c r="G5419" s="976"/>
      <c r="H5419" s="977"/>
    </row>
    <row r="5420" spans="7:8">
      <c r="G5420" s="976"/>
      <c r="H5420" s="977"/>
    </row>
    <row r="5421" spans="7:8">
      <c r="G5421" s="976"/>
      <c r="H5421" s="977"/>
    </row>
    <row r="5422" spans="7:8">
      <c r="G5422" s="976"/>
      <c r="H5422" s="977"/>
    </row>
    <row r="5423" spans="7:8">
      <c r="G5423" s="976"/>
      <c r="H5423" s="977"/>
    </row>
    <row r="5424" spans="7:8">
      <c r="G5424" s="976"/>
      <c r="H5424" s="977"/>
    </row>
    <row r="5425" spans="7:8">
      <c r="G5425" s="976"/>
      <c r="H5425" s="977"/>
    </row>
    <row r="5426" spans="7:8">
      <c r="G5426" s="976"/>
      <c r="H5426" s="977"/>
    </row>
    <row r="5427" spans="7:8">
      <c r="G5427" s="976"/>
      <c r="H5427" s="977"/>
    </row>
    <row r="5428" spans="7:8">
      <c r="G5428" s="976"/>
      <c r="H5428" s="977"/>
    </row>
    <row r="5429" spans="7:8">
      <c r="G5429" s="976"/>
      <c r="H5429" s="977"/>
    </row>
    <row r="5430" spans="7:8">
      <c r="G5430" s="976"/>
      <c r="H5430" s="977"/>
    </row>
    <row r="5431" spans="7:8">
      <c r="G5431" s="976"/>
      <c r="H5431" s="977"/>
    </row>
    <row r="5432" spans="7:8">
      <c r="G5432" s="976"/>
      <c r="H5432" s="977"/>
    </row>
    <row r="5433" spans="7:8">
      <c r="G5433" s="976"/>
      <c r="H5433" s="977"/>
    </row>
    <row r="5434" spans="7:8">
      <c r="G5434" s="976"/>
      <c r="H5434" s="977"/>
    </row>
    <row r="5435" spans="7:8">
      <c r="G5435" s="976"/>
      <c r="H5435" s="977"/>
    </row>
    <row r="5436" spans="7:8">
      <c r="G5436" s="976"/>
      <c r="H5436" s="977"/>
    </row>
    <row r="5437" spans="7:8">
      <c r="G5437" s="976"/>
      <c r="H5437" s="977"/>
    </row>
    <row r="5438" spans="7:8">
      <c r="G5438" s="976"/>
      <c r="H5438" s="977"/>
    </row>
    <row r="5439" spans="7:8">
      <c r="G5439" s="976"/>
      <c r="H5439" s="977"/>
    </row>
    <row r="5440" spans="7:8">
      <c r="G5440" s="976"/>
      <c r="H5440" s="977"/>
    </row>
    <row r="5441" spans="7:8">
      <c r="G5441" s="976"/>
      <c r="H5441" s="977"/>
    </row>
    <row r="5442" spans="7:8">
      <c r="G5442" s="976"/>
      <c r="H5442" s="977"/>
    </row>
    <row r="5443" spans="7:8">
      <c r="G5443" s="976"/>
      <c r="H5443" s="977"/>
    </row>
    <row r="5444" spans="7:8">
      <c r="G5444" s="976"/>
      <c r="H5444" s="977"/>
    </row>
    <row r="5445" spans="7:8">
      <c r="G5445" s="976"/>
      <c r="H5445" s="977"/>
    </row>
    <row r="5446" spans="7:8">
      <c r="G5446" s="976"/>
      <c r="H5446" s="977"/>
    </row>
    <row r="5447" spans="7:8">
      <c r="G5447" s="976"/>
      <c r="H5447" s="977"/>
    </row>
    <row r="5448" spans="7:8">
      <c r="G5448" s="976"/>
      <c r="H5448" s="977"/>
    </row>
    <row r="5449" spans="7:8">
      <c r="G5449" s="976"/>
      <c r="H5449" s="977"/>
    </row>
    <row r="5450" spans="7:8">
      <c r="G5450" s="976"/>
      <c r="H5450" s="977"/>
    </row>
    <row r="5451" spans="7:8">
      <c r="G5451" s="976"/>
      <c r="H5451" s="977"/>
    </row>
    <row r="5452" spans="7:8">
      <c r="G5452" s="976"/>
      <c r="H5452" s="977"/>
    </row>
    <row r="5453" spans="7:8">
      <c r="G5453" s="976"/>
      <c r="H5453" s="977"/>
    </row>
    <row r="5454" spans="7:8">
      <c r="G5454" s="976"/>
      <c r="H5454" s="977"/>
    </row>
    <row r="5455" spans="7:8">
      <c r="G5455" s="976"/>
      <c r="H5455" s="977"/>
    </row>
    <row r="5456" spans="7:8">
      <c r="G5456" s="976"/>
      <c r="H5456" s="977"/>
    </row>
    <row r="5457" spans="7:8">
      <c r="G5457" s="976"/>
      <c r="H5457" s="977"/>
    </row>
    <row r="5458" spans="7:8">
      <c r="G5458" s="976"/>
      <c r="H5458" s="977"/>
    </row>
    <row r="5459" spans="7:8">
      <c r="G5459" s="976"/>
      <c r="H5459" s="977"/>
    </row>
    <row r="5460" spans="7:8">
      <c r="G5460" s="976"/>
      <c r="H5460" s="977"/>
    </row>
    <row r="5461" spans="7:8">
      <c r="G5461" s="976"/>
      <c r="H5461" s="977"/>
    </row>
    <row r="5462" spans="7:8">
      <c r="G5462" s="976"/>
      <c r="H5462" s="977"/>
    </row>
    <row r="5463" spans="7:8">
      <c r="G5463" s="976"/>
      <c r="H5463" s="977"/>
    </row>
    <row r="5464" spans="7:8">
      <c r="G5464" s="976"/>
      <c r="H5464" s="977"/>
    </row>
    <row r="5465" spans="7:8">
      <c r="G5465" s="976"/>
      <c r="H5465" s="977"/>
    </row>
    <row r="5466" spans="7:8">
      <c r="G5466" s="976"/>
      <c r="H5466" s="977"/>
    </row>
    <row r="5467" spans="7:8">
      <c r="G5467" s="976"/>
      <c r="H5467" s="977"/>
    </row>
    <row r="5468" spans="7:8">
      <c r="G5468" s="976"/>
      <c r="H5468" s="977"/>
    </row>
    <row r="5469" spans="7:8">
      <c r="G5469" s="976"/>
      <c r="H5469" s="977"/>
    </row>
    <row r="5470" spans="7:8">
      <c r="G5470" s="976"/>
      <c r="H5470" s="977"/>
    </row>
    <row r="5471" spans="7:8">
      <c r="G5471" s="976"/>
      <c r="H5471" s="977"/>
    </row>
    <row r="5472" spans="7:8">
      <c r="G5472" s="976"/>
      <c r="H5472" s="977"/>
    </row>
    <row r="5473" spans="7:8">
      <c r="G5473" s="976"/>
      <c r="H5473" s="977"/>
    </row>
    <row r="5474" spans="7:8">
      <c r="G5474" s="976"/>
      <c r="H5474" s="977"/>
    </row>
    <row r="5475" spans="7:8">
      <c r="G5475" s="976"/>
      <c r="H5475" s="977"/>
    </row>
    <row r="5476" spans="7:8">
      <c r="G5476" s="976"/>
      <c r="H5476" s="977"/>
    </row>
    <row r="5477" spans="7:8">
      <c r="G5477" s="976"/>
      <c r="H5477" s="977"/>
    </row>
    <row r="5478" spans="7:8">
      <c r="G5478" s="976"/>
      <c r="H5478" s="977"/>
    </row>
    <row r="5479" spans="7:8">
      <c r="G5479" s="976"/>
      <c r="H5479" s="977"/>
    </row>
    <row r="5480" spans="7:8">
      <c r="G5480" s="976"/>
      <c r="H5480" s="977"/>
    </row>
    <row r="5481" spans="7:8">
      <c r="G5481" s="976"/>
      <c r="H5481" s="977"/>
    </row>
    <row r="5482" spans="7:8">
      <c r="G5482" s="976"/>
      <c r="H5482" s="977"/>
    </row>
    <row r="5483" spans="7:8">
      <c r="G5483" s="976"/>
      <c r="H5483" s="977"/>
    </row>
    <row r="5484" spans="7:8">
      <c r="G5484" s="976"/>
      <c r="H5484" s="977"/>
    </row>
    <row r="5485" spans="7:8">
      <c r="G5485" s="976"/>
      <c r="H5485" s="977"/>
    </row>
    <row r="5486" spans="7:8">
      <c r="G5486" s="976"/>
      <c r="H5486" s="977"/>
    </row>
    <row r="5487" spans="7:8">
      <c r="G5487" s="976"/>
      <c r="H5487" s="977"/>
    </row>
    <row r="5488" spans="7:8">
      <c r="G5488" s="976"/>
      <c r="H5488" s="977"/>
    </row>
    <row r="5489" spans="7:8">
      <c r="G5489" s="976"/>
      <c r="H5489" s="977"/>
    </row>
    <row r="5490" spans="7:8">
      <c r="G5490" s="976"/>
      <c r="H5490" s="977"/>
    </row>
    <row r="5491" spans="7:8">
      <c r="G5491" s="976"/>
      <c r="H5491" s="977"/>
    </row>
    <row r="5492" spans="7:8">
      <c r="G5492" s="976"/>
      <c r="H5492" s="977"/>
    </row>
    <row r="5493" spans="7:8">
      <c r="G5493" s="976"/>
      <c r="H5493" s="977"/>
    </row>
    <row r="5494" spans="7:8">
      <c r="G5494" s="976"/>
      <c r="H5494" s="977"/>
    </row>
    <row r="5495" spans="7:8">
      <c r="G5495" s="976"/>
      <c r="H5495" s="977"/>
    </row>
    <row r="5496" spans="7:8">
      <c r="G5496" s="976"/>
      <c r="H5496" s="977"/>
    </row>
    <row r="5497" spans="7:8">
      <c r="G5497" s="976"/>
      <c r="H5497" s="977"/>
    </row>
    <row r="5498" spans="7:8">
      <c r="G5498" s="976"/>
      <c r="H5498" s="977"/>
    </row>
    <row r="5499" spans="7:8">
      <c r="G5499" s="976"/>
      <c r="H5499" s="977"/>
    </row>
    <row r="5500" spans="7:8">
      <c r="G5500" s="976"/>
      <c r="H5500" s="977"/>
    </row>
    <row r="5501" spans="7:8">
      <c r="G5501" s="976"/>
      <c r="H5501" s="977"/>
    </row>
    <row r="5502" spans="7:8">
      <c r="G5502" s="976"/>
      <c r="H5502" s="977"/>
    </row>
    <row r="5503" spans="7:8">
      <c r="G5503" s="976"/>
      <c r="H5503" s="977"/>
    </row>
    <row r="5504" spans="7:8">
      <c r="G5504" s="976"/>
      <c r="H5504" s="977"/>
    </row>
    <row r="5505" spans="7:8">
      <c r="G5505" s="976"/>
      <c r="H5505" s="977"/>
    </row>
    <row r="5506" spans="7:8">
      <c r="G5506" s="976"/>
      <c r="H5506" s="977"/>
    </row>
    <row r="5507" spans="7:8">
      <c r="G5507" s="976"/>
      <c r="H5507" s="977"/>
    </row>
    <row r="5508" spans="7:8">
      <c r="G5508" s="976"/>
      <c r="H5508" s="977"/>
    </row>
    <row r="5509" spans="7:8">
      <c r="G5509" s="976"/>
      <c r="H5509" s="977"/>
    </row>
    <row r="5510" spans="7:8">
      <c r="G5510" s="976"/>
      <c r="H5510" s="977"/>
    </row>
    <row r="5511" spans="7:8">
      <c r="G5511" s="976"/>
      <c r="H5511" s="977"/>
    </row>
    <row r="5512" spans="7:8">
      <c r="G5512" s="976"/>
      <c r="H5512" s="977"/>
    </row>
    <row r="5513" spans="7:8">
      <c r="G5513" s="976"/>
      <c r="H5513" s="977"/>
    </row>
    <row r="5514" spans="7:8">
      <c r="G5514" s="976"/>
      <c r="H5514" s="977"/>
    </row>
    <row r="5515" spans="7:8">
      <c r="G5515" s="976"/>
      <c r="H5515" s="977"/>
    </row>
    <row r="5516" spans="7:8">
      <c r="G5516" s="976"/>
      <c r="H5516" s="977"/>
    </row>
    <row r="5517" spans="7:8">
      <c r="G5517" s="976"/>
      <c r="H5517" s="977"/>
    </row>
    <row r="5518" spans="7:8">
      <c r="G5518" s="976"/>
      <c r="H5518" s="977"/>
    </row>
    <row r="5519" spans="7:8">
      <c r="G5519" s="976"/>
      <c r="H5519" s="977"/>
    </row>
    <row r="5520" spans="7:8">
      <c r="G5520" s="976"/>
      <c r="H5520" s="977"/>
    </row>
    <row r="5521" spans="7:8">
      <c r="G5521" s="976"/>
      <c r="H5521" s="977"/>
    </row>
    <row r="5522" spans="7:8">
      <c r="G5522" s="976"/>
      <c r="H5522" s="977"/>
    </row>
    <row r="5523" spans="7:8">
      <c r="G5523" s="976"/>
      <c r="H5523" s="977"/>
    </row>
    <row r="5524" spans="7:8">
      <c r="G5524" s="976"/>
      <c r="H5524" s="977"/>
    </row>
    <row r="5525" spans="7:8">
      <c r="G5525" s="976"/>
      <c r="H5525" s="977"/>
    </row>
    <row r="5526" spans="7:8">
      <c r="G5526" s="976"/>
      <c r="H5526" s="977"/>
    </row>
    <row r="5527" spans="7:8">
      <c r="G5527" s="976"/>
      <c r="H5527" s="977"/>
    </row>
    <row r="5528" spans="7:8">
      <c r="G5528" s="976"/>
      <c r="H5528" s="977"/>
    </row>
    <row r="5529" spans="7:8">
      <c r="G5529" s="976"/>
      <c r="H5529" s="977"/>
    </row>
    <row r="5530" spans="7:8">
      <c r="G5530" s="976"/>
      <c r="H5530" s="977"/>
    </row>
    <row r="5531" spans="7:8">
      <c r="G5531" s="976"/>
      <c r="H5531" s="977"/>
    </row>
    <row r="5532" spans="7:8">
      <c r="G5532" s="976"/>
      <c r="H5532" s="977"/>
    </row>
    <row r="5533" spans="7:8">
      <c r="G5533" s="976"/>
      <c r="H5533" s="977"/>
    </row>
    <row r="5534" spans="7:8">
      <c r="G5534" s="976"/>
      <c r="H5534" s="977"/>
    </row>
    <row r="5535" spans="7:8">
      <c r="G5535" s="976"/>
      <c r="H5535" s="977"/>
    </row>
    <row r="5536" spans="7:8">
      <c r="G5536" s="976"/>
      <c r="H5536" s="977"/>
    </row>
    <row r="5537" spans="7:8">
      <c r="G5537" s="976"/>
      <c r="H5537" s="977"/>
    </row>
    <row r="5538" spans="7:8">
      <c r="G5538" s="976"/>
      <c r="H5538" s="977"/>
    </row>
    <row r="5539" spans="7:8">
      <c r="G5539" s="976"/>
      <c r="H5539" s="977"/>
    </row>
    <row r="5540" spans="7:8">
      <c r="G5540" s="976"/>
      <c r="H5540" s="977"/>
    </row>
    <row r="5541" spans="7:8">
      <c r="G5541" s="976"/>
      <c r="H5541" s="977"/>
    </row>
    <row r="5542" spans="7:8">
      <c r="G5542" s="976"/>
      <c r="H5542" s="977"/>
    </row>
    <row r="5543" spans="7:8">
      <c r="G5543" s="976"/>
      <c r="H5543" s="977"/>
    </row>
    <row r="5544" spans="7:8">
      <c r="G5544" s="976"/>
      <c r="H5544" s="977"/>
    </row>
    <row r="5545" spans="7:8">
      <c r="G5545" s="976"/>
      <c r="H5545" s="977"/>
    </row>
    <row r="5546" spans="7:8">
      <c r="G5546" s="976"/>
      <c r="H5546" s="977"/>
    </row>
    <row r="5547" spans="7:8">
      <c r="G5547" s="976"/>
      <c r="H5547" s="977"/>
    </row>
    <row r="5548" spans="7:8">
      <c r="G5548" s="976"/>
      <c r="H5548" s="977"/>
    </row>
    <row r="5549" spans="7:8">
      <c r="G5549" s="976"/>
      <c r="H5549" s="977"/>
    </row>
    <row r="5550" spans="7:8">
      <c r="G5550" s="976"/>
      <c r="H5550" s="977"/>
    </row>
    <row r="5551" spans="7:8">
      <c r="G5551" s="976"/>
      <c r="H5551" s="977"/>
    </row>
    <row r="5552" spans="7:8">
      <c r="G5552" s="976"/>
      <c r="H5552" s="977"/>
    </row>
    <row r="5553" spans="7:8">
      <c r="G5553" s="976"/>
      <c r="H5553" s="977"/>
    </row>
    <row r="5554" spans="7:8">
      <c r="G5554" s="976"/>
      <c r="H5554" s="977"/>
    </row>
    <row r="5555" spans="7:8">
      <c r="G5555" s="976"/>
      <c r="H5555" s="977"/>
    </row>
    <row r="5556" spans="7:8">
      <c r="G5556" s="976"/>
      <c r="H5556" s="977"/>
    </row>
    <row r="5557" spans="7:8">
      <c r="G5557" s="976"/>
      <c r="H5557" s="977"/>
    </row>
    <row r="5558" spans="7:8">
      <c r="G5558" s="976"/>
      <c r="H5558" s="977"/>
    </row>
    <row r="5559" spans="7:8">
      <c r="G5559" s="976"/>
      <c r="H5559" s="977"/>
    </row>
    <row r="5560" spans="7:8">
      <c r="G5560" s="976"/>
      <c r="H5560" s="977"/>
    </row>
    <row r="5561" spans="7:8">
      <c r="G5561" s="976"/>
      <c r="H5561" s="977"/>
    </row>
    <row r="5562" spans="7:8">
      <c r="G5562" s="976"/>
      <c r="H5562" s="977"/>
    </row>
    <row r="5563" spans="7:8">
      <c r="G5563" s="976"/>
      <c r="H5563" s="977"/>
    </row>
    <row r="5564" spans="7:8">
      <c r="G5564" s="976"/>
      <c r="H5564" s="977"/>
    </row>
    <row r="5565" spans="7:8">
      <c r="G5565" s="976"/>
      <c r="H5565" s="977"/>
    </row>
    <row r="5566" spans="7:8">
      <c r="G5566" s="976"/>
      <c r="H5566" s="977"/>
    </row>
    <row r="5567" spans="7:8">
      <c r="G5567" s="976"/>
      <c r="H5567" s="977"/>
    </row>
    <row r="5568" spans="7:8">
      <c r="G5568" s="976"/>
      <c r="H5568" s="977"/>
    </row>
    <row r="5569" spans="7:8">
      <c r="G5569" s="976"/>
      <c r="H5569" s="977"/>
    </row>
    <row r="5570" spans="7:8">
      <c r="G5570" s="976"/>
      <c r="H5570" s="977"/>
    </row>
    <row r="5571" spans="7:8">
      <c r="G5571" s="976"/>
      <c r="H5571" s="977"/>
    </row>
    <row r="5572" spans="7:8">
      <c r="G5572" s="976"/>
      <c r="H5572" s="977"/>
    </row>
    <row r="5573" spans="7:8">
      <c r="G5573" s="976"/>
      <c r="H5573" s="977"/>
    </row>
    <row r="5574" spans="7:8">
      <c r="G5574" s="976"/>
      <c r="H5574" s="977"/>
    </row>
    <row r="5575" spans="7:8">
      <c r="G5575" s="976"/>
      <c r="H5575" s="977"/>
    </row>
    <row r="5576" spans="7:8">
      <c r="G5576" s="976"/>
      <c r="H5576" s="977"/>
    </row>
    <row r="5577" spans="7:8">
      <c r="G5577" s="976"/>
      <c r="H5577" s="977"/>
    </row>
    <row r="5578" spans="7:8">
      <c r="G5578" s="976"/>
      <c r="H5578" s="977"/>
    </row>
    <row r="5579" spans="7:8">
      <c r="G5579" s="976"/>
      <c r="H5579" s="977"/>
    </row>
    <row r="5580" spans="7:8">
      <c r="G5580" s="976"/>
      <c r="H5580" s="977"/>
    </row>
    <row r="5581" spans="7:8">
      <c r="G5581" s="976"/>
      <c r="H5581" s="977"/>
    </row>
    <row r="5582" spans="7:8">
      <c r="G5582" s="976"/>
      <c r="H5582" s="977"/>
    </row>
    <row r="5583" spans="7:8">
      <c r="G5583" s="976"/>
      <c r="H5583" s="977"/>
    </row>
    <row r="5584" spans="7:8">
      <c r="G5584" s="976"/>
      <c r="H5584" s="977"/>
    </row>
    <row r="5585" spans="7:8">
      <c r="G5585" s="976"/>
      <c r="H5585" s="977"/>
    </row>
    <row r="5586" spans="7:8">
      <c r="G5586" s="976"/>
      <c r="H5586" s="977"/>
    </row>
    <row r="5587" spans="7:8">
      <c r="G5587" s="976"/>
      <c r="H5587" s="977"/>
    </row>
    <row r="5588" spans="7:8">
      <c r="G5588" s="976"/>
      <c r="H5588" s="977"/>
    </row>
    <row r="5589" spans="7:8">
      <c r="G5589" s="976"/>
      <c r="H5589" s="977"/>
    </row>
    <row r="5590" spans="7:8">
      <c r="G5590" s="976"/>
      <c r="H5590" s="977"/>
    </row>
    <row r="5591" spans="7:8">
      <c r="G5591" s="976"/>
      <c r="H5591" s="977"/>
    </row>
    <row r="5592" spans="7:8">
      <c r="G5592" s="976"/>
      <c r="H5592" s="977"/>
    </row>
    <row r="5593" spans="7:8">
      <c r="G5593" s="976"/>
      <c r="H5593" s="977"/>
    </row>
    <row r="5594" spans="7:8">
      <c r="G5594" s="976"/>
      <c r="H5594" s="977"/>
    </row>
    <row r="5595" spans="7:8">
      <c r="G5595" s="976"/>
      <c r="H5595" s="977"/>
    </row>
    <row r="5596" spans="7:8">
      <c r="G5596" s="976"/>
      <c r="H5596" s="977"/>
    </row>
    <row r="5597" spans="7:8">
      <c r="G5597" s="976"/>
      <c r="H5597" s="977"/>
    </row>
    <row r="5598" spans="7:8">
      <c r="G5598" s="976"/>
      <c r="H5598" s="977"/>
    </row>
    <row r="5599" spans="7:8">
      <c r="G5599" s="976"/>
      <c r="H5599" s="977"/>
    </row>
    <row r="5600" spans="7:8">
      <c r="G5600" s="976"/>
      <c r="H5600" s="977"/>
    </row>
    <row r="5601" spans="7:8">
      <c r="G5601" s="976"/>
      <c r="H5601" s="977"/>
    </row>
    <row r="5602" spans="7:8">
      <c r="G5602" s="976"/>
      <c r="H5602" s="977"/>
    </row>
    <row r="5603" spans="7:8">
      <c r="G5603" s="976"/>
      <c r="H5603" s="977"/>
    </row>
    <row r="5604" spans="7:8">
      <c r="G5604" s="976"/>
      <c r="H5604" s="977"/>
    </row>
    <row r="5605" spans="7:8">
      <c r="G5605" s="976"/>
      <c r="H5605" s="977"/>
    </row>
    <row r="5606" spans="7:8">
      <c r="G5606" s="976"/>
      <c r="H5606" s="977"/>
    </row>
    <row r="5607" spans="7:8">
      <c r="G5607" s="976"/>
      <c r="H5607" s="977"/>
    </row>
    <row r="5608" spans="7:8">
      <c r="G5608" s="976"/>
      <c r="H5608" s="977"/>
    </row>
    <row r="5609" spans="7:8">
      <c r="G5609" s="976"/>
      <c r="H5609" s="977"/>
    </row>
    <row r="5610" spans="7:8">
      <c r="G5610" s="976"/>
      <c r="H5610" s="977"/>
    </row>
    <row r="5611" spans="7:8">
      <c r="G5611" s="976"/>
      <c r="H5611" s="977"/>
    </row>
    <row r="5612" spans="7:8">
      <c r="G5612" s="976"/>
      <c r="H5612" s="977"/>
    </row>
    <row r="5613" spans="7:8">
      <c r="G5613" s="976"/>
      <c r="H5613" s="977"/>
    </row>
    <row r="5614" spans="7:8">
      <c r="G5614" s="976"/>
      <c r="H5614" s="977"/>
    </row>
    <row r="5615" spans="7:8">
      <c r="G5615" s="976"/>
      <c r="H5615" s="977"/>
    </row>
    <row r="5616" spans="7:8">
      <c r="G5616" s="976"/>
      <c r="H5616" s="977"/>
    </row>
    <row r="5617" spans="7:8">
      <c r="G5617" s="976"/>
      <c r="H5617" s="977"/>
    </row>
    <row r="5618" spans="7:8">
      <c r="G5618" s="976"/>
      <c r="H5618" s="977"/>
    </row>
    <row r="5619" spans="7:8">
      <c r="G5619" s="976"/>
      <c r="H5619" s="977"/>
    </row>
    <row r="5620" spans="7:8">
      <c r="G5620" s="976"/>
      <c r="H5620" s="977"/>
    </row>
    <row r="5621" spans="7:8">
      <c r="G5621" s="976"/>
      <c r="H5621" s="977"/>
    </row>
    <row r="5622" spans="7:8">
      <c r="G5622" s="976"/>
      <c r="H5622" s="977"/>
    </row>
    <row r="5623" spans="7:8">
      <c r="G5623" s="976"/>
      <c r="H5623" s="977"/>
    </row>
    <row r="5624" spans="7:8">
      <c r="G5624" s="976"/>
      <c r="H5624" s="977"/>
    </row>
    <row r="5625" spans="7:8">
      <c r="G5625" s="976"/>
      <c r="H5625" s="977"/>
    </row>
    <row r="5626" spans="7:8">
      <c r="G5626" s="976"/>
      <c r="H5626" s="977"/>
    </row>
    <row r="5627" spans="7:8">
      <c r="G5627" s="976"/>
      <c r="H5627" s="977"/>
    </row>
    <row r="5628" spans="7:8">
      <c r="G5628" s="976"/>
      <c r="H5628" s="977"/>
    </row>
    <row r="5629" spans="7:8">
      <c r="G5629" s="976"/>
      <c r="H5629" s="977"/>
    </row>
    <row r="5630" spans="7:8">
      <c r="G5630" s="976"/>
      <c r="H5630" s="977"/>
    </row>
    <row r="5631" spans="7:8">
      <c r="G5631" s="976"/>
      <c r="H5631" s="977"/>
    </row>
    <row r="5632" spans="7:8">
      <c r="G5632" s="976"/>
      <c r="H5632" s="977"/>
    </row>
    <row r="5633" spans="7:8">
      <c r="G5633" s="976"/>
      <c r="H5633" s="977"/>
    </row>
    <row r="5634" spans="7:8">
      <c r="G5634" s="976"/>
      <c r="H5634" s="977"/>
    </row>
    <row r="5635" spans="7:8">
      <c r="G5635" s="976"/>
      <c r="H5635" s="977"/>
    </row>
    <row r="5636" spans="7:8">
      <c r="G5636" s="976"/>
      <c r="H5636" s="977"/>
    </row>
    <row r="5637" spans="7:8">
      <c r="G5637" s="976"/>
      <c r="H5637" s="977"/>
    </row>
    <row r="5638" spans="7:8">
      <c r="G5638" s="976"/>
      <c r="H5638" s="977"/>
    </row>
    <row r="5639" spans="7:8">
      <c r="G5639" s="976"/>
      <c r="H5639" s="977"/>
    </row>
    <row r="5640" spans="7:8">
      <c r="G5640" s="976"/>
      <c r="H5640" s="977"/>
    </row>
    <row r="5641" spans="7:8">
      <c r="G5641" s="976"/>
      <c r="H5641" s="977"/>
    </row>
    <row r="5642" spans="7:8">
      <c r="G5642" s="976"/>
      <c r="H5642" s="977"/>
    </row>
    <row r="5643" spans="7:8">
      <c r="G5643" s="976"/>
      <c r="H5643" s="977"/>
    </row>
    <row r="5644" spans="7:8">
      <c r="G5644" s="976"/>
      <c r="H5644" s="977"/>
    </row>
    <row r="5645" spans="7:8">
      <c r="G5645" s="976"/>
      <c r="H5645" s="977"/>
    </row>
    <row r="5646" spans="7:8">
      <c r="G5646" s="976"/>
      <c r="H5646" s="977"/>
    </row>
    <row r="5647" spans="7:8">
      <c r="G5647" s="976"/>
      <c r="H5647" s="977"/>
    </row>
    <row r="5648" spans="7:8">
      <c r="G5648" s="976"/>
      <c r="H5648" s="977"/>
    </row>
    <row r="5649" spans="7:8">
      <c r="G5649" s="976"/>
      <c r="H5649" s="977"/>
    </row>
    <row r="5650" spans="7:8">
      <c r="G5650" s="976"/>
      <c r="H5650" s="977"/>
    </row>
    <row r="5651" spans="7:8">
      <c r="G5651" s="976"/>
      <c r="H5651" s="977"/>
    </row>
    <row r="5652" spans="7:8">
      <c r="G5652" s="976"/>
      <c r="H5652" s="977"/>
    </row>
    <row r="5653" spans="7:8">
      <c r="G5653" s="976"/>
      <c r="H5653" s="977"/>
    </row>
    <row r="5654" spans="7:8">
      <c r="G5654" s="976"/>
      <c r="H5654" s="977"/>
    </row>
    <row r="5655" spans="7:8">
      <c r="G5655" s="976"/>
      <c r="H5655" s="977"/>
    </row>
    <row r="5656" spans="7:8">
      <c r="G5656" s="976"/>
      <c r="H5656" s="977"/>
    </row>
    <row r="5657" spans="7:8">
      <c r="G5657" s="976"/>
      <c r="H5657" s="977"/>
    </row>
    <row r="5658" spans="7:8">
      <c r="G5658" s="976"/>
      <c r="H5658" s="977"/>
    </row>
    <row r="5659" spans="7:8">
      <c r="G5659" s="976"/>
      <c r="H5659" s="977"/>
    </row>
    <row r="5660" spans="7:8">
      <c r="G5660" s="976"/>
      <c r="H5660" s="977"/>
    </row>
    <row r="5661" spans="7:8">
      <c r="G5661" s="976"/>
      <c r="H5661" s="977"/>
    </row>
    <row r="5662" spans="7:8">
      <c r="G5662" s="976"/>
      <c r="H5662" s="977"/>
    </row>
    <row r="5663" spans="7:8">
      <c r="G5663" s="976"/>
      <c r="H5663" s="977"/>
    </row>
    <row r="5664" spans="7:8">
      <c r="G5664" s="976"/>
      <c r="H5664" s="977"/>
    </row>
    <row r="5665" spans="7:8">
      <c r="G5665" s="976"/>
      <c r="H5665" s="977"/>
    </row>
    <row r="5666" spans="7:8">
      <c r="G5666" s="976"/>
      <c r="H5666" s="977"/>
    </row>
    <row r="5667" spans="7:8">
      <c r="G5667" s="976"/>
      <c r="H5667" s="977"/>
    </row>
    <row r="5668" spans="7:8">
      <c r="G5668" s="976"/>
      <c r="H5668" s="977"/>
    </row>
    <row r="5669" spans="7:8">
      <c r="G5669" s="976"/>
      <c r="H5669" s="977"/>
    </row>
    <row r="5670" spans="7:8">
      <c r="G5670" s="976"/>
      <c r="H5670" s="977"/>
    </row>
    <row r="5671" spans="7:8">
      <c r="G5671" s="976"/>
      <c r="H5671" s="977"/>
    </row>
    <row r="5672" spans="7:8">
      <c r="G5672" s="976"/>
      <c r="H5672" s="977"/>
    </row>
    <row r="5673" spans="7:8">
      <c r="G5673" s="976"/>
      <c r="H5673" s="977"/>
    </row>
    <row r="5674" spans="7:8">
      <c r="G5674" s="976"/>
      <c r="H5674" s="977"/>
    </row>
    <row r="5675" spans="7:8">
      <c r="G5675" s="976"/>
      <c r="H5675" s="977"/>
    </row>
    <row r="5676" spans="7:8">
      <c r="G5676" s="976"/>
      <c r="H5676" s="977"/>
    </row>
    <row r="5677" spans="7:8">
      <c r="G5677" s="976"/>
      <c r="H5677" s="977"/>
    </row>
    <row r="5678" spans="7:8">
      <c r="G5678" s="976"/>
      <c r="H5678" s="977"/>
    </row>
    <row r="5679" spans="7:8">
      <c r="G5679" s="976"/>
      <c r="H5679" s="977"/>
    </row>
    <row r="5680" spans="7:8">
      <c r="G5680" s="976"/>
      <c r="H5680" s="977"/>
    </row>
    <row r="5681" spans="7:8">
      <c r="G5681" s="976"/>
      <c r="H5681" s="977"/>
    </row>
    <row r="5682" spans="7:8">
      <c r="G5682" s="976"/>
      <c r="H5682" s="977"/>
    </row>
    <row r="5683" spans="7:8">
      <c r="G5683" s="976"/>
      <c r="H5683" s="977"/>
    </row>
    <row r="5684" spans="7:8">
      <c r="G5684" s="976"/>
      <c r="H5684" s="977"/>
    </row>
    <row r="5685" spans="7:8">
      <c r="G5685" s="976"/>
      <c r="H5685" s="977"/>
    </row>
    <row r="5686" spans="7:8">
      <c r="G5686" s="976"/>
      <c r="H5686" s="977"/>
    </row>
    <row r="5687" spans="7:8">
      <c r="G5687" s="976"/>
      <c r="H5687" s="977"/>
    </row>
    <row r="5688" spans="7:8">
      <c r="G5688" s="976"/>
      <c r="H5688" s="977"/>
    </row>
    <row r="5689" spans="7:8">
      <c r="G5689" s="976"/>
      <c r="H5689" s="977"/>
    </row>
    <row r="5690" spans="7:8">
      <c r="G5690" s="976"/>
      <c r="H5690" s="977"/>
    </row>
    <row r="5691" spans="7:8">
      <c r="G5691" s="976"/>
      <c r="H5691" s="977"/>
    </row>
    <row r="5692" spans="7:8">
      <c r="G5692" s="976"/>
      <c r="H5692" s="977"/>
    </row>
    <row r="5693" spans="7:8">
      <c r="G5693" s="976"/>
      <c r="H5693" s="977"/>
    </row>
    <row r="5694" spans="7:8">
      <c r="G5694" s="976"/>
      <c r="H5694" s="977"/>
    </row>
    <row r="5695" spans="7:8">
      <c r="G5695" s="976"/>
      <c r="H5695" s="977"/>
    </row>
    <row r="5696" spans="7:8">
      <c r="G5696" s="976"/>
      <c r="H5696" s="977"/>
    </row>
    <row r="5697" spans="7:8">
      <c r="G5697" s="976"/>
      <c r="H5697" s="977"/>
    </row>
    <row r="5698" spans="7:8">
      <c r="G5698" s="976"/>
      <c r="H5698" s="977"/>
    </row>
    <row r="5699" spans="7:8">
      <c r="G5699" s="976"/>
      <c r="H5699" s="977"/>
    </row>
    <row r="5700" spans="7:8">
      <c r="G5700" s="976"/>
      <c r="H5700" s="977"/>
    </row>
    <row r="5701" spans="7:8">
      <c r="G5701" s="976"/>
      <c r="H5701" s="977"/>
    </row>
    <row r="5702" spans="7:8">
      <c r="G5702" s="976"/>
      <c r="H5702" s="977"/>
    </row>
    <row r="5703" spans="7:8">
      <c r="G5703" s="976"/>
      <c r="H5703" s="977"/>
    </row>
    <row r="5704" spans="7:8">
      <c r="G5704" s="976"/>
      <c r="H5704" s="977"/>
    </row>
    <row r="5705" spans="7:8">
      <c r="G5705" s="976"/>
      <c r="H5705" s="977"/>
    </row>
    <row r="5706" spans="7:8">
      <c r="G5706" s="976"/>
      <c r="H5706" s="977"/>
    </row>
    <row r="5707" spans="7:8">
      <c r="G5707" s="976"/>
      <c r="H5707" s="977"/>
    </row>
    <row r="5708" spans="7:8">
      <c r="G5708" s="976"/>
      <c r="H5708" s="977"/>
    </row>
    <row r="5709" spans="7:8">
      <c r="G5709" s="976"/>
      <c r="H5709" s="977"/>
    </row>
    <row r="5710" spans="7:8">
      <c r="G5710" s="976"/>
      <c r="H5710" s="977"/>
    </row>
    <row r="5711" spans="7:8">
      <c r="G5711" s="976"/>
      <c r="H5711" s="977"/>
    </row>
    <row r="5712" spans="7:8">
      <c r="G5712" s="976"/>
      <c r="H5712" s="977"/>
    </row>
    <row r="5713" spans="7:8">
      <c r="G5713" s="976"/>
      <c r="H5713" s="977"/>
    </row>
    <row r="5714" spans="7:8">
      <c r="G5714" s="976"/>
      <c r="H5714" s="977"/>
    </row>
    <row r="5715" spans="7:8">
      <c r="G5715" s="976"/>
      <c r="H5715" s="977"/>
    </row>
    <row r="5716" spans="7:8">
      <c r="G5716" s="976"/>
      <c r="H5716" s="977"/>
    </row>
    <row r="5717" spans="7:8">
      <c r="G5717" s="976"/>
      <c r="H5717" s="977"/>
    </row>
    <row r="5718" spans="7:8">
      <c r="G5718" s="976"/>
      <c r="H5718" s="977"/>
    </row>
    <row r="5719" spans="7:8">
      <c r="G5719" s="976"/>
      <c r="H5719" s="977"/>
    </row>
    <row r="5720" spans="7:8">
      <c r="G5720" s="976"/>
      <c r="H5720" s="977"/>
    </row>
    <row r="5721" spans="7:8">
      <c r="G5721" s="976"/>
      <c r="H5721" s="977"/>
    </row>
    <row r="5722" spans="7:8">
      <c r="G5722" s="976"/>
      <c r="H5722" s="977"/>
    </row>
    <row r="5723" spans="7:8">
      <c r="G5723" s="976"/>
      <c r="H5723" s="977"/>
    </row>
    <row r="5724" spans="7:8">
      <c r="G5724" s="976"/>
      <c r="H5724" s="977"/>
    </row>
    <row r="5725" spans="7:8">
      <c r="G5725" s="976"/>
      <c r="H5725" s="977"/>
    </row>
    <row r="5726" spans="7:8">
      <c r="G5726" s="976"/>
      <c r="H5726" s="977"/>
    </row>
    <row r="5727" spans="7:8">
      <c r="G5727" s="976"/>
      <c r="H5727" s="977"/>
    </row>
    <row r="5728" spans="7:8">
      <c r="G5728" s="976"/>
      <c r="H5728" s="977"/>
    </row>
    <row r="5729" spans="7:8">
      <c r="G5729" s="976"/>
      <c r="H5729" s="977"/>
    </row>
    <row r="5730" spans="7:8">
      <c r="G5730" s="976"/>
      <c r="H5730" s="977"/>
    </row>
    <row r="5731" spans="7:8">
      <c r="G5731" s="976"/>
      <c r="H5731" s="977"/>
    </row>
    <row r="5732" spans="7:8">
      <c r="G5732" s="976"/>
      <c r="H5732" s="977"/>
    </row>
    <row r="5733" spans="7:8">
      <c r="G5733" s="976"/>
      <c r="H5733" s="977"/>
    </row>
    <row r="5734" spans="7:8">
      <c r="G5734" s="976"/>
      <c r="H5734" s="977"/>
    </row>
    <row r="5735" spans="7:8">
      <c r="G5735" s="976"/>
      <c r="H5735" s="977"/>
    </row>
    <row r="5736" spans="7:8">
      <c r="G5736" s="976"/>
      <c r="H5736" s="977"/>
    </row>
    <row r="5737" spans="7:8">
      <c r="G5737" s="976"/>
      <c r="H5737" s="977"/>
    </row>
    <row r="5738" spans="7:8">
      <c r="G5738" s="976"/>
      <c r="H5738" s="977"/>
    </row>
    <row r="5739" spans="7:8">
      <c r="G5739" s="976"/>
      <c r="H5739" s="977"/>
    </row>
    <row r="5740" spans="7:8">
      <c r="G5740" s="976"/>
      <c r="H5740" s="977"/>
    </row>
    <row r="5741" spans="7:8">
      <c r="G5741" s="976"/>
      <c r="H5741" s="977"/>
    </row>
    <row r="5742" spans="7:8">
      <c r="G5742" s="976"/>
      <c r="H5742" s="977"/>
    </row>
    <row r="5743" spans="7:8">
      <c r="G5743" s="976"/>
      <c r="H5743" s="977"/>
    </row>
    <row r="5744" spans="7:8">
      <c r="G5744" s="976"/>
      <c r="H5744" s="977"/>
    </row>
    <row r="5745" spans="7:8">
      <c r="G5745" s="976"/>
      <c r="H5745" s="977"/>
    </row>
    <row r="5746" spans="7:8">
      <c r="G5746" s="976"/>
      <c r="H5746" s="977"/>
    </row>
    <row r="5747" spans="7:8">
      <c r="G5747" s="976"/>
      <c r="H5747" s="977"/>
    </row>
    <row r="5748" spans="7:8">
      <c r="G5748" s="976"/>
      <c r="H5748" s="977"/>
    </row>
    <row r="5749" spans="7:8">
      <c r="G5749" s="976"/>
      <c r="H5749" s="977"/>
    </row>
    <row r="5750" spans="7:8">
      <c r="G5750" s="976"/>
      <c r="H5750" s="977"/>
    </row>
    <row r="5751" spans="7:8">
      <c r="G5751" s="976"/>
      <c r="H5751" s="977"/>
    </row>
    <row r="5752" spans="7:8">
      <c r="G5752" s="976"/>
      <c r="H5752" s="977"/>
    </row>
    <row r="5753" spans="7:8">
      <c r="G5753" s="976"/>
      <c r="H5753" s="977"/>
    </row>
    <row r="5754" spans="7:8">
      <c r="G5754" s="976"/>
      <c r="H5754" s="977"/>
    </row>
    <row r="5755" spans="7:8">
      <c r="G5755" s="976"/>
      <c r="H5755" s="977"/>
    </row>
    <row r="5756" spans="7:8">
      <c r="G5756" s="976"/>
      <c r="H5756" s="977"/>
    </row>
    <row r="5757" spans="7:8">
      <c r="G5757" s="976"/>
      <c r="H5757" s="977"/>
    </row>
    <row r="5758" spans="7:8">
      <c r="G5758" s="976"/>
      <c r="H5758" s="977"/>
    </row>
    <row r="5759" spans="7:8">
      <c r="G5759" s="976"/>
      <c r="H5759" s="977"/>
    </row>
    <row r="5760" spans="7:8">
      <c r="G5760" s="976"/>
      <c r="H5760" s="977"/>
    </row>
    <row r="5761" spans="7:8">
      <c r="G5761" s="976"/>
      <c r="H5761" s="977"/>
    </row>
    <row r="5762" spans="7:8">
      <c r="G5762" s="976"/>
      <c r="H5762" s="977"/>
    </row>
    <row r="5763" spans="7:8">
      <c r="G5763" s="976"/>
      <c r="H5763" s="977"/>
    </row>
    <row r="5764" spans="7:8">
      <c r="G5764" s="976"/>
      <c r="H5764" s="977"/>
    </row>
    <row r="5765" spans="7:8">
      <c r="G5765" s="976"/>
      <c r="H5765" s="977"/>
    </row>
    <row r="5766" spans="7:8">
      <c r="G5766" s="976"/>
      <c r="H5766" s="977"/>
    </row>
    <row r="5767" spans="7:8">
      <c r="G5767" s="976"/>
      <c r="H5767" s="977"/>
    </row>
    <row r="5768" spans="7:8">
      <c r="G5768" s="976"/>
      <c r="H5768" s="977"/>
    </row>
    <row r="5769" spans="7:8">
      <c r="G5769" s="976"/>
      <c r="H5769" s="977"/>
    </row>
    <row r="5770" spans="7:8">
      <c r="G5770" s="976"/>
      <c r="H5770" s="977"/>
    </row>
    <row r="5771" spans="7:8">
      <c r="G5771" s="976"/>
      <c r="H5771" s="977"/>
    </row>
    <row r="5772" spans="7:8">
      <c r="G5772" s="976"/>
      <c r="H5772" s="977"/>
    </row>
    <row r="5773" spans="7:8">
      <c r="G5773" s="976"/>
      <c r="H5773" s="977"/>
    </row>
    <row r="5774" spans="7:8">
      <c r="G5774" s="976"/>
      <c r="H5774" s="977"/>
    </row>
    <row r="5775" spans="7:8">
      <c r="G5775" s="976"/>
      <c r="H5775" s="977"/>
    </row>
    <row r="5776" spans="7:8">
      <c r="G5776" s="976"/>
      <c r="H5776" s="977"/>
    </row>
    <row r="5777" spans="7:8">
      <c r="G5777" s="976"/>
      <c r="H5777" s="977"/>
    </row>
    <row r="5778" spans="7:8">
      <c r="G5778" s="976"/>
      <c r="H5778" s="977"/>
    </row>
    <row r="5779" spans="7:8">
      <c r="G5779" s="976"/>
      <c r="H5779" s="977"/>
    </row>
    <row r="5780" spans="7:8">
      <c r="G5780" s="976"/>
      <c r="H5780" s="977"/>
    </row>
    <row r="5781" spans="7:8">
      <c r="G5781" s="976"/>
      <c r="H5781" s="977"/>
    </row>
    <row r="5782" spans="7:8">
      <c r="G5782" s="976"/>
      <c r="H5782" s="977"/>
    </row>
    <row r="5783" spans="7:8">
      <c r="G5783" s="976"/>
      <c r="H5783" s="977"/>
    </row>
    <row r="5784" spans="7:8">
      <c r="G5784" s="976"/>
      <c r="H5784" s="977"/>
    </row>
    <row r="5785" spans="7:8">
      <c r="G5785" s="976"/>
      <c r="H5785" s="977"/>
    </row>
    <row r="5786" spans="7:8">
      <c r="G5786" s="976"/>
      <c r="H5786" s="977"/>
    </row>
    <row r="5787" spans="7:8">
      <c r="G5787" s="976"/>
      <c r="H5787" s="977"/>
    </row>
    <row r="5788" spans="7:8">
      <c r="G5788" s="976"/>
      <c r="H5788" s="977"/>
    </row>
    <row r="5789" spans="7:8">
      <c r="G5789" s="976"/>
      <c r="H5789" s="977"/>
    </row>
    <row r="5790" spans="7:8">
      <c r="G5790" s="976"/>
      <c r="H5790" s="977"/>
    </row>
    <row r="5791" spans="7:8">
      <c r="G5791" s="976"/>
      <c r="H5791" s="977"/>
    </row>
    <row r="5792" spans="7:8">
      <c r="G5792" s="976"/>
      <c r="H5792" s="977"/>
    </row>
    <row r="5793" spans="7:8">
      <c r="G5793" s="976"/>
      <c r="H5793" s="977"/>
    </row>
    <row r="5794" spans="7:8">
      <c r="G5794" s="976"/>
      <c r="H5794" s="977"/>
    </row>
    <row r="5795" spans="7:8">
      <c r="G5795" s="976"/>
      <c r="H5795" s="977"/>
    </row>
    <row r="5796" spans="7:8">
      <c r="G5796" s="976"/>
      <c r="H5796" s="977"/>
    </row>
    <row r="5797" spans="7:8">
      <c r="G5797" s="976"/>
      <c r="H5797" s="977"/>
    </row>
    <row r="5798" spans="7:8">
      <c r="G5798" s="976"/>
      <c r="H5798" s="977"/>
    </row>
    <row r="5799" spans="7:8">
      <c r="G5799" s="976"/>
      <c r="H5799" s="977"/>
    </row>
    <row r="5800" spans="7:8">
      <c r="G5800" s="976"/>
      <c r="H5800" s="977"/>
    </row>
    <row r="5801" spans="7:8">
      <c r="G5801" s="976"/>
      <c r="H5801" s="977"/>
    </row>
    <row r="5802" spans="7:8">
      <c r="G5802" s="976"/>
      <c r="H5802" s="977"/>
    </row>
    <row r="5803" spans="7:8">
      <c r="G5803" s="976"/>
      <c r="H5803" s="977"/>
    </row>
    <row r="5804" spans="7:8">
      <c r="G5804" s="976"/>
      <c r="H5804" s="977"/>
    </row>
    <row r="5805" spans="7:8">
      <c r="G5805" s="976"/>
      <c r="H5805" s="977"/>
    </row>
    <row r="5806" spans="7:8">
      <c r="G5806" s="976"/>
      <c r="H5806" s="977"/>
    </row>
    <row r="5807" spans="7:8">
      <c r="G5807" s="976"/>
      <c r="H5807" s="977"/>
    </row>
    <row r="5808" spans="7:8">
      <c r="G5808" s="976"/>
      <c r="H5808" s="977"/>
    </row>
    <row r="5809" spans="7:8">
      <c r="G5809" s="976"/>
      <c r="H5809" s="977"/>
    </row>
    <row r="5810" spans="7:8">
      <c r="G5810" s="976"/>
      <c r="H5810" s="977"/>
    </row>
    <row r="5811" spans="7:8">
      <c r="G5811" s="976"/>
      <c r="H5811" s="977"/>
    </row>
    <row r="5812" spans="7:8">
      <c r="G5812" s="976"/>
      <c r="H5812" s="977"/>
    </row>
    <row r="5813" spans="7:8">
      <c r="G5813" s="976"/>
      <c r="H5813" s="977"/>
    </row>
    <row r="5814" spans="7:8">
      <c r="G5814" s="976"/>
      <c r="H5814" s="977"/>
    </row>
    <row r="5815" spans="7:8">
      <c r="G5815" s="976"/>
      <c r="H5815" s="977"/>
    </row>
    <row r="5816" spans="7:8">
      <c r="G5816" s="976"/>
      <c r="H5816" s="977"/>
    </row>
    <row r="5817" spans="7:8">
      <c r="G5817" s="976"/>
      <c r="H5817" s="977"/>
    </row>
    <row r="5818" spans="7:8">
      <c r="G5818" s="976"/>
      <c r="H5818" s="977"/>
    </row>
    <row r="5819" spans="7:8">
      <c r="G5819" s="976"/>
      <c r="H5819" s="977"/>
    </row>
    <row r="5820" spans="7:8">
      <c r="G5820" s="976"/>
      <c r="H5820" s="977"/>
    </row>
    <row r="5821" spans="7:8">
      <c r="G5821" s="976"/>
      <c r="H5821" s="977"/>
    </row>
    <row r="5822" spans="7:8">
      <c r="G5822" s="976"/>
      <c r="H5822" s="977"/>
    </row>
    <row r="5823" spans="7:8">
      <c r="G5823" s="976"/>
      <c r="H5823" s="977"/>
    </row>
    <row r="5824" spans="7:8">
      <c r="G5824" s="976"/>
      <c r="H5824" s="977"/>
    </row>
    <row r="5825" spans="7:8">
      <c r="G5825" s="976"/>
      <c r="H5825" s="977"/>
    </row>
    <row r="5826" spans="7:8">
      <c r="G5826" s="976"/>
      <c r="H5826" s="977"/>
    </row>
    <row r="5827" spans="7:8">
      <c r="G5827" s="976"/>
      <c r="H5827" s="977"/>
    </row>
    <row r="5828" spans="7:8">
      <c r="G5828" s="976"/>
      <c r="H5828" s="977"/>
    </row>
    <row r="5829" spans="7:8">
      <c r="G5829" s="976"/>
      <c r="H5829" s="977"/>
    </row>
    <row r="5830" spans="7:8">
      <c r="G5830" s="976"/>
      <c r="H5830" s="977"/>
    </row>
    <row r="5831" spans="7:8">
      <c r="G5831" s="976"/>
      <c r="H5831" s="977"/>
    </row>
    <row r="5832" spans="7:8">
      <c r="G5832" s="976"/>
      <c r="H5832" s="977"/>
    </row>
    <row r="5833" spans="7:8">
      <c r="G5833" s="976"/>
      <c r="H5833" s="977"/>
    </row>
    <row r="5834" spans="7:8">
      <c r="G5834" s="976"/>
      <c r="H5834" s="977"/>
    </row>
    <row r="5835" spans="7:8">
      <c r="G5835" s="976"/>
      <c r="H5835" s="977"/>
    </row>
    <row r="5836" spans="7:8">
      <c r="G5836" s="976"/>
      <c r="H5836" s="977"/>
    </row>
    <row r="5837" spans="7:8">
      <c r="G5837" s="976"/>
      <c r="H5837" s="977"/>
    </row>
    <row r="5838" spans="7:8">
      <c r="G5838" s="976"/>
      <c r="H5838" s="977"/>
    </row>
    <row r="5839" spans="7:8">
      <c r="G5839" s="976"/>
      <c r="H5839" s="977"/>
    </row>
    <row r="5840" spans="7:8">
      <c r="G5840" s="976"/>
      <c r="H5840" s="977"/>
    </row>
    <row r="5841" spans="7:8">
      <c r="G5841" s="976"/>
      <c r="H5841" s="977"/>
    </row>
    <row r="5842" spans="7:8">
      <c r="G5842" s="976"/>
      <c r="H5842" s="977"/>
    </row>
    <row r="5843" spans="7:8">
      <c r="G5843" s="976"/>
      <c r="H5843" s="977"/>
    </row>
    <row r="5844" spans="7:8">
      <c r="G5844" s="976"/>
      <c r="H5844" s="977"/>
    </row>
    <row r="5845" spans="7:8">
      <c r="G5845" s="976"/>
      <c r="H5845" s="977"/>
    </row>
    <row r="5846" spans="7:8">
      <c r="G5846" s="976"/>
      <c r="H5846" s="977"/>
    </row>
    <row r="5847" spans="7:8">
      <c r="G5847" s="976"/>
      <c r="H5847" s="977"/>
    </row>
    <row r="5848" spans="7:8">
      <c r="G5848" s="976"/>
      <c r="H5848" s="977"/>
    </row>
    <row r="5849" spans="7:8">
      <c r="G5849" s="976"/>
      <c r="H5849" s="977"/>
    </row>
    <row r="5850" spans="7:8">
      <c r="G5850" s="976"/>
      <c r="H5850" s="977"/>
    </row>
    <row r="5851" spans="7:8">
      <c r="G5851" s="976"/>
      <c r="H5851" s="977"/>
    </row>
    <row r="5852" spans="7:8">
      <c r="G5852" s="976"/>
      <c r="H5852" s="977"/>
    </row>
    <row r="5853" spans="7:8">
      <c r="G5853" s="976"/>
      <c r="H5853" s="977"/>
    </row>
    <row r="5854" spans="7:8">
      <c r="G5854" s="976"/>
      <c r="H5854" s="977"/>
    </row>
    <row r="5855" spans="7:8">
      <c r="G5855" s="976"/>
      <c r="H5855" s="977"/>
    </row>
    <row r="5856" spans="7:8">
      <c r="G5856" s="976"/>
      <c r="H5856" s="977"/>
    </row>
    <row r="5857" spans="7:8">
      <c r="G5857" s="976"/>
      <c r="H5857" s="977"/>
    </row>
    <row r="5858" spans="7:8">
      <c r="G5858" s="976"/>
      <c r="H5858" s="977"/>
    </row>
    <row r="5859" spans="7:8">
      <c r="G5859" s="976"/>
      <c r="H5859" s="977"/>
    </row>
    <row r="5860" spans="7:8">
      <c r="G5860" s="976"/>
      <c r="H5860" s="977"/>
    </row>
    <row r="5861" spans="7:8">
      <c r="G5861" s="976"/>
      <c r="H5861" s="977"/>
    </row>
    <row r="5862" spans="7:8">
      <c r="G5862" s="976"/>
      <c r="H5862" s="977"/>
    </row>
    <row r="5863" spans="7:8">
      <c r="G5863" s="976"/>
      <c r="H5863" s="977"/>
    </row>
    <row r="5864" spans="7:8">
      <c r="G5864" s="976"/>
      <c r="H5864" s="977"/>
    </row>
    <row r="5865" spans="7:8">
      <c r="G5865" s="976"/>
      <c r="H5865" s="977"/>
    </row>
    <row r="5866" spans="7:8">
      <c r="G5866" s="976"/>
      <c r="H5866" s="977"/>
    </row>
    <row r="5867" spans="7:8">
      <c r="G5867" s="976"/>
      <c r="H5867" s="977"/>
    </row>
    <row r="5868" spans="7:8">
      <c r="G5868" s="976"/>
      <c r="H5868" s="977"/>
    </row>
    <row r="5869" spans="7:8">
      <c r="G5869" s="976"/>
      <c r="H5869" s="977"/>
    </row>
    <row r="5870" spans="7:8">
      <c r="G5870" s="976"/>
      <c r="H5870" s="977"/>
    </row>
    <row r="5871" spans="7:8">
      <c r="G5871" s="976"/>
      <c r="H5871" s="977"/>
    </row>
    <row r="5872" spans="7:8">
      <c r="G5872" s="976"/>
      <c r="H5872" s="977"/>
    </row>
    <row r="5873" spans="7:8">
      <c r="G5873" s="976"/>
      <c r="H5873" s="977"/>
    </row>
    <row r="5874" spans="7:8">
      <c r="G5874" s="976"/>
      <c r="H5874" s="977"/>
    </row>
    <row r="5875" spans="7:8">
      <c r="G5875" s="976"/>
      <c r="H5875" s="977"/>
    </row>
    <row r="5876" spans="7:8">
      <c r="G5876" s="976"/>
      <c r="H5876" s="977"/>
    </row>
    <row r="5877" spans="7:8">
      <c r="G5877" s="976"/>
      <c r="H5877" s="977"/>
    </row>
    <row r="5878" spans="7:8">
      <c r="G5878" s="976"/>
      <c r="H5878" s="977"/>
    </row>
    <row r="5879" spans="7:8">
      <c r="G5879" s="976"/>
      <c r="H5879" s="977"/>
    </row>
    <row r="5880" spans="7:8">
      <c r="G5880" s="976"/>
      <c r="H5880" s="977"/>
    </row>
    <row r="5881" spans="7:8">
      <c r="G5881" s="976"/>
      <c r="H5881" s="977"/>
    </row>
    <row r="5882" spans="7:8">
      <c r="G5882" s="976"/>
      <c r="H5882" s="977"/>
    </row>
    <row r="5883" spans="7:8">
      <c r="G5883" s="976"/>
      <c r="H5883" s="977"/>
    </row>
    <row r="5884" spans="7:8">
      <c r="G5884" s="976"/>
      <c r="H5884" s="977"/>
    </row>
    <row r="5885" spans="7:8">
      <c r="G5885" s="976"/>
      <c r="H5885" s="977"/>
    </row>
    <row r="5886" spans="7:8">
      <c r="G5886" s="976"/>
      <c r="H5886" s="977"/>
    </row>
    <row r="5887" spans="7:8">
      <c r="G5887" s="976"/>
      <c r="H5887" s="977"/>
    </row>
    <row r="5888" spans="7:8">
      <c r="G5888" s="976"/>
      <c r="H5888" s="977"/>
    </row>
    <row r="5889" spans="7:8">
      <c r="G5889" s="976"/>
      <c r="H5889" s="977"/>
    </row>
    <row r="5890" spans="7:8">
      <c r="G5890" s="976"/>
      <c r="H5890" s="977"/>
    </row>
    <row r="5891" spans="7:8">
      <c r="G5891" s="976"/>
      <c r="H5891" s="977"/>
    </row>
    <row r="5892" spans="7:8">
      <c r="G5892" s="976"/>
      <c r="H5892" s="977"/>
    </row>
    <row r="5893" spans="7:8">
      <c r="G5893" s="976"/>
      <c r="H5893" s="977"/>
    </row>
    <row r="5894" spans="7:8">
      <c r="G5894" s="976"/>
      <c r="H5894" s="977"/>
    </row>
    <row r="5895" spans="7:8">
      <c r="G5895" s="976"/>
      <c r="H5895" s="977"/>
    </row>
    <row r="5896" spans="7:8">
      <c r="G5896" s="976"/>
      <c r="H5896" s="977"/>
    </row>
    <row r="5897" spans="7:8">
      <c r="G5897" s="976"/>
      <c r="H5897" s="977"/>
    </row>
    <row r="5898" spans="7:8">
      <c r="G5898" s="976"/>
      <c r="H5898" s="977"/>
    </row>
    <row r="5899" spans="7:8">
      <c r="G5899" s="976"/>
      <c r="H5899" s="977"/>
    </row>
    <row r="5900" spans="7:8">
      <c r="G5900" s="976"/>
      <c r="H5900" s="977"/>
    </row>
    <row r="5901" spans="7:8">
      <c r="G5901" s="976"/>
      <c r="H5901" s="977"/>
    </row>
    <row r="5902" spans="7:8">
      <c r="G5902" s="976"/>
      <c r="H5902" s="977"/>
    </row>
    <row r="5903" spans="7:8">
      <c r="G5903" s="976"/>
      <c r="H5903" s="977"/>
    </row>
    <row r="5904" spans="7:8">
      <c r="G5904" s="976"/>
      <c r="H5904" s="977"/>
    </row>
    <row r="5905" spans="7:8">
      <c r="G5905" s="976"/>
      <c r="H5905" s="977"/>
    </row>
    <row r="5906" spans="7:8">
      <c r="G5906" s="976"/>
      <c r="H5906" s="977"/>
    </row>
    <row r="5907" spans="7:8">
      <c r="G5907" s="976"/>
      <c r="H5907" s="977"/>
    </row>
    <row r="5908" spans="7:8">
      <c r="G5908" s="976"/>
      <c r="H5908" s="977"/>
    </row>
    <row r="5909" spans="7:8">
      <c r="G5909" s="976"/>
      <c r="H5909" s="977"/>
    </row>
    <row r="5910" spans="7:8">
      <c r="G5910" s="976"/>
      <c r="H5910" s="977"/>
    </row>
    <row r="5911" spans="7:8">
      <c r="G5911" s="976"/>
      <c r="H5911" s="977"/>
    </row>
    <row r="5912" spans="7:8">
      <c r="G5912" s="976"/>
      <c r="H5912" s="977"/>
    </row>
    <row r="5913" spans="7:8">
      <c r="G5913" s="976"/>
      <c r="H5913" s="977"/>
    </row>
    <row r="5914" spans="7:8">
      <c r="G5914" s="976"/>
      <c r="H5914" s="977"/>
    </row>
    <row r="5915" spans="7:8">
      <c r="G5915" s="976"/>
      <c r="H5915" s="977"/>
    </row>
    <row r="5916" spans="7:8">
      <c r="G5916" s="976"/>
      <c r="H5916" s="977"/>
    </row>
    <row r="5917" spans="7:8">
      <c r="G5917" s="976"/>
      <c r="H5917" s="977"/>
    </row>
    <row r="5918" spans="7:8">
      <c r="G5918" s="976"/>
      <c r="H5918" s="977"/>
    </row>
    <row r="5919" spans="7:8">
      <c r="G5919" s="976"/>
      <c r="H5919" s="977"/>
    </row>
    <row r="5920" spans="7:8">
      <c r="G5920" s="976"/>
      <c r="H5920" s="977"/>
    </row>
    <row r="5921" spans="7:8">
      <c r="G5921" s="976"/>
      <c r="H5921" s="977"/>
    </row>
    <row r="5922" spans="7:8">
      <c r="G5922" s="976"/>
      <c r="H5922" s="977"/>
    </row>
    <row r="5923" spans="7:8">
      <c r="G5923" s="976"/>
      <c r="H5923" s="977"/>
    </row>
    <row r="5924" spans="7:8">
      <c r="G5924" s="976"/>
      <c r="H5924" s="977"/>
    </row>
    <row r="5925" spans="7:8">
      <c r="G5925" s="976"/>
      <c r="H5925" s="977"/>
    </row>
    <row r="5926" spans="7:8">
      <c r="G5926" s="976"/>
      <c r="H5926" s="977"/>
    </row>
    <row r="5927" spans="7:8">
      <c r="G5927" s="976"/>
      <c r="H5927" s="977"/>
    </row>
    <row r="5928" spans="7:8">
      <c r="G5928" s="976"/>
      <c r="H5928" s="977"/>
    </row>
    <row r="5929" spans="7:8">
      <c r="G5929" s="976"/>
      <c r="H5929" s="977"/>
    </row>
    <row r="5930" spans="7:8">
      <c r="G5930" s="976"/>
      <c r="H5930" s="977"/>
    </row>
    <row r="5931" spans="7:8">
      <c r="G5931" s="976"/>
      <c r="H5931" s="977"/>
    </row>
    <row r="5932" spans="7:8">
      <c r="G5932" s="976"/>
      <c r="H5932" s="977"/>
    </row>
    <row r="5933" spans="7:8">
      <c r="G5933" s="976"/>
      <c r="H5933" s="977"/>
    </row>
    <row r="5934" spans="7:8">
      <c r="G5934" s="976"/>
      <c r="H5934" s="977"/>
    </row>
    <row r="5935" spans="7:8">
      <c r="G5935" s="976"/>
      <c r="H5935" s="977"/>
    </row>
    <row r="5936" spans="7:8">
      <c r="G5936" s="976"/>
      <c r="H5936" s="977"/>
    </row>
    <row r="5937" spans="7:8">
      <c r="G5937" s="976"/>
      <c r="H5937" s="977"/>
    </row>
    <row r="5938" spans="7:8">
      <c r="G5938" s="976"/>
      <c r="H5938" s="977"/>
    </row>
    <row r="5939" spans="7:8">
      <c r="G5939" s="976"/>
      <c r="H5939" s="977"/>
    </row>
    <row r="5940" spans="7:8">
      <c r="G5940" s="976"/>
      <c r="H5940" s="977"/>
    </row>
    <row r="5941" spans="7:8">
      <c r="G5941" s="976"/>
      <c r="H5941" s="977"/>
    </row>
    <row r="5942" spans="7:8">
      <c r="G5942" s="976"/>
      <c r="H5942" s="977"/>
    </row>
    <row r="5943" spans="7:8">
      <c r="G5943" s="976"/>
      <c r="H5943" s="977"/>
    </row>
    <row r="5944" spans="7:8">
      <c r="G5944" s="976"/>
      <c r="H5944" s="977"/>
    </row>
    <row r="5945" spans="7:8">
      <c r="G5945" s="976"/>
      <c r="H5945" s="977"/>
    </row>
    <row r="5946" spans="7:8">
      <c r="G5946" s="976"/>
      <c r="H5946" s="977"/>
    </row>
    <row r="5947" spans="7:8">
      <c r="G5947" s="976"/>
      <c r="H5947" s="977"/>
    </row>
    <row r="5948" spans="7:8">
      <c r="G5948" s="976"/>
      <c r="H5948" s="977"/>
    </row>
    <row r="5949" spans="7:8">
      <c r="G5949" s="976"/>
      <c r="H5949" s="977"/>
    </row>
    <row r="5950" spans="7:8">
      <c r="G5950" s="976"/>
      <c r="H5950" s="977"/>
    </row>
    <row r="5951" spans="7:8">
      <c r="G5951" s="976"/>
      <c r="H5951" s="977"/>
    </row>
    <row r="5952" spans="7:8">
      <c r="G5952" s="976"/>
      <c r="H5952" s="977"/>
    </row>
    <row r="5953" spans="7:8">
      <c r="G5953" s="976"/>
      <c r="H5953" s="977"/>
    </row>
    <row r="5954" spans="7:8">
      <c r="G5954" s="976"/>
      <c r="H5954" s="977"/>
    </row>
    <row r="5955" spans="7:8">
      <c r="G5955" s="976"/>
      <c r="H5955" s="977"/>
    </row>
    <row r="5956" spans="7:8">
      <c r="G5956" s="976"/>
      <c r="H5956" s="977"/>
    </row>
    <row r="5957" spans="7:8">
      <c r="G5957" s="976"/>
      <c r="H5957" s="977"/>
    </row>
    <row r="5958" spans="7:8">
      <c r="G5958" s="976"/>
      <c r="H5958" s="977"/>
    </row>
    <row r="5959" spans="7:8">
      <c r="G5959" s="976"/>
      <c r="H5959" s="977"/>
    </row>
    <row r="5960" spans="7:8">
      <c r="G5960" s="976"/>
      <c r="H5960" s="977"/>
    </row>
    <row r="5961" spans="7:8">
      <c r="G5961" s="976"/>
      <c r="H5961" s="977"/>
    </row>
    <row r="5962" spans="7:8">
      <c r="G5962" s="976"/>
      <c r="H5962" s="977"/>
    </row>
    <row r="5963" spans="7:8">
      <c r="G5963" s="976"/>
      <c r="H5963" s="977"/>
    </row>
    <row r="5964" spans="7:8">
      <c r="G5964" s="976"/>
      <c r="H5964" s="977"/>
    </row>
    <row r="5965" spans="7:8">
      <c r="G5965" s="976"/>
      <c r="H5965" s="977"/>
    </row>
    <row r="5966" spans="7:8">
      <c r="G5966" s="976"/>
      <c r="H5966" s="977"/>
    </row>
    <row r="5967" spans="7:8">
      <c r="G5967" s="976"/>
      <c r="H5967" s="977"/>
    </row>
    <row r="5968" spans="7:8">
      <c r="G5968" s="976"/>
      <c r="H5968" s="977"/>
    </row>
    <row r="5969" spans="7:8">
      <c r="G5969" s="976"/>
      <c r="H5969" s="977"/>
    </row>
    <row r="5970" spans="7:8">
      <c r="G5970" s="976"/>
      <c r="H5970" s="977"/>
    </row>
    <row r="5971" spans="7:8">
      <c r="G5971" s="976"/>
      <c r="H5971" s="977"/>
    </row>
    <row r="5972" spans="7:8">
      <c r="G5972" s="976"/>
      <c r="H5972" s="977"/>
    </row>
    <row r="5973" spans="7:8">
      <c r="G5973" s="976"/>
      <c r="H5973" s="977"/>
    </row>
    <row r="5974" spans="7:8">
      <c r="G5974" s="976"/>
      <c r="H5974" s="977"/>
    </row>
    <row r="5975" spans="7:8">
      <c r="G5975" s="976"/>
      <c r="H5975" s="977"/>
    </row>
    <row r="5976" spans="7:8">
      <c r="G5976" s="976"/>
      <c r="H5976" s="977"/>
    </row>
    <row r="5977" spans="7:8">
      <c r="G5977" s="976"/>
      <c r="H5977" s="977"/>
    </row>
    <row r="5978" spans="7:8">
      <c r="G5978" s="976"/>
      <c r="H5978" s="977"/>
    </row>
    <row r="5979" spans="7:8">
      <c r="G5979" s="976"/>
      <c r="H5979" s="977"/>
    </row>
    <row r="5980" spans="7:8">
      <c r="G5980" s="976"/>
      <c r="H5980" s="977"/>
    </row>
    <row r="5981" spans="7:8">
      <c r="G5981" s="976"/>
      <c r="H5981" s="977"/>
    </row>
    <row r="5982" spans="7:8">
      <c r="G5982" s="976"/>
      <c r="H5982" s="977"/>
    </row>
    <row r="5983" spans="7:8">
      <c r="G5983" s="976"/>
      <c r="H5983" s="977"/>
    </row>
    <row r="5984" spans="7:8">
      <c r="G5984" s="976"/>
      <c r="H5984" s="977"/>
    </row>
    <row r="5985" spans="7:8">
      <c r="G5985" s="976"/>
      <c r="H5985" s="977"/>
    </row>
    <row r="5986" spans="7:8">
      <c r="G5986" s="976"/>
      <c r="H5986" s="977"/>
    </row>
    <row r="5987" spans="7:8">
      <c r="G5987" s="976"/>
      <c r="H5987" s="977"/>
    </row>
    <row r="5988" spans="7:8">
      <c r="G5988" s="976"/>
      <c r="H5988" s="977"/>
    </row>
    <row r="5989" spans="7:8">
      <c r="G5989" s="976"/>
      <c r="H5989" s="977"/>
    </row>
    <row r="5990" spans="7:8">
      <c r="G5990" s="976"/>
      <c r="H5990" s="977"/>
    </row>
    <row r="5991" spans="7:8">
      <c r="G5991" s="976"/>
      <c r="H5991" s="977"/>
    </row>
    <row r="5992" spans="7:8">
      <c r="G5992" s="976"/>
      <c r="H5992" s="977"/>
    </row>
    <row r="5993" spans="7:8">
      <c r="G5993" s="976"/>
      <c r="H5993" s="977"/>
    </row>
    <row r="5994" spans="7:8">
      <c r="G5994" s="976"/>
      <c r="H5994" s="977"/>
    </row>
    <row r="5995" spans="7:8">
      <c r="G5995" s="976"/>
      <c r="H5995" s="977"/>
    </row>
    <row r="5996" spans="7:8">
      <c r="G5996" s="976"/>
      <c r="H5996" s="977"/>
    </row>
    <row r="5997" spans="7:8">
      <c r="G5997" s="976"/>
      <c r="H5997" s="977"/>
    </row>
    <row r="5998" spans="7:8">
      <c r="G5998" s="976"/>
      <c r="H5998" s="977"/>
    </row>
    <row r="5999" spans="7:8">
      <c r="G5999" s="976"/>
      <c r="H5999" s="977"/>
    </row>
    <row r="6000" spans="7:8">
      <c r="G6000" s="976"/>
      <c r="H6000" s="977"/>
    </row>
    <row r="6001" spans="7:8">
      <c r="G6001" s="976"/>
      <c r="H6001" s="977"/>
    </row>
    <row r="6002" spans="7:8">
      <c r="G6002" s="976"/>
      <c r="H6002" s="977"/>
    </row>
    <row r="6003" spans="7:8">
      <c r="G6003" s="976"/>
      <c r="H6003" s="977"/>
    </row>
    <row r="6004" spans="7:8">
      <c r="G6004" s="976"/>
      <c r="H6004" s="977"/>
    </row>
    <row r="6005" spans="7:8">
      <c r="G6005" s="976"/>
      <c r="H6005" s="977"/>
    </row>
    <row r="6006" spans="7:8">
      <c r="G6006" s="976"/>
      <c r="H6006" s="977"/>
    </row>
    <row r="6007" spans="7:8">
      <c r="G6007" s="976"/>
      <c r="H6007" s="977"/>
    </row>
    <row r="6008" spans="7:8">
      <c r="G6008" s="976"/>
      <c r="H6008" s="977"/>
    </row>
    <row r="6009" spans="7:8">
      <c r="G6009" s="976"/>
      <c r="H6009" s="977"/>
    </row>
    <row r="6010" spans="7:8">
      <c r="G6010" s="976"/>
      <c r="H6010" s="977"/>
    </row>
    <row r="6011" spans="7:8">
      <c r="G6011" s="976"/>
      <c r="H6011" s="977"/>
    </row>
    <row r="6012" spans="7:8">
      <c r="G6012" s="976"/>
      <c r="H6012" s="977"/>
    </row>
    <row r="6013" spans="7:8">
      <c r="G6013" s="976"/>
      <c r="H6013" s="977"/>
    </row>
    <row r="6014" spans="7:8">
      <c r="G6014" s="976"/>
      <c r="H6014" s="977"/>
    </row>
    <row r="6015" spans="7:8">
      <c r="G6015" s="976"/>
      <c r="H6015" s="977"/>
    </row>
    <row r="6016" spans="7:8">
      <c r="G6016" s="976"/>
      <c r="H6016" s="977"/>
    </row>
    <row r="6017" spans="7:8">
      <c r="G6017" s="976"/>
      <c r="H6017" s="977"/>
    </row>
    <row r="6018" spans="7:8">
      <c r="G6018" s="976"/>
      <c r="H6018" s="977"/>
    </row>
    <row r="6019" spans="7:8">
      <c r="G6019" s="976"/>
      <c r="H6019" s="977"/>
    </row>
    <row r="6020" spans="7:8">
      <c r="G6020" s="976"/>
      <c r="H6020" s="977"/>
    </row>
    <row r="6021" spans="7:8">
      <c r="G6021" s="976"/>
      <c r="H6021" s="977"/>
    </row>
    <row r="6022" spans="7:8">
      <c r="G6022" s="976"/>
      <c r="H6022" s="977"/>
    </row>
    <row r="6023" spans="7:8">
      <c r="G6023" s="976"/>
      <c r="H6023" s="977"/>
    </row>
    <row r="6024" spans="7:8">
      <c r="G6024" s="976"/>
      <c r="H6024" s="977"/>
    </row>
    <row r="6025" spans="7:8">
      <c r="G6025" s="976"/>
      <c r="H6025" s="977"/>
    </row>
    <row r="6026" spans="7:8">
      <c r="G6026" s="976"/>
      <c r="H6026" s="977"/>
    </row>
    <row r="6027" spans="7:8">
      <c r="G6027" s="976"/>
      <c r="H6027" s="977"/>
    </row>
    <row r="6028" spans="7:8">
      <c r="G6028" s="976"/>
      <c r="H6028" s="977"/>
    </row>
    <row r="6029" spans="7:8">
      <c r="G6029" s="976"/>
      <c r="H6029" s="977"/>
    </row>
    <row r="6030" spans="7:8">
      <c r="G6030" s="976"/>
      <c r="H6030" s="977"/>
    </row>
    <row r="6031" spans="7:8">
      <c r="G6031" s="976"/>
      <c r="H6031" s="977"/>
    </row>
    <row r="6032" spans="7:8">
      <c r="G6032" s="976"/>
      <c r="H6032" s="977"/>
    </row>
    <row r="6033" spans="7:8">
      <c r="G6033" s="976"/>
      <c r="H6033" s="977"/>
    </row>
    <row r="6034" spans="7:8">
      <c r="G6034" s="976"/>
      <c r="H6034" s="977"/>
    </row>
    <row r="6035" spans="7:8">
      <c r="G6035" s="976"/>
      <c r="H6035" s="977"/>
    </row>
    <row r="6036" spans="7:8">
      <c r="G6036" s="976"/>
      <c r="H6036" s="977"/>
    </row>
    <row r="6037" spans="7:8">
      <c r="G6037" s="976"/>
      <c r="H6037" s="977"/>
    </row>
    <row r="6038" spans="7:8">
      <c r="G6038" s="976"/>
      <c r="H6038" s="977"/>
    </row>
    <row r="6039" spans="7:8">
      <c r="G6039" s="976"/>
      <c r="H6039" s="977"/>
    </row>
    <row r="6040" spans="7:8">
      <c r="G6040" s="976"/>
      <c r="H6040" s="977"/>
    </row>
    <row r="6041" spans="7:8">
      <c r="G6041" s="976"/>
      <c r="H6041" s="977"/>
    </row>
    <row r="6042" spans="7:8">
      <c r="G6042" s="976"/>
      <c r="H6042" s="977"/>
    </row>
    <row r="6043" spans="7:8">
      <c r="G6043" s="976"/>
      <c r="H6043" s="977"/>
    </row>
    <row r="6044" spans="7:8">
      <c r="G6044" s="976"/>
      <c r="H6044" s="977"/>
    </row>
    <row r="6045" spans="7:8">
      <c r="G6045" s="976"/>
      <c r="H6045" s="977"/>
    </row>
    <row r="6046" spans="7:8">
      <c r="G6046" s="976"/>
      <c r="H6046" s="977"/>
    </row>
    <row r="6047" spans="7:8">
      <c r="G6047" s="976"/>
      <c r="H6047" s="977"/>
    </row>
    <row r="6048" spans="7:8">
      <c r="G6048" s="976"/>
      <c r="H6048" s="977"/>
    </row>
    <row r="6049" spans="7:8">
      <c r="G6049" s="976"/>
      <c r="H6049" s="977"/>
    </row>
    <row r="6050" spans="7:8">
      <c r="G6050" s="976"/>
      <c r="H6050" s="977"/>
    </row>
    <row r="6051" spans="7:8">
      <c r="G6051" s="976"/>
      <c r="H6051" s="977"/>
    </row>
    <row r="6052" spans="7:8">
      <c r="G6052" s="976"/>
      <c r="H6052" s="977"/>
    </row>
    <row r="6053" spans="7:8">
      <c r="G6053" s="976"/>
      <c r="H6053" s="977"/>
    </row>
    <row r="6054" spans="7:8">
      <c r="G6054" s="976"/>
      <c r="H6054" s="977"/>
    </row>
    <row r="6055" spans="7:8">
      <c r="G6055" s="976"/>
      <c r="H6055" s="977"/>
    </row>
    <row r="6056" spans="7:8">
      <c r="G6056" s="976"/>
      <c r="H6056" s="977"/>
    </row>
    <row r="6057" spans="7:8">
      <c r="G6057" s="976"/>
      <c r="H6057" s="977"/>
    </row>
    <row r="6058" spans="7:8">
      <c r="G6058" s="976"/>
      <c r="H6058" s="977"/>
    </row>
    <row r="6059" spans="7:8">
      <c r="G6059" s="976"/>
      <c r="H6059" s="977"/>
    </row>
    <row r="6060" spans="7:8">
      <c r="G6060" s="976"/>
      <c r="H6060" s="977"/>
    </row>
    <row r="6061" spans="7:8">
      <c r="G6061" s="976"/>
      <c r="H6061" s="977"/>
    </row>
    <row r="6062" spans="7:8">
      <c r="G6062" s="976"/>
      <c r="H6062" s="977"/>
    </row>
    <row r="6063" spans="7:8">
      <c r="G6063" s="976"/>
      <c r="H6063" s="977"/>
    </row>
    <row r="6064" spans="7:8">
      <c r="G6064" s="976"/>
      <c r="H6064" s="977"/>
    </row>
    <row r="6065" spans="7:8">
      <c r="G6065" s="976"/>
      <c r="H6065" s="977"/>
    </row>
    <row r="6066" spans="7:8">
      <c r="G6066" s="976"/>
      <c r="H6066" s="977"/>
    </row>
    <row r="6067" spans="7:8">
      <c r="G6067" s="976"/>
      <c r="H6067" s="977"/>
    </row>
    <row r="6068" spans="7:8">
      <c r="G6068" s="976"/>
      <c r="H6068" s="977"/>
    </row>
    <row r="6069" spans="7:8">
      <c r="G6069" s="976"/>
      <c r="H6069" s="977"/>
    </row>
    <row r="6070" spans="7:8">
      <c r="G6070" s="976"/>
      <c r="H6070" s="977"/>
    </row>
    <row r="6071" spans="7:8">
      <c r="G6071" s="976"/>
      <c r="H6071" s="977"/>
    </row>
    <row r="6072" spans="7:8">
      <c r="G6072" s="976"/>
      <c r="H6072" s="977"/>
    </row>
    <row r="6073" spans="7:8">
      <c r="G6073" s="976"/>
      <c r="H6073" s="977"/>
    </row>
    <row r="6074" spans="7:8">
      <c r="G6074" s="976"/>
      <c r="H6074" s="977"/>
    </row>
    <row r="6075" spans="7:8">
      <c r="G6075" s="976"/>
      <c r="H6075" s="977"/>
    </row>
    <row r="6076" spans="7:8">
      <c r="G6076" s="976"/>
      <c r="H6076" s="977"/>
    </row>
    <row r="6077" spans="7:8">
      <c r="G6077" s="976"/>
      <c r="H6077" s="977"/>
    </row>
    <row r="6078" spans="7:8">
      <c r="G6078" s="976"/>
      <c r="H6078" s="977"/>
    </row>
    <row r="6079" spans="7:8">
      <c r="G6079" s="976"/>
      <c r="H6079" s="977"/>
    </row>
    <row r="6080" spans="7:8">
      <c r="G6080" s="976"/>
      <c r="H6080" s="977"/>
    </row>
    <row r="6081" spans="7:8">
      <c r="G6081" s="976"/>
      <c r="H6081" s="977"/>
    </row>
    <row r="6082" spans="7:8">
      <c r="G6082" s="976"/>
      <c r="H6082" s="977"/>
    </row>
    <row r="6083" spans="7:8">
      <c r="G6083" s="976"/>
      <c r="H6083" s="977"/>
    </row>
    <row r="6084" spans="7:8">
      <c r="G6084" s="976"/>
      <c r="H6084" s="977"/>
    </row>
    <row r="6085" spans="7:8">
      <c r="G6085" s="976"/>
      <c r="H6085" s="977"/>
    </row>
    <row r="6086" spans="7:8">
      <c r="G6086" s="976"/>
      <c r="H6086" s="977"/>
    </row>
    <row r="6087" spans="7:8">
      <c r="G6087" s="976"/>
      <c r="H6087" s="977"/>
    </row>
    <row r="6088" spans="7:8">
      <c r="G6088" s="976"/>
      <c r="H6088" s="977"/>
    </row>
    <row r="6089" spans="7:8">
      <c r="G6089" s="976"/>
      <c r="H6089" s="977"/>
    </row>
    <row r="6090" spans="7:8">
      <c r="G6090" s="976"/>
      <c r="H6090" s="977"/>
    </row>
    <row r="6091" spans="7:8">
      <c r="G6091" s="976"/>
      <c r="H6091" s="977"/>
    </row>
    <row r="6092" spans="7:8">
      <c r="G6092" s="976"/>
      <c r="H6092" s="977"/>
    </row>
    <row r="6093" spans="7:8">
      <c r="G6093" s="976"/>
      <c r="H6093" s="977"/>
    </row>
    <row r="6094" spans="7:8">
      <c r="G6094" s="976"/>
      <c r="H6094" s="977"/>
    </row>
    <row r="6095" spans="7:8">
      <c r="G6095" s="976"/>
      <c r="H6095" s="977"/>
    </row>
    <row r="6096" spans="7:8">
      <c r="G6096" s="976"/>
      <c r="H6096" s="977"/>
    </row>
    <row r="6097" spans="7:8">
      <c r="G6097" s="976"/>
      <c r="H6097" s="977"/>
    </row>
    <row r="6098" spans="7:8">
      <c r="G6098" s="976"/>
      <c r="H6098" s="977"/>
    </row>
    <row r="6099" spans="7:8">
      <c r="G6099" s="976"/>
      <c r="H6099" s="977"/>
    </row>
    <row r="6100" spans="7:8">
      <c r="G6100" s="976"/>
      <c r="H6100" s="977"/>
    </row>
    <row r="6101" spans="7:8">
      <c r="G6101" s="976"/>
      <c r="H6101" s="977"/>
    </row>
    <row r="6102" spans="7:8">
      <c r="G6102" s="976"/>
      <c r="H6102" s="977"/>
    </row>
    <row r="6103" spans="7:8">
      <c r="G6103" s="976"/>
      <c r="H6103" s="977"/>
    </row>
    <row r="6104" spans="7:8">
      <c r="G6104" s="976"/>
      <c r="H6104" s="977"/>
    </row>
    <row r="6105" spans="7:8">
      <c r="G6105" s="976"/>
      <c r="H6105" s="977"/>
    </row>
    <row r="6106" spans="7:8">
      <c r="G6106" s="976"/>
      <c r="H6106" s="977"/>
    </row>
    <row r="6107" spans="7:8">
      <c r="G6107" s="976"/>
      <c r="H6107" s="977"/>
    </row>
    <row r="6108" spans="7:8">
      <c r="G6108" s="976"/>
      <c r="H6108" s="977"/>
    </row>
    <row r="6109" spans="7:8">
      <c r="G6109" s="976"/>
      <c r="H6109" s="977"/>
    </row>
    <row r="6110" spans="7:8">
      <c r="G6110" s="976"/>
      <c r="H6110" s="977"/>
    </row>
    <row r="6111" spans="7:8">
      <c r="G6111" s="976"/>
      <c r="H6111" s="977"/>
    </row>
    <row r="6112" spans="7:8">
      <c r="G6112" s="976"/>
      <c r="H6112" s="977"/>
    </row>
    <row r="6113" spans="7:8">
      <c r="G6113" s="976"/>
      <c r="H6113" s="977"/>
    </row>
    <row r="6114" spans="7:8">
      <c r="G6114" s="976"/>
      <c r="H6114" s="977"/>
    </row>
    <row r="6115" spans="7:8">
      <c r="G6115" s="976"/>
      <c r="H6115" s="977"/>
    </row>
    <row r="6116" spans="7:8">
      <c r="G6116" s="976"/>
      <c r="H6116" s="977"/>
    </row>
    <row r="6117" spans="7:8">
      <c r="G6117" s="976"/>
      <c r="H6117" s="977"/>
    </row>
    <row r="6118" spans="7:8">
      <c r="G6118" s="976"/>
      <c r="H6118" s="977"/>
    </row>
    <row r="6119" spans="7:8">
      <c r="G6119" s="976"/>
      <c r="H6119" s="977"/>
    </row>
    <row r="6120" spans="7:8">
      <c r="G6120" s="976"/>
      <c r="H6120" s="977"/>
    </row>
    <row r="6121" spans="7:8">
      <c r="G6121" s="976"/>
      <c r="H6121" s="977"/>
    </row>
    <row r="6122" spans="7:8">
      <c r="G6122" s="976"/>
      <c r="H6122" s="977"/>
    </row>
    <row r="6123" spans="7:8">
      <c r="G6123" s="976"/>
      <c r="H6123" s="977"/>
    </row>
    <row r="6124" spans="7:8">
      <c r="G6124" s="976"/>
      <c r="H6124" s="977"/>
    </row>
    <row r="6125" spans="7:8">
      <c r="G6125" s="976"/>
      <c r="H6125" s="977"/>
    </row>
    <row r="6126" spans="7:8">
      <c r="G6126" s="976"/>
      <c r="H6126" s="977"/>
    </row>
    <row r="6127" spans="7:8">
      <c r="G6127" s="976"/>
      <c r="H6127" s="977"/>
    </row>
    <row r="6128" spans="7:8">
      <c r="G6128" s="976"/>
      <c r="H6128" s="977"/>
    </row>
    <row r="6129" spans="7:8">
      <c r="G6129" s="976"/>
      <c r="H6129" s="977"/>
    </row>
    <row r="6130" spans="7:8">
      <c r="G6130" s="976"/>
      <c r="H6130" s="977"/>
    </row>
    <row r="6131" spans="7:8">
      <c r="G6131" s="976"/>
      <c r="H6131" s="977"/>
    </row>
    <row r="6132" spans="7:8">
      <c r="G6132" s="976"/>
      <c r="H6132" s="977"/>
    </row>
    <row r="6133" spans="7:8">
      <c r="G6133" s="976"/>
      <c r="H6133" s="977"/>
    </row>
    <row r="6134" spans="7:8">
      <c r="G6134" s="976"/>
      <c r="H6134" s="977"/>
    </row>
    <row r="6135" spans="7:8">
      <c r="G6135" s="976"/>
      <c r="H6135" s="977"/>
    </row>
    <row r="6136" spans="7:8">
      <c r="G6136" s="976"/>
      <c r="H6136" s="977"/>
    </row>
    <row r="6137" spans="7:8">
      <c r="G6137" s="976"/>
      <c r="H6137" s="977"/>
    </row>
    <row r="6138" spans="7:8">
      <c r="G6138" s="976"/>
      <c r="H6138" s="977"/>
    </row>
    <row r="6139" spans="7:8">
      <c r="G6139" s="976"/>
      <c r="H6139" s="977"/>
    </row>
    <row r="6140" spans="7:8">
      <c r="G6140" s="976"/>
      <c r="H6140" s="977"/>
    </row>
    <row r="6141" spans="7:8">
      <c r="G6141" s="976"/>
      <c r="H6141" s="977"/>
    </row>
    <row r="6142" spans="7:8">
      <c r="G6142" s="976"/>
      <c r="H6142" s="977"/>
    </row>
    <row r="6143" spans="7:8">
      <c r="G6143" s="976"/>
      <c r="H6143" s="977"/>
    </row>
    <row r="6144" spans="7:8">
      <c r="G6144" s="976"/>
      <c r="H6144" s="977"/>
    </row>
    <row r="6145" spans="7:8">
      <c r="G6145" s="976"/>
      <c r="H6145" s="977"/>
    </row>
    <row r="6146" spans="7:8">
      <c r="G6146" s="976"/>
      <c r="H6146" s="977"/>
    </row>
    <row r="6147" spans="7:8">
      <c r="G6147" s="976"/>
      <c r="H6147" s="977"/>
    </row>
    <row r="6148" spans="7:8">
      <c r="G6148" s="976"/>
      <c r="H6148" s="977"/>
    </row>
    <row r="6149" spans="7:8">
      <c r="G6149" s="976"/>
      <c r="H6149" s="977"/>
    </row>
    <row r="6150" spans="7:8">
      <c r="G6150" s="976"/>
      <c r="H6150" s="977"/>
    </row>
    <row r="6151" spans="7:8">
      <c r="G6151" s="976"/>
      <c r="H6151" s="977"/>
    </row>
    <row r="6152" spans="7:8">
      <c r="G6152" s="976"/>
      <c r="H6152" s="977"/>
    </row>
    <row r="6153" spans="7:8">
      <c r="G6153" s="976"/>
      <c r="H6153" s="977"/>
    </row>
    <row r="6154" spans="7:8">
      <c r="G6154" s="976"/>
      <c r="H6154" s="977"/>
    </row>
    <row r="6155" spans="7:8">
      <c r="G6155" s="976"/>
      <c r="H6155" s="977"/>
    </row>
    <row r="6156" spans="7:8">
      <c r="G6156" s="976"/>
      <c r="H6156" s="977"/>
    </row>
    <row r="6157" spans="7:8">
      <c r="G6157" s="976"/>
      <c r="H6157" s="977"/>
    </row>
    <row r="6158" spans="7:8">
      <c r="G6158" s="976"/>
      <c r="H6158" s="977"/>
    </row>
    <row r="6159" spans="7:8">
      <c r="G6159" s="976"/>
      <c r="H6159" s="977"/>
    </row>
    <row r="6160" spans="7:8">
      <c r="G6160" s="976"/>
      <c r="H6160" s="977"/>
    </row>
    <row r="6161" spans="7:8">
      <c r="G6161" s="976"/>
      <c r="H6161" s="977"/>
    </row>
    <row r="6162" spans="7:8">
      <c r="G6162" s="976"/>
      <c r="H6162" s="977"/>
    </row>
    <row r="6163" spans="7:8">
      <c r="G6163" s="976"/>
      <c r="H6163" s="977"/>
    </row>
    <row r="6164" spans="7:8">
      <c r="G6164" s="976"/>
      <c r="H6164" s="977"/>
    </row>
    <row r="6165" spans="7:8">
      <c r="G6165" s="976"/>
      <c r="H6165" s="977"/>
    </row>
    <row r="6166" spans="7:8">
      <c r="G6166" s="976"/>
      <c r="H6166" s="977"/>
    </row>
    <row r="6167" spans="7:8">
      <c r="G6167" s="976"/>
      <c r="H6167" s="977"/>
    </row>
    <row r="6168" spans="7:8">
      <c r="G6168" s="976"/>
      <c r="H6168" s="977"/>
    </row>
    <row r="6169" spans="7:8">
      <c r="G6169" s="976"/>
      <c r="H6169" s="977"/>
    </row>
    <row r="6170" spans="7:8">
      <c r="G6170" s="976"/>
      <c r="H6170" s="977"/>
    </row>
    <row r="6171" spans="7:8">
      <c r="G6171" s="976"/>
      <c r="H6171" s="977"/>
    </row>
    <row r="6172" spans="7:8">
      <c r="G6172" s="976"/>
      <c r="H6172" s="977"/>
    </row>
    <row r="6173" spans="7:8">
      <c r="G6173" s="976"/>
      <c r="H6173" s="977"/>
    </row>
    <row r="6174" spans="7:8">
      <c r="G6174" s="976"/>
      <c r="H6174" s="977"/>
    </row>
    <row r="6175" spans="7:8">
      <c r="G6175" s="976"/>
      <c r="H6175" s="977"/>
    </row>
    <row r="6176" spans="7:8">
      <c r="G6176" s="976"/>
      <c r="H6176" s="977"/>
    </row>
    <row r="6177" spans="7:8">
      <c r="G6177" s="976"/>
      <c r="H6177" s="977"/>
    </row>
    <row r="6178" spans="7:8">
      <c r="G6178" s="976"/>
      <c r="H6178" s="977"/>
    </row>
    <row r="6179" spans="7:8">
      <c r="G6179" s="976"/>
      <c r="H6179" s="977"/>
    </row>
    <row r="6180" spans="7:8">
      <c r="G6180" s="976"/>
      <c r="H6180" s="977"/>
    </row>
    <row r="6181" spans="7:8">
      <c r="G6181" s="976"/>
      <c r="H6181" s="977"/>
    </row>
    <row r="6182" spans="7:8">
      <c r="G6182" s="976"/>
      <c r="H6182" s="977"/>
    </row>
    <row r="6183" spans="7:8">
      <c r="G6183" s="976"/>
      <c r="H6183" s="977"/>
    </row>
    <row r="6184" spans="7:8">
      <c r="G6184" s="976"/>
      <c r="H6184" s="977"/>
    </row>
    <row r="6185" spans="7:8">
      <c r="G6185" s="976"/>
      <c r="H6185" s="977"/>
    </row>
    <row r="6186" spans="7:8">
      <c r="G6186" s="976"/>
      <c r="H6186" s="977"/>
    </row>
    <row r="6187" spans="7:8">
      <c r="G6187" s="976"/>
      <c r="H6187" s="977"/>
    </row>
    <row r="6188" spans="7:8">
      <c r="G6188" s="976"/>
      <c r="H6188" s="977"/>
    </row>
    <row r="6189" spans="7:8">
      <c r="G6189" s="976"/>
      <c r="H6189" s="977"/>
    </row>
    <row r="6190" spans="7:8">
      <c r="G6190" s="976"/>
      <c r="H6190" s="977"/>
    </row>
    <row r="6191" spans="7:8">
      <c r="G6191" s="976"/>
      <c r="H6191" s="977"/>
    </row>
    <row r="6192" spans="7:8">
      <c r="G6192" s="976"/>
      <c r="H6192" s="977"/>
    </row>
    <row r="6193" spans="7:8">
      <c r="G6193" s="976"/>
      <c r="H6193" s="977"/>
    </row>
    <row r="6194" spans="7:8">
      <c r="G6194" s="976"/>
      <c r="H6194" s="977"/>
    </row>
    <row r="6195" spans="7:8">
      <c r="G6195" s="976"/>
      <c r="H6195" s="977"/>
    </row>
    <row r="6196" spans="7:8">
      <c r="G6196" s="976"/>
      <c r="H6196" s="977"/>
    </row>
    <row r="6197" spans="7:8">
      <c r="G6197" s="976"/>
      <c r="H6197" s="977"/>
    </row>
    <row r="6198" spans="7:8">
      <c r="G6198" s="976"/>
      <c r="H6198" s="977"/>
    </row>
    <row r="6199" spans="7:8">
      <c r="G6199" s="976"/>
      <c r="H6199" s="977"/>
    </row>
    <row r="6200" spans="7:8">
      <c r="G6200" s="976"/>
      <c r="H6200" s="977"/>
    </row>
    <row r="6201" spans="7:8">
      <c r="G6201" s="976"/>
      <c r="H6201" s="977"/>
    </row>
    <row r="6202" spans="7:8">
      <c r="G6202" s="976"/>
      <c r="H6202" s="977"/>
    </row>
    <row r="6203" spans="7:8">
      <c r="G6203" s="976"/>
      <c r="H6203" s="977"/>
    </row>
    <row r="6204" spans="7:8">
      <c r="G6204" s="976"/>
      <c r="H6204" s="977"/>
    </row>
    <row r="6205" spans="7:8">
      <c r="G6205" s="976"/>
      <c r="H6205" s="977"/>
    </row>
    <row r="6206" spans="7:8">
      <c r="G6206" s="976"/>
      <c r="H6206" s="977"/>
    </row>
    <row r="6207" spans="7:8">
      <c r="G6207" s="976"/>
      <c r="H6207" s="977"/>
    </row>
    <row r="6208" spans="7:8">
      <c r="G6208" s="976"/>
      <c r="H6208" s="977"/>
    </row>
    <row r="6209" spans="7:8">
      <c r="G6209" s="976"/>
      <c r="H6209" s="977"/>
    </row>
    <row r="6210" spans="7:8">
      <c r="G6210" s="976"/>
      <c r="H6210" s="977"/>
    </row>
    <row r="6211" spans="7:8">
      <c r="G6211" s="976"/>
      <c r="H6211" s="977"/>
    </row>
    <row r="6212" spans="7:8">
      <c r="G6212" s="976"/>
      <c r="H6212" s="977"/>
    </row>
    <row r="6213" spans="7:8">
      <c r="G6213" s="976"/>
      <c r="H6213" s="977"/>
    </row>
    <row r="6214" spans="7:8">
      <c r="G6214" s="976"/>
      <c r="H6214" s="977"/>
    </row>
    <row r="6215" spans="7:8">
      <c r="G6215" s="976"/>
      <c r="H6215" s="977"/>
    </row>
    <row r="6216" spans="7:8">
      <c r="G6216" s="976"/>
      <c r="H6216" s="977"/>
    </row>
    <row r="6217" spans="7:8">
      <c r="G6217" s="976"/>
      <c r="H6217" s="977"/>
    </row>
    <row r="6218" spans="7:8">
      <c r="G6218" s="976"/>
      <c r="H6218" s="977"/>
    </row>
    <row r="6219" spans="7:8">
      <c r="G6219" s="976"/>
      <c r="H6219" s="977"/>
    </row>
    <row r="6220" spans="7:8">
      <c r="G6220" s="976"/>
      <c r="H6220" s="977"/>
    </row>
    <row r="6221" spans="7:8">
      <c r="G6221" s="976"/>
      <c r="H6221" s="977"/>
    </row>
    <row r="6222" spans="7:8">
      <c r="G6222" s="976"/>
      <c r="H6222" s="977"/>
    </row>
    <row r="6223" spans="7:8">
      <c r="G6223" s="976"/>
      <c r="H6223" s="977"/>
    </row>
    <row r="6224" spans="7:8">
      <c r="G6224" s="976"/>
      <c r="H6224" s="977"/>
    </row>
    <row r="6225" spans="7:8">
      <c r="G6225" s="976"/>
      <c r="H6225" s="977"/>
    </row>
    <row r="6226" spans="7:8">
      <c r="G6226" s="976"/>
      <c r="H6226" s="977"/>
    </row>
    <row r="6227" spans="7:8">
      <c r="G6227" s="976"/>
      <c r="H6227" s="977"/>
    </row>
    <row r="6228" spans="7:8">
      <c r="G6228" s="976"/>
      <c r="H6228" s="977"/>
    </row>
    <row r="6229" spans="7:8">
      <c r="G6229" s="976"/>
      <c r="H6229" s="977"/>
    </row>
    <row r="6230" spans="7:8">
      <c r="G6230" s="976"/>
      <c r="H6230" s="977"/>
    </row>
    <row r="6231" spans="7:8">
      <c r="G6231" s="976"/>
      <c r="H6231" s="977"/>
    </row>
    <row r="6232" spans="7:8">
      <c r="G6232" s="976"/>
      <c r="H6232" s="977"/>
    </row>
    <row r="6233" spans="7:8">
      <c r="G6233" s="976"/>
      <c r="H6233" s="977"/>
    </row>
    <row r="6234" spans="7:8">
      <c r="G6234" s="976"/>
      <c r="H6234" s="977"/>
    </row>
    <row r="6235" spans="7:8">
      <c r="G6235" s="976"/>
      <c r="H6235" s="977"/>
    </row>
    <row r="6236" spans="7:8">
      <c r="G6236" s="976"/>
      <c r="H6236" s="977"/>
    </row>
    <row r="6237" spans="7:8">
      <c r="G6237" s="976"/>
      <c r="H6237" s="977"/>
    </row>
    <row r="6238" spans="7:8">
      <c r="G6238" s="976"/>
      <c r="H6238" s="977"/>
    </row>
    <row r="6239" spans="7:8">
      <c r="G6239" s="976"/>
      <c r="H6239" s="977"/>
    </row>
    <row r="6240" spans="7:8">
      <c r="G6240" s="976"/>
      <c r="H6240" s="977"/>
    </row>
    <row r="6241" spans="7:8">
      <c r="G6241" s="976"/>
      <c r="H6241" s="977"/>
    </row>
    <row r="6242" spans="7:8">
      <c r="G6242" s="976"/>
      <c r="H6242" s="977"/>
    </row>
    <row r="6243" spans="7:8">
      <c r="G6243" s="976"/>
      <c r="H6243" s="977"/>
    </row>
    <row r="6244" spans="7:8">
      <c r="G6244" s="976"/>
      <c r="H6244" s="977"/>
    </row>
    <row r="6245" spans="7:8">
      <c r="G6245" s="976"/>
      <c r="H6245" s="977"/>
    </row>
    <row r="6246" spans="7:8">
      <c r="G6246" s="976"/>
      <c r="H6246" s="977"/>
    </row>
    <row r="6247" spans="7:8">
      <c r="G6247" s="976"/>
      <c r="H6247" s="977"/>
    </row>
    <row r="6248" spans="7:8">
      <c r="G6248" s="976"/>
      <c r="H6248" s="977"/>
    </row>
    <row r="6249" spans="7:8">
      <c r="G6249" s="976"/>
      <c r="H6249" s="977"/>
    </row>
    <row r="6250" spans="7:8">
      <c r="G6250" s="976"/>
      <c r="H6250" s="977"/>
    </row>
    <row r="6251" spans="7:8">
      <c r="G6251" s="976"/>
      <c r="H6251" s="977"/>
    </row>
    <row r="6252" spans="7:8">
      <c r="G6252" s="976"/>
      <c r="H6252" s="977"/>
    </row>
    <row r="6253" spans="7:8">
      <c r="G6253" s="976"/>
      <c r="H6253" s="977"/>
    </row>
    <row r="6254" spans="7:8">
      <c r="G6254" s="976"/>
      <c r="H6254" s="977"/>
    </row>
    <row r="6255" spans="7:8">
      <c r="G6255" s="976"/>
      <c r="H6255" s="977"/>
    </row>
    <row r="6256" spans="7:8">
      <c r="G6256" s="976"/>
      <c r="H6256" s="977"/>
    </row>
    <row r="6257" spans="7:8">
      <c r="G6257" s="976"/>
      <c r="H6257" s="977"/>
    </row>
    <row r="6258" spans="7:8">
      <c r="G6258" s="976"/>
      <c r="H6258" s="977"/>
    </row>
    <row r="6259" spans="7:8">
      <c r="G6259" s="976"/>
      <c r="H6259" s="977"/>
    </row>
    <row r="6260" spans="7:8">
      <c r="G6260" s="976"/>
      <c r="H6260" s="977"/>
    </row>
    <row r="6261" spans="7:8">
      <c r="G6261" s="976"/>
      <c r="H6261" s="977"/>
    </row>
    <row r="6262" spans="7:8">
      <c r="G6262" s="976"/>
      <c r="H6262" s="977"/>
    </row>
    <row r="6263" spans="7:8">
      <c r="G6263" s="976"/>
      <c r="H6263" s="977"/>
    </row>
    <row r="6264" spans="7:8">
      <c r="G6264" s="976"/>
      <c r="H6264" s="977"/>
    </row>
    <row r="6265" spans="7:8">
      <c r="G6265" s="976"/>
      <c r="H6265" s="977"/>
    </row>
    <row r="6266" spans="7:8">
      <c r="G6266" s="976"/>
      <c r="H6266" s="977"/>
    </row>
    <row r="6267" spans="7:8">
      <c r="G6267" s="976"/>
      <c r="H6267" s="977"/>
    </row>
    <row r="6268" spans="7:8">
      <c r="G6268" s="976"/>
      <c r="H6268" s="977"/>
    </row>
    <row r="6269" spans="7:8">
      <c r="G6269" s="976"/>
      <c r="H6269" s="977"/>
    </row>
    <row r="6270" spans="7:8">
      <c r="G6270" s="976"/>
      <c r="H6270" s="977"/>
    </row>
    <row r="6271" spans="7:8">
      <c r="G6271" s="976"/>
      <c r="H6271" s="977"/>
    </row>
    <row r="6272" spans="7:8">
      <c r="G6272" s="976"/>
      <c r="H6272" s="977"/>
    </row>
    <row r="6273" spans="7:8">
      <c r="G6273" s="976"/>
      <c r="H6273" s="977"/>
    </row>
    <row r="6274" spans="7:8">
      <c r="G6274" s="976"/>
      <c r="H6274" s="977"/>
    </row>
    <row r="6275" spans="7:8">
      <c r="G6275" s="976"/>
      <c r="H6275" s="977"/>
    </row>
    <row r="6276" spans="7:8">
      <c r="G6276" s="976"/>
      <c r="H6276" s="977"/>
    </row>
    <row r="6277" spans="7:8">
      <c r="G6277" s="976"/>
      <c r="H6277" s="977"/>
    </row>
    <row r="6278" spans="7:8">
      <c r="G6278" s="976"/>
      <c r="H6278" s="977"/>
    </row>
    <row r="6279" spans="7:8">
      <c r="G6279" s="976"/>
      <c r="H6279" s="977"/>
    </row>
    <row r="6280" spans="7:8">
      <c r="G6280" s="976"/>
      <c r="H6280" s="977"/>
    </row>
    <row r="6281" spans="7:8">
      <c r="G6281" s="976"/>
      <c r="H6281" s="977"/>
    </row>
    <row r="6282" spans="7:8">
      <c r="G6282" s="976"/>
      <c r="H6282" s="977"/>
    </row>
    <row r="6283" spans="7:8">
      <c r="G6283" s="976"/>
      <c r="H6283" s="977"/>
    </row>
    <row r="6284" spans="7:8">
      <c r="G6284" s="976"/>
      <c r="H6284" s="977"/>
    </row>
    <row r="6285" spans="7:8">
      <c r="G6285" s="976"/>
      <c r="H6285" s="977"/>
    </row>
    <row r="6286" spans="7:8">
      <c r="G6286" s="976"/>
      <c r="H6286" s="977"/>
    </row>
    <row r="6287" spans="7:8">
      <c r="G6287" s="976"/>
      <c r="H6287" s="977"/>
    </row>
    <row r="6288" spans="7:8">
      <c r="G6288" s="976"/>
      <c r="H6288" s="977"/>
    </row>
    <row r="6289" spans="7:8">
      <c r="G6289" s="976"/>
      <c r="H6289" s="977"/>
    </row>
    <row r="6290" spans="7:8">
      <c r="G6290" s="976"/>
      <c r="H6290" s="977"/>
    </row>
    <row r="6291" spans="7:8">
      <c r="G6291" s="976"/>
      <c r="H6291" s="977"/>
    </row>
    <row r="6292" spans="7:8">
      <c r="G6292" s="976"/>
      <c r="H6292" s="977"/>
    </row>
    <row r="6293" spans="7:8">
      <c r="G6293" s="976"/>
      <c r="H6293" s="977"/>
    </row>
    <row r="6294" spans="7:8">
      <c r="G6294" s="976"/>
      <c r="H6294" s="977"/>
    </row>
    <row r="6295" spans="7:8">
      <c r="G6295" s="976"/>
      <c r="H6295" s="977"/>
    </row>
    <row r="6296" spans="7:8">
      <c r="G6296" s="976"/>
      <c r="H6296" s="977"/>
    </row>
    <row r="6297" spans="7:8">
      <c r="G6297" s="976"/>
      <c r="H6297" s="977"/>
    </row>
    <row r="6298" spans="7:8">
      <c r="G6298" s="976"/>
      <c r="H6298" s="977"/>
    </row>
    <row r="6299" spans="7:8">
      <c r="G6299" s="976"/>
      <c r="H6299" s="977"/>
    </row>
    <row r="6300" spans="7:8">
      <c r="G6300" s="976"/>
      <c r="H6300" s="977"/>
    </row>
    <row r="6301" spans="7:8">
      <c r="G6301" s="976"/>
      <c r="H6301" s="977"/>
    </row>
    <row r="6302" spans="7:8">
      <c r="G6302" s="976"/>
      <c r="H6302" s="977"/>
    </row>
    <row r="6303" spans="7:8">
      <c r="G6303" s="976"/>
      <c r="H6303" s="977"/>
    </row>
    <row r="6304" spans="7:8">
      <c r="G6304" s="976"/>
      <c r="H6304" s="977"/>
    </row>
    <row r="6305" spans="7:8">
      <c r="G6305" s="976"/>
      <c r="H6305" s="977"/>
    </row>
    <row r="6306" spans="7:8">
      <c r="G6306" s="976"/>
      <c r="H6306" s="977"/>
    </row>
    <row r="6307" spans="7:8">
      <c r="G6307" s="976"/>
      <c r="H6307" s="977"/>
    </row>
    <row r="6308" spans="7:8">
      <c r="G6308" s="976"/>
      <c r="H6308" s="977"/>
    </row>
    <row r="6309" spans="7:8">
      <c r="G6309" s="976"/>
      <c r="H6309" s="977"/>
    </row>
    <row r="6310" spans="7:8">
      <c r="G6310" s="976"/>
      <c r="H6310" s="977"/>
    </row>
    <row r="6311" spans="7:8">
      <c r="G6311" s="976"/>
      <c r="H6311" s="977"/>
    </row>
    <row r="6312" spans="7:8">
      <c r="G6312" s="976"/>
      <c r="H6312" s="977"/>
    </row>
    <row r="6313" spans="7:8">
      <c r="G6313" s="976"/>
      <c r="H6313" s="977"/>
    </row>
    <row r="6314" spans="7:8">
      <c r="G6314" s="976"/>
      <c r="H6314" s="977"/>
    </row>
    <row r="6315" spans="7:8">
      <c r="G6315" s="976"/>
      <c r="H6315" s="977"/>
    </row>
    <row r="6316" spans="7:8">
      <c r="G6316" s="976"/>
      <c r="H6316" s="977"/>
    </row>
    <row r="6317" spans="7:8">
      <c r="G6317" s="976"/>
      <c r="H6317" s="977"/>
    </row>
    <row r="6318" spans="7:8">
      <c r="G6318" s="976"/>
      <c r="H6318" s="977"/>
    </row>
    <row r="6319" spans="7:8">
      <c r="G6319" s="976"/>
      <c r="H6319" s="977"/>
    </row>
    <row r="6320" spans="7:8">
      <c r="G6320" s="976"/>
      <c r="H6320" s="977"/>
    </row>
    <row r="6321" spans="7:8">
      <c r="G6321" s="976"/>
      <c r="H6321" s="977"/>
    </row>
    <row r="6322" spans="7:8">
      <c r="G6322" s="976"/>
      <c r="H6322" s="977"/>
    </row>
    <row r="6323" spans="7:8">
      <c r="G6323" s="976"/>
      <c r="H6323" s="977"/>
    </row>
    <row r="6324" spans="7:8">
      <c r="G6324" s="976"/>
      <c r="H6324" s="977"/>
    </row>
    <row r="6325" spans="7:8">
      <c r="G6325" s="976"/>
      <c r="H6325" s="977"/>
    </row>
    <row r="6326" spans="7:8">
      <c r="G6326" s="976"/>
      <c r="H6326" s="977"/>
    </row>
    <row r="6327" spans="7:8">
      <c r="G6327" s="976"/>
      <c r="H6327" s="977"/>
    </row>
    <row r="6328" spans="7:8">
      <c r="G6328" s="976"/>
      <c r="H6328" s="977"/>
    </row>
    <row r="6329" spans="7:8">
      <c r="G6329" s="976"/>
      <c r="H6329" s="977"/>
    </row>
    <row r="6330" spans="7:8">
      <c r="G6330" s="976"/>
      <c r="H6330" s="977"/>
    </row>
    <row r="6331" spans="7:8">
      <c r="G6331" s="976"/>
      <c r="H6331" s="977"/>
    </row>
    <row r="6332" spans="7:8">
      <c r="G6332" s="976"/>
      <c r="H6332" s="977"/>
    </row>
    <row r="6333" spans="7:8">
      <c r="G6333" s="976"/>
      <c r="H6333" s="977"/>
    </row>
    <row r="6334" spans="7:8">
      <c r="G6334" s="976"/>
      <c r="H6334" s="977"/>
    </row>
    <row r="6335" spans="7:8">
      <c r="G6335" s="976"/>
      <c r="H6335" s="977"/>
    </row>
    <row r="6336" spans="7:8">
      <c r="G6336" s="976"/>
      <c r="H6336" s="977"/>
    </row>
    <row r="6337" spans="7:8">
      <c r="G6337" s="976"/>
      <c r="H6337" s="977"/>
    </row>
    <row r="6338" spans="7:8">
      <c r="G6338" s="976"/>
      <c r="H6338" s="977"/>
    </row>
    <row r="6339" spans="7:8">
      <c r="G6339" s="976"/>
      <c r="H6339" s="977"/>
    </row>
    <row r="6340" spans="7:8">
      <c r="G6340" s="976"/>
      <c r="H6340" s="977"/>
    </row>
    <row r="6341" spans="7:8">
      <c r="G6341" s="976"/>
      <c r="H6341" s="977"/>
    </row>
    <row r="6342" spans="7:8">
      <c r="G6342" s="976"/>
      <c r="H6342" s="977"/>
    </row>
    <row r="6343" spans="7:8">
      <c r="G6343" s="976"/>
      <c r="H6343" s="977"/>
    </row>
    <row r="6344" spans="7:8">
      <c r="G6344" s="976"/>
      <c r="H6344" s="977"/>
    </row>
    <row r="6345" spans="7:8">
      <c r="G6345" s="976"/>
      <c r="H6345" s="977"/>
    </row>
    <row r="6346" spans="7:8">
      <c r="G6346" s="976"/>
      <c r="H6346" s="977"/>
    </row>
    <row r="6347" spans="7:8">
      <c r="G6347" s="976"/>
      <c r="H6347" s="977"/>
    </row>
    <row r="6348" spans="7:8">
      <c r="G6348" s="976"/>
      <c r="H6348" s="977"/>
    </row>
    <row r="6349" spans="7:8">
      <c r="G6349" s="976"/>
      <c r="H6349" s="977"/>
    </row>
    <row r="6350" spans="7:8">
      <c r="G6350" s="976"/>
      <c r="H6350" s="977"/>
    </row>
    <row r="6351" spans="7:8">
      <c r="G6351" s="976"/>
      <c r="H6351" s="977"/>
    </row>
    <row r="6352" spans="7:8">
      <c r="G6352" s="976"/>
      <c r="H6352" s="977"/>
    </row>
    <row r="6353" spans="7:8">
      <c r="G6353" s="976"/>
      <c r="H6353" s="977"/>
    </row>
    <row r="6354" spans="7:8">
      <c r="G6354" s="976"/>
      <c r="H6354" s="977"/>
    </row>
    <row r="6355" spans="7:8">
      <c r="G6355" s="976"/>
      <c r="H6355" s="977"/>
    </row>
    <row r="6356" spans="7:8">
      <c r="G6356" s="976"/>
      <c r="H6356" s="977"/>
    </row>
    <row r="6357" spans="7:8">
      <c r="G6357" s="976"/>
      <c r="H6357" s="977"/>
    </row>
    <row r="6358" spans="7:8">
      <c r="G6358" s="976"/>
      <c r="H6358" s="977"/>
    </row>
    <row r="6359" spans="7:8">
      <c r="G6359" s="976"/>
      <c r="H6359" s="977"/>
    </row>
    <row r="6360" spans="7:8">
      <c r="G6360" s="976"/>
      <c r="H6360" s="977"/>
    </row>
    <row r="6361" spans="7:8">
      <c r="G6361" s="976"/>
      <c r="H6361" s="977"/>
    </row>
    <row r="6362" spans="7:8">
      <c r="G6362" s="976"/>
      <c r="H6362" s="977"/>
    </row>
    <row r="6363" spans="7:8">
      <c r="G6363" s="976"/>
      <c r="H6363" s="977"/>
    </row>
    <row r="6364" spans="7:8">
      <c r="G6364" s="976"/>
      <c r="H6364" s="977"/>
    </row>
    <row r="6365" spans="7:8">
      <c r="G6365" s="976"/>
      <c r="H6365" s="977"/>
    </row>
    <row r="6366" spans="7:8">
      <c r="G6366" s="976"/>
      <c r="H6366" s="977"/>
    </row>
    <row r="6367" spans="7:8">
      <c r="G6367" s="976"/>
      <c r="H6367" s="977"/>
    </row>
    <row r="6368" spans="7:8">
      <c r="G6368" s="976"/>
      <c r="H6368" s="977"/>
    </row>
    <row r="6369" spans="7:8">
      <c r="G6369" s="976"/>
      <c r="H6369" s="977"/>
    </row>
    <row r="6370" spans="7:8">
      <c r="G6370" s="976"/>
      <c r="H6370" s="977"/>
    </row>
    <row r="6371" spans="7:8">
      <c r="G6371" s="976"/>
      <c r="H6371" s="977"/>
    </row>
    <row r="6372" spans="7:8">
      <c r="G6372" s="976"/>
      <c r="H6372" s="977"/>
    </row>
    <row r="6373" spans="7:8">
      <c r="G6373" s="976"/>
      <c r="H6373" s="977"/>
    </row>
    <row r="6374" spans="7:8">
      <c r="G6374" s="976"/>
      <c r="H6374" s="977"/>
    </row>
    <row r="6375" spans="7:8">
      <c r="G6375" s="976"/>
      <c r="H6375" s="977"/>
    </row>
    <row r="6376" spans="7:8">
      <c r="G6376" s="976"/>
      <c r="H6376" s="977"/>
    </row>
    <row r="6377" spans="7:8">
      <c r="G6377" s="976"/>
      <c r="H6377" s="977"/>
    </row>
    <row r="6378" spans="7:8">
      <c r="G6378" s="976"/>
      <c r="H6378" s="977"/>
    </row>
    <row r="6379" spans="7:8">
      <c r="G6379" s="976"/>
      <c r="H6379" s="977"/>
    </row>
    <row r="6380" spans="7:8">
      <c r="G6380" s="976"/>
      <c r="H6380" s="977"/>
    </row>
    <row r="6381" spans="7:8">
      <c r="G6381" s="976"/>
      <c r="H6381" s="977"/>
    </row>
    <row r="6382" spans="7:8">
      <c r="G6382" s="976"/>
      <c r="H6382" s="977"/>
    </row>
    <row r="6383" spans="7:8">
      <c r="G6383" s="976"/>
      <c r="H6383" s="977"/>
    </row>
    <row r="6384" spans="7:8">
      <c r="G6384" s="976"/>
      <c r="H6384" s="977"/>
    </row>
    <row r="6385" spans="7:8">
      <c r="G6385" s="976"/>
      <c r="H6385" s="977"/>
    </row>
    <row r="6386" spans="7:8">
      <c r="G6386" s="976"/>
      <c r="H6386" s="977"/>
    </row>
    <row r="6387" spans="7:8">
      <c r="G6387" s="976"/>
      <c r="H6387" s="977"/>
    </row>
    <row r="6388" spans="7:8">
      <c r="G6388" s="976"/>
      <c r="H6388" s="977"/>
    </row>
    <row r="6389" spans="7:8">
      <c r="G6389" s="976"/>
      <c r="H6389" s="977"/>
    </row>
    <row r="6390" spans="7:8">
      <c r="G6390" s="976"/>
      <c r="H6390" s="977"/>
    </row>
    <row r="6391" spans="7:8">
      <c r="G6391" s="976"/>
      <c r="H6391" s="977"/>
    </row>
    <row r="6392" spans="7:8">
      <c r="G6392" s="976"/>
      <c r="H6392" s="977"/>
    </row>
    <row r="6393" spans="7:8">
      <c r="G6393" s="976"/>
      <c r="H6393" s="977"/>
    </row>
    <row r="6394" spans="7:8">
      <c r="G6394" s="976"/>
      <c r="H6394" s="977"/>
    </row>
    <row r="6395" spans="7:8">
      <c r="G6395" s="976"/>
      <c r="H6395" s="977"/>
    </row>
    <row r="6396" spans="7:8">
      <c r="G6396" s="976"/>
      <c r="H6396" s="977"/>
    </row>
    <row r="6397" spans="7:8">
      <c r="G6397" s="976"/>
      <c r="H6397" s="977"/>
    </row>
    <row r="6398" spans="7:8">
      <c r="G6398" s="976"/>
      <c r="H6398" s="977"/>
    </row>
    <row r="6399" spans="7:8">
      <c r="G6399" s="976"/>
      <c r="H6399" s="977"/>
    </row>
    <row r="6400" spans="7:8">
      <c r="G6400" s="976"/>
      <c r="H6400" s="977"/>
    </row>
    <row r="6401" spans="7:8">
      <c r="G6401" s="976"/>
      <c r="H6401" s="977"/>
    </row>
    <row r="6402" spans="7:8">
      <c r="G6402" s="976"/>
      <c r="H6402" s="977"/>
    </row>
    <row r="6403" spans="7:8">
      <c r="G6403" s="976"/>
      <c r="H6403" s="977"/>
    </row>
    <row r="6404" spans="7:8">
      <c r="G6404" s="976"/>
      <c r="H6404" s="977"/>
    </row>
    <row r="6405" spans="7:8">
      <c r="G6405" s="976"/>
      <c r="H6405" s="977"/>
    </row>
    <row r="6406" spans="7:8">
      <c r="G6406" s="976"/>
      <c r="H6406" s="977"/>
    </row>
    <row r="6407" spans="7:8">
      <c r="G6407" s="976"/>
      <c r="H6407" s="977"/>
    </row>
    <row r="6408" spans="7:8">
      <c r="G6408" s="976"/>
      <c r="H6408" s="977"/>
    </row>
    <row r="6409" spans="7:8">
      <c r="G6409" s="976"/>
      <c r="H6409" s="977"/>
    </row>
    <row r="6410" spans="7:8">
      <c r="G6410" s="976"/>
      <c r="H6410" s="977"/>
    </row>
    <row r="6411" spans="7:8">
      <c r="G6411" s="976"/>
      <c r="H6411" s="977"/>
    </row>
    <row r="6412" spans="7:8">
      <c r="G6412" s="976"/>
      <c r="H6412" s="977"/>
    </row>
    <row r="6413" spans="7:8">
      <c r="G6413" s="976"/>
      <c r="H6413" s="977"/>
    </row>
    <row r="6414" spans="7:8">
      <c r="G6414" s="976"/>
      <c r="H6414" s="977"/>
    </row>
    <row r="6415" spans="7:8">
      <c r="G6415" s="976"/>
      <c r="H6415" s="977"/>
    </row>
    <row r="6416" spans="7:8">
      <c r="G6416" s="976"/>
      <c r="H6416" s="977"/>
    </row>
    <row r="6417" spans="7:8">
      <c r="G6417" s="976"/>
      <c r="H6417" s="977"/>
    </row>
    <row r="6418" spans="7:8">
      <c r="G6418" s="976"/>
      <c r="H6418" s="977"/>
    </row>
    <row r="6419" spans="7:8">
      <c r="G6419" s="976"/>
      <c r="H6419" s="977"/>
    </row>
    <row r="6420" spans="7:8">
      <c r="G6420" s="976"/>
      <c r="H6420" s="977"/>
    </row>
    <row r="6421" spans="7:8">
      <c r="G6421" s="976"/>
      <c r="H6421" s="977"/>
    </row>
    <row r="6422" spans="7:8">
      <c r="G6422" s="976"/>
      <c r="H6422" s="977"/>
    </row>
    <row r="6423" spans="7:8">
      <c r="G6423" s="976"/>
      <c r="H6423" s="977"/>
    </row>
    <row r="6424" spans="7:8">
      <c r="G6424" s="976"/>
      <c r="H6424" s="977"/>
    </row>
    <row r="6425" spans="7:8">
      <c r="G6425" s="976"/>
      <c r="H6425" s="977"/>
    </row>
    <row r="6426" spans="7:8">
      <c r="G6426" s="976"/>
      <c r="H6426" s="977"/>
    </row>
    <row r="6427" spans="7:8">
      <c r="G6427" s="976"/>
      <c r="H6427" s="977"/>
    </row>
    <row r="6428" spans="7:8">
      <c r="G6428" s="976"/>
      <c r="H6428" s="977"/>
    </row>
    <row r="6429" spans="7:8">
      <c r="G6429" s="976"/>
      <c r="H6429" s="977"/>
    </row>
    <row r="6430" spans="7:8">
      <c r="G6430" s="976"/>
      <c r="H6430" s="977"/>
    </row>
    <row r="6431" spans="7:8">
      <c r="G6431" s="976"/>
      <c r="H6431" s="977"/>
    </row>
    <row r="6432" spans="7:8">
      <c r="G6432" s="976"/>
      <c r="H6432" s="977"/>
    </row>
    <row r="6433" spans="7:8">
      <c r="G6433" s="976"/>
      <c r="H6433" s="977"/>
    </row>
    <row r="6434" spans="7:8">
      <c r="G6434" s="976"/>
      <c r="H6434" s="977"/>
    </row>
    <row r="6435" spans="7:8">
      <c r="G6435" s="976"/>
      <c r="H6435" s="977"/>
    </row>
    <row r="6436" spans="7:8">
      <c r="G6436" s="976"/>
      <c r="H6436" s="977"/>
    </row>
    <row r="6437" spans="7:8">
      <c r="G6437" s="976"/>
      <c r="H6437" s="977"/>
    </row>
    <row r="6438" spans="7:8">
      <c r="G6438" s="976"/>
      <c r="H6438" s="977"/>
    </row>
    <row r="6439" spans="7:8">
      <c r="G6439" s="976"/>
      <c r="H6439" s="977"/>
    </row>
    <row r="6440" spans="7:8">
      <c r="G6440" s="976"/>
      <c r="H6440" s="977"/>
    </row>
    <row r="6441" spans="7:8">
      <c r="G6441" s="976"/>
      <c r="H6441" s="977"/>
    </row>
    <row r="6442" spans="7:8">
      <c r="G6442" s="976"/>
      <c r="H6442" s="977"/>
    </row>
    <row r="6443" spans="7:8">
      <c r="G6443" s="976"/>
      <c r="H6443" s="977"/>
    </row>
    <row r="6444" spans="7:8">
      <c r="G6444" s="976"/>
      <c r="H6444" s="977"/>
    </row>
    <row r="6445" spans="7:8">
      <c r="G6445" s="976"/>
      <c r="H6445" s="977"/>
    </row>
    <row r="6446" spans="7:8">
      <c r="G6446" s="976"/>
      <c r="H6446" s="977"/>
    </row>
    <row r="6447" spans="7:8">
      <c r="G6447" s="976"/>
      <c r="H6447" s="977"/>
    </row>
    <row r="6448" spans="7:8">
      <c r="G6448" s="976"/>
      <c r="H6448" s="977"/>
    </row>
    <row r="6449" spans="7:8">
      <c r="G6449" s="976"/>
      <c r="H6449" s="977"/>
    </row>
    <row r="6450" spans="7:8">
      <c r="G6450" s="976"/>
      <c r="H6450" s="977"/>
    </row>
    <row r="6451" spans="7:8">
      <c r="G6451" s="976"/>
      <c r="H6451" s="977"/>
    </row>
    <row r="6452" spans="7:8">
      <c r="G6452" s="976"/>
      <c r="H6452" s="977"/>
    </row>
    <row r="6453" spans="7:8">
      <c r="G6453" s="976"/>
      <c r="H6453" s="977"/>
    </row>
    <row r="6454" spans="7:8">
      <c r="G6454" s="976"/>
      <c r="H6454" s="977"/>
    </row>
    <row r="6455" spans="7:8">
      <c r="G6455" s="976"/>
      <c r="H6455" s="977"/>
    </row>
    <row r="6456" spans="7:8">
      <c r="G6456" s="976"/>
      <c r="H6456" s="977"/>
    </row>
    <row r="6457" spans="7:8">
      <c r="G6457" s="976"/>
      <c r="H6457" s="977"/>
    </row>
    <row r="6458" spans="7:8">
      <c r="G6458" s="976"/>
      <c r="H6458" s="977"/>
    </row>
    <row r="6459" spans="7:8">
      <c r="G6459" s="976"/>
      <c r="H6459" s="977"/>
    </row>
    <row r="6460" spans="7:8">
      <c r="G6460" s="976"/>
      <c r="H6460" s="977"/>
    </row>
    <row r="6461" spans="7:8">
      <c r="G6461" s="976"/>
      <c r="H6461" s="977"/>
    </row>
    <row r="6462" spans="7:8">
      <c r="G6462" s="976"/>
      <c r="H6462" s="977"/>
    </row>
    <row r="6463" spans="7:8">
      <c r="G6463" s="976"/>
      <c r="H6463" s="977"/>
    </row>
    <row r="6464" spans="7:8">
      <c r="G6464" s="976"/>
      <c r="H6464" s="977"/>
    </row>
    <row r="6465" spans="7:8">
      <c r="G6465" s="976"/>
      <c r="H6465" s="977"/>
    </row>
    <row r="6466" spans="7:8">
      <c r="G6466" s="976"/>
      <c r="H6466" s="977"/>
    </row>
    <row r="6467" spans="7:8">
      <c r="G6467" s="976"/>
      <c r="H6467" s="977"/>
    </row>
    <row r="6468" spans="7:8">
      <c r="G6468" s="976"/>
      <c r="H6468" s="977"/>
    </row>
    <row r="6469" spans="7:8">
      <c r="G6469" s="976"/>
      <c r="H6469" s="977"/>
    </row>
    <row r="6470" spans="7:8">
      <c r="G6470" s="976"/>
      <c r="H6470" s="977"/>
    </row>
    <row r="6471" spans="7:8">
      <c r="G6471" s="976"/>
      <c r="H6471" s="977"/>
    </row>
    <row r="6472" spans="7:8">
      <c r="G6472" s="976"/>
      <c r="H6472" s="977"/>
    </row>
    <row r="6473" spans="7:8">
      <c r="G6473" s="976"/>
      <c r="H6473" s="977"/>
    </row>
    <row r="6474" spans="7:8">
      <c r="G6474" s="976"/>
      <c r="H6474" s="977"/>
    </row>
    <row r="6475" spans="7:8">
      <c r="G6475" s="976"/>
      <c r="H6475" s="977"/>
    </row>
    <row r="6476" spans="7:8">
      <c r="G6476" s="976"/>
      <c r="H6476" s="977"/>
    </row>
    <row r="6477" spans="7:8">
      <c r="G6477" s="976"/>
      <c r="H6477" s="977"/>
    </row>
    <row r="6478" spans="7:8">
      <c r="G6478" s="976"/>
      <c r="H6478" s="977"/>
    </row>
    <row r="6479" spans="7:8">
      <c r="G6479" s="976"/>
      <c r="H6479" s="977"/>
    </row>
    <row r="6480" spans="7:8">
      <c r="G6480" s="976"/>
      <c r="H6480" s="977"/>
    </row>
    <row r="6481" spans="7:8">
      <c r="G6481" s="976"/>
      <c r="H6481" s="977"/>
    </row>
    <row r="6482" spans="7:8">
      <c r="G6482" s="976"/>
      <c r="H6482" s="977"/>
    </row>
    <row r="6483" spans="7:8">
      <c r="G6483" s="976"/>
      <c r="H6483" s="977"/>
    </row>
    <row r="6484" spans="7:8">
      <c r="G6484" s="976"/>
      <c r="H6484" s="977"/>
    </row>
    <row r="6485" spans="7:8">
      <c r="G6485" s="976"/>
      <c r="H6485" s="977"/>
    </row>
    <row r="6486" spans="7:8">
      <c r="G6486" s="976"/>
      <c r="H6486" s="977"/>
    </row>
    <row r="6487" spans="7:8">
      <c r="G6487" s="976"/>
      <c r="H6487" s="977"/>
    </row>
    <row r="6488" spans="7:8">
      <c r="G6488" s="976"/>
      <c r="H6488" s="977"/>
    </row>
    <row r="6489" spans="7:8">
      <c r="G6489" s="976"/>
      <c r="H6489" s="977"/>
    </row>
    <row r="6490" spans="7:8">
      <c r="G6490" s="976"/>
      <c r="H6490" s="977"/>
    </row>
    <row r="6491" spans="7:8">
      <c r="G6491" s="976"/>
      <c r="H6491" s="977"/>
    </row>
    <row r="6492" spans="7:8">
      <c r="G6492" s="976"/>
      <c r="H6492" s="977"/>
    </row>
    <row r="6493" spans="7:8">
      <c r="G6493" s="976"/>
      <c r="H6493" s="977"/>
    </row>
    <row r="6494" spans="7:8">
      <c r="G6494" s="976"/>
      <c r="H6494" s="977"/>
    </row>
    <row r="6495" spans="7:8">
      <c r="G6495" s="976"/>
      <c r="H6495" s="977"/>
    </row>
    <row r="6496" spans="7:8">
      <c r="G6496" s="976"/>
      <c r="H6496" s="977"/>
    </row>
    <row r="6497" spans="7:8">
      <c r="G6497" s="976"/>
      <c r="H6497" s="977"/>
    </row>
    <row r="6498" spans="7:8">
      <c r="G6498" s="976"/>
      <c r="H6498" s="977"/>
    </row>
    <row r="6499" spans="7:8">
      <c r="G6499" s="976"/>
      <c r="H6499" s="977"/>
    </row>
    <row r="6500" spans="7:8">
      <c r="G6500" s="976"/>
      <c r="H6500" s="977"/>
    </row>
    <row r="6501" spans="7:8">
      <c r="G6501" s="976"/>
      <c r="H6501" s="977"/>
    </row>
    <row r="6502" spans="7:8">
      <c r="G6502" s="976"/>
      <c r="H6502" s="977"/>
    </row>
    <row r="6503" spans="7:8">
      <c r="G6503" s="976"/>
      <c r="H6503" s="977"/>
    </row>
    <row r="6504" spans="7:8">
      <c r="G6504" s="976"/>
      <c r="H6504" s="977"/>
    </row>
    <row r="6505" spans="7:8">
      <c r="G6505" s="976"/>
      <c r="H6505" s="977"/>
    </row>
    <row r="6506" spans="7:8">
      <c r="G6506" s="976"/>
      <c r="H6506" s="977"/>
    </row>
    <row r="6507" spans="7:8">
      <c r="G6507" s="976"/>
      <c r="H6507" s="977"/>
    </row>
    <row r="6508" spans="7:8">
      <c r="G6508" s="976"/>
      <c r="H6508" s="977"/>
    </row>
    <row r="6509" spans="7:8">
      <c r="G6509" s="976"/>
      <c r="H6509" s="977"/>
    </row>
    <row r="6510" spans="7:8">
      <c r="G6510" s="976"/>
      <c r="H6510" s="977"/>
    </row>
    <row r="6511" spans="7:8">
      <c r="G6511" s="976"/>
      <c r="H6511" s="977"/>
    </row>
    <row r="6512" spans="7:8">
      <c r="G6512" s="976"/>
      <c r="H6512" s="977"/>
    </row>
    <row r="6513" spans="7:8">
      <c r="G6513" s="976"/>
      <c r="H6513" s="977"/>
    </row>
    <row r="6514" spans="7:8">
      <c r="G6514" s="976"/>
      <c r="H6514" s="977"/>
    </row>
    <row r="6515" spans="7:8">
      <c r="G6515" s="976"/>
      <c r="H6515" s="977"/>
    </row>
    <row r="6516" spans="7:8">
      <c r="G6516" s="976"/>
      <c r="H6516" s="977"/>
    </row>
    <row r="6517" spans="7:8">
      <c r="G6517" s="976"/>
      <c r="H6517" s="977"/>
    </row>
    <row r="6518" spans="7:8">
      <c r="G6518" s="976"/>
      <c r="H6518" s="977"/>
    </row>
    <row r="6519" spans="7:8">
      <c r="G6519" s="976"/>
      <c r="H6519" s="977"/>
    </row>
    <row r="6520" spans="7:8">
      <c r="G6520" s="976"/>
      <c r="H6520" s="977"/>
    </row>
    <row r="6521" spans="7:8">
      <c r="G6521" s="976"/>
      <c r="H6521" s="977"/>
    </row>
    <row r="6522" spans="7:8">
      <c r="G6522" s="976"/>
      <c r="H6522" s="977"/>
    </row>
    <row r="6523" spans="7:8">
      <c r="G6523" s="976"/>
      <c r="H6523" s="977"/>
    </row>
    <row r="6524" spans="7:8">
      <c r="G6524" s="976"/>
      <c r="H6524" s="977"/>
    </row>
    <row r="6525" spans="7:8">
      <c r="G6525" s="976"/>
      <c r="H6525" s="977"/>
    </row>
    <row r="6526" spans="7:8">
      <c r="G6526" s="976"/>
      <c r="H6526" s="977"/>
    </row>
    <row r="6527" spans="7:8">
      <c r="G6527" s="976"/>
      <c r="H6527" s="977"/>
    </row>
    <row r="6528" spans="7:8">
      <c r="G6528" s="976"/>
      <c r="H6528" s="977"/>
    </row>
    <row r="6529" spans="7:8">
      <c r="G6529" s="976"/>
      <c r="H6529" s="977"/>
    </row>
    <row r="6530" spans="7:8">
      <c r="G6530" s="976"/>
      <c r="H6530" s="977"/>
    </row>
    <row r="6531" spans="7:8">
      <c r="G6531" s="976"/>
      <c r="H6531" s="977"/>
    </row>
    <row r="6532" spans="7:8">
      <c r="G6532" s="976"/>
      <c r="H6532" s="977"/>
    </row>
    <row r="6533" spans="7:8">
      <c r="G6533" s="976"/>
      <c r="H6533" s="977"/>
    </row>
    <row r="6534" spans="7:8">
      <c r="G6534" s="976"/>
      <c r="H6534" s="977"/>
    </row>
    <row r="6535" spans="7:8">
      <c r="G6535" s="976"/>
      <c r="H6535" s="977"/>
    </row>
    <row r="6536" spans="7:8">
      <c r="G6536" s="976"/>
      <c r="H6536" s="977"/>
    </row>
    <row r="6537" spans="7:8">
      <c r="G6537" s="976"/>
      <c r="H6537" s="977"/>
    </row>
    <row r="6538" spans="7:8">
      <c r="G6538" s="976"/>
      <c r="H6538" s="977"/>
    </row>
    <row r="6539" spans="7:8">
      <c r="G6539" s="976"/>
      <c r="H6539" s="977"/>
    </row>
    <row r="6540" spans="7:8">
      <c r="G6540" s="976"/>
      <c r="H6540" s="977"/>
    </row>
    <row r="6541" spans="7:8">
      <c r="G6541" s="976"/>
      <c r="H6541" s="977"/>
    </row>
    <row r="6542" spans="7:8">
      <c r="G6542" s="976"/>
      <c r="H6542" s="977"/>
    </row>
    <row r="6543" spans="7:8">
      <c r="G6543" s="976"/>
      <c r="H6543" s="977"/>
    </row>
    <row r="6544" spans="7:8">
      <c r="G6544" s="976"/>
      <c r="H6544" s="977"/>
    </row>
    <row r="6545" spans="7:8">
      <c r="G6545" s="976"/>
      <c r="H6545" s="977"/>
    </row>
    <row r="6546" spans="7:8">
      <c r="G6546" s="976"/>
      <c r="H6546" s="977"/>
    </row>
    <row r="6547" spans="7:8">
      <c r="G6547" s="976"/>
      <c r="H6547" s="977"/>
    </row>
    <row r="6548" spans="7:8">
      <c r="G6548" s="976"/>
      <c r="H6548" s="977"/>
    </row>
    <row r="6549" spans="7:8">
      <c r="G6549" s="976"/>
      <c r="H6549" s="977"/>
    </row>
    <row r="6550" spans="7:8">
      <c r="G6550" s="976"/>
      <c r="H6550" s="977"/>
    </row>
    <row r="6551" spans="7:8">
      <c r="G6551" s="976"/>
      <c r="H6551" s="977"/>
    </row>
    <row r="6552" spans="7:8">
      <c r="G6552" s="976"/>
      <c r="H6552" s="977"/>
    </row>
    <row r="6553" spans="7:8">
      <c r="G6553" s="976"/>
      <c r="H6553" s="977"/>
    </row>
    <row r="6554" spans="7:8">
      <c r="G6554" s="976"/>
      <c r="H6554" s="977"/>
    </row>
    <row r="6555" spans="7:8">
      <c r="G6555" s="976"/>
      <c r="H6555" s="977"/>
    </row>
    <row r="6556" spans="7:8">
      <c r="G6556" s="976"/>
      <c r="H6556" s="977"/>
    </row>
    <row r="6557" spans="7:8">
      <c r="G6557" s="976"/>
      <c r="H6557" s="977"/>
    </row>
    <row r="6558" spans="7:8">
      <c r="G6558" s="976"/>
      <c r="H6558" s="977"/>
    </row>
    <row r="6559" spans="7:8">
      <c r="G6559" s="976"/>
      <c r="H6559" s="977"/>
    </row>
    <row r="6560" spans="7:8">
      <c r="G6560" s="976"/>
      <c r="H6560" s="977"/>
    </row>
    <row r="6561" spans="7:8">
      <c r="G6561" s="976"/>
      <c r="H6561" s="977"/>
    </row>
    <row r="6562" spans="7:8">
      <c r="G6562" s="976"/>
      <c r="H6562" s="977"/>
    </row>
    <row r="6563" spans="7:8">
      <c r="G6563" s="976"/>
      <c r="H6563" s="977"/>
    </row>
    <row r="6564" spans="7:8">
      <c r="G6564" s="976"/>
      <c r="H6564" s="977"/>
    </row>
    <row r="6565" spans="7:8">
      <c r="G6565" s="976"/>
      <c r="H6565" s="977"/>
    </row>
    <row r="6566" spans="7:8">
      <c r="G6566" s="976"/>
      <c r="H6566" s="977"/>
    </row>
    <row r="6567" spans="7:8">
      <c r="G6567" s="976"/>
      <c r="H6567" s="977"/>
    </row>
    <row r="6568" spans="7:8">
      <c r="G6568" s="976"/>
      <c r="H6568" s="977"/>
    </row>
    <row r="6569" spans="7:8">
      <c r="G6569" s="976"/>
      <c r="H6569" s="977"/>
    </row>
    <row r="6570" spans="7:8">
      <c r="G6570" s="976"/>
      <c r="H6570" s="977"/>
    </row>
    <row r="6571" spans="7:8">
      <c r="G6571" s="976"/>
      <c r="H6571" s="977"/>
    </row>
    <row r="6572" spans="7:8">
      <c r="G6572" s="976"/>
      <c r="H6572" s="977"/>
    </row>
    <row r="6573" spans="7:8">
      <c r="G6573" s="976"/>
      <c r="H6573" s="977"/>
    </row>
    <row r="6574" spans="7:8">
      <c r="G6574" s="976"/>
      <c r="H6574" s="977"/>
    </row>
    <row r="6575" spans="7:8">
      <c r="G6575" s="976"/>
      <c r="H6575" s="977"/>
    </row>
    <row r="6576" spans="7:8">
      <c r="G6576" s="976"/>
      <c r="H6576" s="977"/>
    </row>
    <row r="6577" spans="7:8">
      <c r="G6577" s="976"/>
      <c r="H6577" s="977"/>
    </row>
    <row r="6578" spans="7:8">
      <c r="G6578" s="976"/>
      <c r="H6578" s="977"/>
    </row>
    <row r="6579" spans="7:8">
      <c r="G6579" s="976"/>
      <c r="H6579" s="977"/>
    </row>
    <row r="6580" spans="7:8">
      <c r="G6580" s="976"/>
      <c r="H6580" s="977"/>
    </row>
    <row r="6581" spans="7:8">
      <c r="G6581" s="976"/>
      <c r="H6581" s="977"/>
    </row>
    <row r="6582" spans="7:8">
      <c r="G6582" s="976"/>
      <c r="H6582" s="977"/>
    </row>
    <row r="6583" spans="7:8">
      <c r="G6583" s="976"/>
      <c r="H6583" s="977"/>
    </row>
    <row r="6584" spans="7:8">
      <c r="G6584" s="976"/>
      <c r="H6584" s="977"/>
    </row>
    <row r="6585" spans="7:8">
      <c r="G6585" s="976"/>
      <c r="H6585" s="977"/>
    </row>
    <row r="6586" spans="7:8">
      <c r="G6586" s="976"/>
      <c r="H6586" s="977"/>
    </row>
    <row r="6587" spans="7:8">
      <c r="G6587" s="976"/>
      <c r="H6587" s="977"/>
    </row>
    <row r="6588" spans="7:8">
      <c r="G6588" s="976"/>
      <c r="H6588" s="977"/>
    </row>
    <row r="6589" spans="7:8">
      <c r="G6589" s="976"/>
      <c r="H6589" s="977"/>
    </row>
    <row r="6590" spans="7:8">
      <c r="G6590" s="976"/>
      <c r="H6590" s="977"/>
    </row>
    <row r="6591" spans="7:8">
      <c r="G6591" s="976"/>
      <c r="H6591" s="977"/>
    </row>
    <row r="6592" spans="7:8">
      <c r="G6592" s="976"/>
      <c r="H6592" s="977"/>
    </row>
    <row r="6593" spans="7:8">
      <c r="G6593" s="976"/>
      <c r="H6593" s="977"/>
    </row>
    <row r="6594" spans="7:8">
      <c r="G6594" s="976"/>
      <c r="H6594" s="977"/>
    </row>
    <row r="6595" spans="7:8">
      <c r="G6595" s="976"/>
      <c r="H6595" s="977"/>
    </row>
    <row r="6596" spans="7:8">
      <c r="G6596" s="976"/>
      <c r="H6596" s="977"/>
    </row>
    <row r="6597" spans="7:8">
      <c r="G6597" s="976"/>
      <c r="H6597" s="977"/>
    </row>
    <row r="6598" spans="7:8">
      <c r="G6598" s="976"/>
      <c r="H6598" s="977"/>
    </row>
    <row r="6599" spans="7:8">
      <c r="G6599" s="976"/>
      <c r="H6599" s="977"/>
    </row>
    <row r="6600" spans="7:8">
      <c r="G6600" s="976"/>
      <c r="H6600" s="977"/>
    </row>
    <row r="6601" spans="7:8">
      <c r="G6601" s="976"/>
      <c r="H6601" s="977"/>
    </row>
    <row r="6602" spans="7:8">
      <c r="G6602" s="976"/>
      <c r="H6602" s="977"/>
    </row>
    <row r="6603" spans="7:8">
      <c r="G6603" s="976"/>
      <c r="H6603" s="977"/>
    </row>
    <row r="6604" spans="7:8">
      <c r="G6604" s="976"/>
      <c r="H6604" s="977"/>
    </row>
    <row r="6605" spans="7:8">
      <c r="G6605" s="976"/>
      <c r="H6605" s="977"/>
    </row>
    <row r="6606" spans="7:8">
      <c r="G6606" s="976"/>
      <c r="H6606" s="977"/>
    </row>
    <row r="6607" spans="7:8">
      <c r="G6607" s="976"/>
      <c r="H6607" s="977"/>
    </row>
    <row r="6608" spans="7:8">
      <c r="G6608" s="976"/>
      <c r="H6608" s="977"/>
    </row>
    <row r="6609" spans="7:8">
      <c r="G6609" s="976"/>
      <c r="H6609" s="977"/>
    </row>
    <row r="6610" spans="7:8">
      <c r="G6610" s="976"/>
      <c r="H6610" s="977"/>
    </row>
    <row r="6611" spans="7:8">
      <c r="G6611" s="976"/>
      <c r="H6611" s="977"/>
    </row>
    <row r="6612" spans="7:8">
      <c r="G6612" s="976"/>
      <c r="H6612" s="977"/>
    </row>
    <row r="6613" spans="7:8">
      <c r="G6613" s="976"/>
      <c r="H6613" s="977"/>
    </row>
    <row r="6614" spans="7:8">
      <c r="G6614" s="976"/>
      <c r="H6614" s="977"/>
    </row>
    <row r="6615" spans="7:8">
      <c r="G6615" s="976"/>
      <c r="H6615" s="977"/>
    </row>
    <row r="6616" spans="7:8">
      <c r="G6616" s="976"/>
      <c r="H6616" s="977"/>
    </row>
    <row r="6617" spans="7:8">
      <c r="G6617" s="976"/>
      <c r="H6617" s="977"/>
    </row>
    <row r="6618" spans="7:8">
      <c r="G6618" s="976"/>
      <c r="H6618" s="977"/>
    </row>
    <row r="6619" spans="7:8">
      <c r="G6619" s="976"/>
      <c r="H6619" s="977"/>
    </row>
    <row r="6620" spans="7:8">
      <c r="G6620" s="976"/>
      <c r="H6620" s="977"/>
    </row>
    <row r="6621" spans="7:8">
      <c r="G6621" s="976"/>
      <c r="H6621" s="977"/>
    </row>
    <row r="6622" spans="7:8">
      <c r="G6622" s="976"/>
      <c r="H6622" s="977"/>
    </row>
    <row r="6623" spans="7:8">
      <c r="G6623" s="976"/>
      <c r="H6623" s="977"/>
    </row>
    <row r="6624" spans="7:8">
      <c r="G6624" s="976"/>
      <c r="H6624" s="977"/>
    </row>
    <row r="6625" spans="7:8">
      <c r="G6625" s="976"/>
      <c r="H6625" s="977"/>
    </row>
    <row r="6626" spans="7:8">
      <c r="G6626" s="976"/>
      <c r="H6626" s="977"/>
    </row>
    <row r="6627" spans="7:8">
      <c r="G6627" s="976"/>
      <c r="H6627" s="977"/>
    </row>
    <row r="6628" spans="7:8">
      <c r="G6628" s="976"/>
      <c r="H6628" s="977"/>
    </row>
    <row r="6629" spans="7:8">
      <c r="G6629" s="976"/>
      <c r="H6629" s="977"/>
    </row>
    <row r="6630" spans="7:8">
      <c r="G6630" s="976"/>
      <c r="H6630" s="977"/>
    </row>
    <row r="6631" spans="7:8">
      <c r="G6631" s="976"/>
      <c r="H6631" s="977"/>
    </row>
    <row r="6632" spans="7:8">
      <c r="G6632" s="976"/>
      <c r="H6632" s="977"/>
    </row>
    <row r="6633" spans="7:8">
      <c r="G6633" s="976"/>
      <c r="H6633" s="977"/>
    </row>
    <row r="6634" spans="7:8">
      <c r="G6634" s="976"/>
      <c r="H6634" s="977"/>
    </row>
    <row r="6635" spans="7:8">
      <c r="G6635" s="976"/>
      <c r="H6635" s="977"/>
    </row>
    <row r="6636" spans="7:8">
      <c r="G6636" s="976"/>
      <c r="H6636" s="977"/>
    </row>
    <row r="6637" spans="7:8">
      <c r="G6637" s="976"/>
      <c r="H6637" s="977"/>
    </row>
    <row r="6638" spans="7:8">
      <c r="G6638" s="976"/>
      <c r="H6638" s="977"/>
    </row>
    <row r="6639" spans="7:8">
      <c r="G6639" s="976"/>
      <c r="H6639" s="977"/>
    </row>
    <row r="6640" spans="7:8">
      <c r="G6640" s="976"/>
      <c r="H6640" s="977"/>
    </row>
    <row r="6641" spans="7:8">
      <c r="G6641" s="976"/>
      <c r="H6641" s="977"/>
    </row>
    <row r="6642" spans="7:8">
      <c r="G6642" s="976"/>
      <c r="H6642" s="977"/>
    </row>
    <row r="6643" spans="7:8">
      <c r="G6643" s="976"/>
      <c r="H6643" s="977"/>
    </row>
    <row r="6644" spans="7:8">
      <c r="G6644" s="976"/>
      <c r="H6644" s="977"/>
    </row>
    <row r="6645" spans="7:8">
      <c r="G6645" s="976"/>
      <c r="H6645" s="977"/>
    </row>
    <row r="6646" spans="7:8">
      <c r="G6646" s="976"/>
      <c r="H6646" s="977"/>
    </row>
    <row r="6647" spans="7:8">
      <c r="G6647" s="976"/>
      <c r="H6647" s="977"/>
    </row>
    <row r="6648" spans="7:8">
      <c r="G6648" s="976"/>
      <c r="H6648" s="977"/>
    </row>
    <row r="6649" spans="7:8">
      <c r="G6649" s="976"/>
      <c r="H6649" s="977"/>
    </row>
    <row r="6650" spans="7:8">
      <c r="G6650" s="976"/>
      <c r="H6650" s="977"/>
    </row>
    <row r="6651" spans="7:8">
      <c r="G6651" s="976"/>
      <c r="H6651" s="977"/>
    </row>
    <row r="6652" spans="7:8">
      <c r="G6652" s="976"/>
      <c r="H6652" s="977"/>
    </row>
    <row r="6653" spans="7:8">
      <c r="G6653" s="976"/>
      <c r="H6653" s="977"/>
    </row>
    <row r="6654" spans="7:8">
      <c r="G6654" s="976"/>
      <c r="H6654" s="977"/>
    </row>
    <row r="6655" spans="7:8">
      <c r="G6655" s="976"/>
      <c r="H6655" s="977"/>
    </row>
    <row r="6656" spans="7:8">
      <c r="G6656" s="976"/>
      <c r="H6656" s="977"/>
    </row>
    <row r="6657" spans="7:8">
      <c r="G6657" s="976"/>
      <c r="H6657" s="977"/>
    </row>
    <row r="6658" spans="7:8">
      <c r="G6658" s="976"/>
      <c r="H6658" s="977"/>
    </row>
    <row r="6659" spans="7:8">
      <c r="G6659" s="976"/>
      <c r="H6659" s="977"/>
    </row>
    <row r="6660" spans="7:8">
      <c r="G6660" s="976"/>
      <c r="H6660" s="977"/>
    </row>
    <row r="6661" spans="7:8">
      <c r="G6661" s="976"/>
      <c r="H6661" s="977"/>
    </row>
    <row r="6662" spans="7:8">
      <c r="G6662" s="976"/>
      <c r="H6662" s="977"/>
    </row>
    <row r="6663" spans="7:8">
      <c r="G6663" s="976"/>
      <c r="H6663" s="977"/>
    </row>
    <row r="6664" spans="7:8">
      <c r="G6664" s="976"/>
      <c r="H6664" s="977"/>
    </row>
    <row r="6665" spans="7:8">
      <c r="G6665" s="976"/>
      <c r="H6665" s="977"/>
    </row>
    <row r="6666" spans="7:8">
      <c r="G6666" s="976"/>
      <c r="H6666" s="977"/>
    </row>
    <row r="6667" spans="7:8">
      <c r="G6667" s="976"/>
      <c r="H6667" s="977"/>
    </row>
    <row r="6668" spans="7:8">
      <c r="G6668" s="976"/>
      <c r="H6668" s="977"/>
    </row>
    <row r="6669" spans="7:8">
      <c r="G6669" s="976"/>
      <c r="H6669" s="977"/>
    </row>
    <row r="6670" spans="7:8">
      <c r="G6670" s="976"/>
      <c r="H6670" s="977"/>
    </row>
    <row r="6671" spans="7:8">
      <c r="G6671" s="976"/>
      <c r="H6671" s="977"/>
    </row>
    <row r="6672" spans="7:8">
      <c r="G6672" s="976"/>
      <c r="H6672" s="977"/>
    </row>
    <row r="6673" spans="7:8">
      <c r="G6673" s="976"/>
      <c r="H6673" s="977"/>
    </row>
    <row r="6674" spans="7:8">
      <c r="G6674" s="976"/>
      <c r="H6674" s="977"/>
    </row>
    <row r="6675" spans="7:8">
      <c r="G6675" s="976"/>
      <c r="H6675" s="977"/>
    </row>
    <row r="6676" spans="7:8">
      <c r="G6676" s="976"/>
      <c r="H6676" s="977"/>
    </row>
    <row r="6677" spans="7:8">
      <c r="G6677" s="976"/>
      <c r="H6677" s="977"/>
    </row>
    <row r="6678" spans="7:8">
      <c r="G6678" s="976"/>
      <c r="H6678" s="977"/>
    </row>
    <row r="6679" spans="7:8">
      <c r="G6679" s="976"/>
      <c r="H6679" s="977"/>
    </row>
    <row r="6680" spans="7:8">
      <c r="G6680" s="976"/>
      <c r="H6680" s="977"/>
    </row>
    <row r="6681" spans="7:8">
      <c r="G6681" s="976"/>
      <c r="H6681" s="977"/>
    </row>
    <row r="6682" spans="7:8">
      <c r="G6682" s="976"/>
      <c r="H6682" s="977"/>
    </row>
    <row r="6683" spans="7:8">
      <c r="G6683" s="976"/>
      <c r="H6683" s="977"/>
    </row>
    <row r="6684" spans="7:8">
      <c r="G6684" s="976"/>
      <c r="H6684" s="977"/>
    </row>
    <row r="6685" spans="7:8">
      <c r="G6685" s="976"/>
      <c r="H6685" s="977"/>
    </row>
    <row r="6686" spans="7:8">
      <c r="G6686" s="976"/>
      <c r="H6686" s="977"/>
    </row>
    <row r="6687" spans="7:8">
      <c r="G6687" s="976"/>
      <c r="H6687" s="977"/>
    </row>
    <row r="6688" spans="7:8">
      <c r="G6688" s="976"/>
      <c r="H6688" s="977"/>
    </row>
    <row r="6689" spans="7:8">
      <c r="G6689" s="976"/>
      <c r="H6689" s="977"/>
    </row>
    <row r="6690" spans="7:8">
      <c r="G6690" s="976"/>
      <c r="H6690" s="977"/>
    </row>
    <row r="6691" spans="7:8">
      <c r="G6691" s="976"/>
      <c r="H6691" s="977"/>
    </row>
    <row r="6692" spans="7:8">
      <c r="G6692" s="976"/>
      <c r="H6692" s="977"/>
    </row>
    <row r="6693" spans="7:8">
      <c r="G6693" s="976"/>
      <c r="H6693" s="977"/>
    </row>
    <row r="6694" spans="7:8">
      <c r="G6694" s="976"/>
      <c r="H6694" s="977"/>
    </row>
    <row r="6695" spans="7:8">
      <c r="G6695" s="976"/>
      <c r="H6695" s="977"/>
    </row>
    <row r="6696" spans="7:8">
      <c r="G6696" s="976"/>
      <c r="H6696" s="977"/>
    </row>
    <row r="6697" spans="7:8">
      <c r="G6697" s="976"/>
      <c r="H6697" s="977"/>
    </row>
    <row r="6698" spans="7:8">
      <c r="G6698" s="976"/>
      <c r="H6698" s="977"/>
    </row>
    <row r="6699" spans="7:8">
      <c r="G6699" s="976"/>
      <c r="H6699" s="977"/>
    </row>
    <row r="6700" spans="7:8">
      <c r="G6700" s="976"/>
      <c r="H6700" s="977"/>
    </row>
    <row r="6701" spans="7:8">
      <c r="G6701" s="976"/>
      <c r="H6701" s="977"/>
    </row>
    <row r="6702" spans="7:8">
      <c r="G6702" s="976"/>
      <c r="H6702" s="977"/>
    </row>
    <row r="6703" spans="7:8">
      <c r="G6703" s="976"/>
      <c r="H6703" s="977"/>
    </row>
    <row r="6704" spans="7:8">
      <c r="G6704" s="976"/>
      <c r="H6704" s="977"/>
    </row>
    <row r="6705" spans="7:8">
      <c r="G6705" s="976"/>
      <c r="H6705" s="977"/>
    </row>
    <row r="6706" spans="7:8">
      <c r="G6706" s="976"/>
      <c r="H6706" s="977"/>
    </row>
    <row r="6707" spans="7:8">
      <c r="G6707" s="976"/>
      <c r="H6707" s="977"/>
    </row>
    <row r="6708" spans="7:8">
      <c r="G6708" s="976"/>
      <c r="H6708" s="977"/>
    </row>
    <row r="6709" spans="7:8">
      <c r="G6709" s="976"/>
      <c r="H6709" s="977"/>
    </row>
    <row r="6710" spans="7:8">
      <c r="G6710" s="976"/>
      <c r="H6710" s="977"/>
    </row>
    <row r="6711" spans="7:8">
      <c r="G6711" s="976"/>
      <c r="H6711" s="977"/>
    </row>
    <row r="6712" spans="7:8">
      <c r="G6712" s="976"/>
      <c r="H6712" s="977"/>
    </row>
    <row r="6713" spans="7:8">
      <c r="G6713" s="976"/>
      <c r="H6713" s="977"/>
    </row>
    <row r="6714" spans="7:8">
      <c r="G6714" s="976"/>
      <c r="H6714" s="977"/>
    </row>
    <row r="6715" spans="7:8">
      <c r="G6715" s="976"/>
      <c r="H6715" s="977"/>
    </row>
    <row r="6716" spans="7:8">
      <c r="G6716" s="976"/>
      <c r="H6716" s="977"/>
    </row>
    <row r="6717" spans="7:8">
      <c r="G6717" s="976"/>
      <c r="H6717" s="977"/>
    </row>
    <row r="6718" spans="7:8">
      <c r="G6718" s="976"/>
      <c r="H6718" s="977"/>
    </row>
    <row r="6719" spans="7:8">
      <c r="G6719" s="976"/>
      <c r="H6719" s="977"/>
    </row>
    <row r="6720" spans="7:8">
      <c r="G6720" s="976"/>
      <c r="H6720" s="977"/>
    </row>
    <row r="6721" spans="7:8">
      <c r="G6721" s="976"/>
      <c r="H6721" s="977"/>
    </row>
    <row r="6722" spans="7:8">
      <c r="G6722" s="976"/>
      <c r="H6722" s="977"/>
    </row>
    <row r="6723" spans="7:8">
      <c r="G6723" s="976"/>
      <c r="H6723" s="977"/>
    </row>
    <row r="6724" spans="7:8">
      <c r="G6724" s="976"/>
      <c r="H6724" s="977"/>
    </row>
    <row r="6725" spans="7:8">
      <c r="G6725" s="976"/>
      <c r="H6725" s="977"/>
    </row>
    <row r="6726" spans="7:8">
      <c r="G6726" s="976"/>
      <c r="H6726" s="977"/>
    </row>
    <row r="6727" spans="7:8">
      <c r="G6727" s="976"/>
      <c r="H6727" s="977"/>
    </row>
    <row r="6728" spans="7:8">
      <c r="G6728" s="976"/>
      <c r="H6728" s="977"/>
    </row>
    <row r="6729" spans="7:8">
      <c r="G6729" s="976"/>
      <c r="H6729" s="977"/>
    </row>
    <row r="6730" spans="7:8">
      <c r="G6730" s="976"/>
      <c r="H6730" s="977"/>
    </row>
    <row r="6731" spans="7:8">
      <c r="G6731" s="976"/>
      <c r="H6731" s="977"/>
    </row>
    <row r="6732" spans="7:8">
      <c r="G6732" s="976"/>
      <c r="H6732" s="977"/>
    </row>
    <row r="6733" spans="7:8">
      <c r="G6733" s="976"/>
      <c r="H6733" s="977"/>
    </row>
    <row r="6734" spans="7:8">
      <c r="G6734" s="976"/>
      <c r="H6734" s="977"/>
    </row>
    <row r="6735" spans="7:8">
      <c r="G6735" s="976"/>
      <c r="H6735" s="977"/>
    </row>
    <row r="6736" spans="7:8">
      <c r="G6736" s="976"/>
      <c r="H6736" s="977"/>
    </row>
    <row r="6737" spans="7:8">
      <c r="G6737" s="976"/>
      <c r="H6737" s="977"/>
    </row>
    <row r="6738" spans="7:8">
      <c r="G6738" s="976"/>
      <c r="H6738" s="977"/>
    </row>
    <row r="6739" spans="7:8">
      <c r="G6739" s="976"/>
      <c r="H6739" s="977"/>
    </row>
    <row r="6740" spans="7:8">
      <c r="G6740" s="976"/>
      <c r="H6740" s="977"/>
    </row>
    <row r="6741" spans="7:8">
      <c r="G6741" s="976"/>
      <c r="H6741" s="977"/>
    </row>
    <row r="6742" spans="7:8">
      <c r="G6742" s="976"/>
      <c r="H6742" s="977"/>
    </row>
    <row r="6743" spans="7:8">
      <c r="G6743" s="976"/>
      <c r="H6743" s="977"/>
    </row>
    <row r="6744" spans="7:8">
      <c r="G6744" s="976"/>
      <c r="H6744" s="977"/>
    </row>
    <row r="6745" spans="7:8">
      <c r="G6745" s="976"/>
      <c r="H6745" s="977"/>
    </row>
    <row r="6746" spans="7:8">
      <c r="G6746" s="976"/>
      <c r="H6746" s="977"/>
    </row>
    <row r="6747" spans="7:8">
      <c r="G6747" s="976"/>
      <c r="H6747" s="977"/>
    </row>
    <row r="6748" spans="7:8">
      <c r="G6748" s="976"/>
      <c r="H6748" s="977"/>
    </row>
    <row r="6749" spans="7:8">
      <c r="G6749" s="976"/>
      <c r="H6749" s="977"/>
    </row>
    <row r="6750" spans="7:8">
      <c r="G6750" s="976"/>
      <c r="H6750" s="977"/>
    </row>
    <row r="6751" spans="7:8">
      <c r="G6751" s="976"/>
      <c r="H6751" s="977"/>
    </row>
    <row r="6752" spans="7:8">
      <c r="G6752" s="976"/>
      <c r="H6752" s="977"/>
    </row>
    <row r="6753" spans="7:8">
      <c r="G6753" s="976"/>
      <c r="H6753" s="977"/>
    </row>
    <row r="6754" spans="7:8">
      <c r="G6754" s="976"/>
      <c r="H6754" s="977"/>
    </row>
    <row r="6755" spans="7:8">
      <c r="G6755" s="976"/>
      <c r="H6755" s="977"/>
    </row>
    <row r="6756" spans="7:8">
      <c r="G6756" s="976"/>
      <c r="H6756" s="977"/>
    </row>
    <row r="6757" spans="7:8">
      <c r="G6757" s="976"/>
      <c r="H6757" s="977"/>
    </row>
    <row r="6758" spans="7:8">
      <c r="G6758" s="976"/>
      <c r="H6758" s="977"/>
    </row>
    <row r="6759" spans="7:8">
      <c r="G6759" s="976"/>
      <c r="H6759" s="977"/>
    </row>
    <row r="6760" spans="7:8">
      <c r="G6760" s="976"/>
      <c r="H6760" s="977"/>
    </row>
    <row r="6761" spans="7:8">
      <c r="G6761" s="976"/>
      <c r="H6761" s="977"/>
    </row>
    <row r="6762" spans="7:8">
      <c r="G6762" s="976"/>
      <c r="H6762" s="977"/>
    </row>
    <row r="6763" spans="7:8">
      <c r="G6763" s="976"/>
      <c r="H6763" s="977"/>
    </row>
    <row r="6764" spans="7:8">
      <c r="G6764" s="976"/>
      <c r="H6764" s="977"/>
    </row>
    <row r="6765" spans="7:8">
      <c r="G6765" s="976"/>
      <c r="H6765" s="977"/>
    </row>
    <row r="6766" spans="7:8">
      <c r="G6766" s="976"/>
      <c r="H6766" s="977"/>
    </row>
    <row r="6767" spans="7:8">
      <c r="G6767" s="976"/>
      <c r="H6767" s="977"/>
    </row>
    <row r="6768" spans="7:8">
      <c r="G6768" s="976"/>
      <c r="H6768" s="977"/>
    </row>
    <row r="6769" spans="7:8">
      <c r="G6769" s="976"/>
      <c r="H6769" s="977"/>
    </row>
    <row r="6770" spans="7:8">
      <c r="G6770" s="976"/>
      <c r="H6770" s="977"/>
    </row>
    <row r="6771" spans="7:8">
      <c r="G6771" s="976"/>
      <c r="H6771" s="977"/>
    </row>
    <row r="6772" spans="7:8">
      <c r="G6772" s="976"/>
      <c r="H6772" s="977"/>
    </row>
    <row r="6773" spans="7:8">
      <c r="G6773" s="976"/>
      <c r="H6773" s="977"/>
    </row>
    <row r="6774" spans="7:8">
      <c r="G6774" s="976"/>
      <c r="H6774" s="977"/>
    </row>
    <row r="6775" spans="7:8">
      <c r="G6775" s="976"/>
      <c r="H6775" s="977"/>
    </row>
    <row r="6776" spans="7:8">
      <c r="G6776" s="976"/>
      <c r="H6776" s="977"/>
    </row>
    <row r="6777" spans="7:8">
      <c r="G6777" s="976"/>
      <c r="H6777" s="977"/>
    </row>
    <row r="6778" spans="7:8">
      <c r="G6778" s="976"/>
      <c r="H6778" s="977"/>
    </row>
    <row r="6779" spans="7:8">
      <c r="G6779" s="976"/>
      <c r="H6779" s="977"/>
    </row>
    <row r="6780" spans="7:8">
      <c r="G6780" s="976"/>
      <c r="H6780" s="977"/>
    </row>
    <row r="6781" spans="7:8">
      <c r="G6781" s="976"/>
      <c r="H6781" s="977"/>
    </row>
    <row r="6782" spans="7:8">
      <c r="G6782" s="976"/>
      <c r="H6782" s="977"/>
    </row>
    <row r="6783" spans="7:8">
      <c r="G6783" s="976"/>
      <c r="H6783" s="977"/>
    </row>
    <row r="6784" spans="7:8">
      <c r="G6784" s="976"/>
      <c r="H6784" s="977"/>
    </row>
    <row r="6785" spans="7:8">
      <c r="G6785" s="976"/>
      <c r="H6785" s="977"/>
    </row>
    <row r="6786" spans="7:8">
      <c r="G6786" s="976"/>
      <c r="H6786" s="977"/>
    </row>
    <row r="6787" spans="7:8">
      <c r="G6787" s="976"/>
      <c r="H6787" s="977"/>
    </row>
    <row r="6788" spans="7:8">
      <c r="G6788" s="976"/>
      <c r="H6788" s="977"/>
    </row>
    <row r="6789" spans="7:8">
      <c r="G6789" s="976"/>
      <c r="H6789" s="977"/>
    </row>
    <row r="6790" spans="7:8">
      <c r="G6790" s="976"/>
      <c r="H6790" s="977"/>
    </row>
    <row r="6791" spans="7:8">
      <c r="G6791" s="976"/>
      <c r="H6791" s="977"/>
    </row>
    <row r="6792" spans="7:8">
      <c r="G6792" s="976"/>
      <c r="H6792" s="977"/>
    </row>
    <row r="6793" spans="7:8">
      <c r="G6793" s="976"/>
      <c r="H6793" s="977"/>
    </row>
    <row r="6794" spans="7:8">
      <c r="G6794" s="976"/>
      <c r="H6794" s="977"/>
    </row>
    <row r="6795" spans="7:8">
      <c r="G6795" s="976"/>
      <c r="H6795" s="977"/>
    </row>
    <row r="6796" spans="7:8">
      <c r="G6796" s="976"/>
      <c r="H6796" s="977"/>
    </row>
    <row r="6797" spans="7:8">
      <c r="G6797" s="976"/>
      <c r="H6797" s="977"/>
    </row>
    <row r="6798" spans="7:8">
      <c r="G6798" s="976"/>
      <c r="H6798" s="977"/>
    </row>
    <row r="6799" spans="7:8">
      <c r="G6799" s="976"/>
      <c r="H6799" s="977"/>
    </row>
    <row r="6800" spans="7:8">
      <c r="G6800" s="976"/>
      <c r="H6800" s="977"/>
    </row>
    <row r="6801" spans="7:8">
      <c r="G6801" s="976"/>
      <c r="H6801" s="977"/>
    </row>
    <row r="6802" spans="7:8">
      <c r="G6802" s="976"/>
      <c r="H6802" s="977"/>
    </row>
    <row r="6803" spans="7:8">
      <c r="G6803" s="976"/>
      <c r="H6803" s="977"/>
    </row>
    <row r="6804" spans="7:8">
      <c r="G6804" s="976"/>
      <c r="H6804" s="977"/>
    </row>
    <row r="6805" spans="7:8">
      <c r="G6805" s="976"/>
      <c r="H6805" s="977"/>
    </row>
    <row r="6806" spans="7:8">
      <c r="G6806" s="976"/>
      <c r="H6806" s="977"/>
    </row>
    <row r="6807" spans="7:8">
      <c r="G6807" s="976"/>
      <c r="H6807" s="977"/>
    </row>
    <row r="6808" spans="7:8">
      <c r="G6808" s="976"/>
      <c r="H6808" s="977"/>
    </row>
    <row r="6809" spans="7:8">
      <c r="G6809" s="976"/>
      <c r="H6809" s="977"/>
    </row>
    <row r="6810" spans="7:8">
      <c r="G6810" s="976"/>
      <c r="H6810" s="977"/>
    </row>
    <row r="6811" spans="7:8">
      <c r="G6811" s="976"/>
      <c r="H6811" s="977"/>
    </row>
    <row r="6812" spans="7:8">
      <c r="G6812" s="976"/>
      <c r="H6812" s="977"/>
    </row>
    <row r="6813" spans="7:8">
      <c r="G6813" s="976"/>
      <c r="H6813" s="977"/>
    </row>
    <row r="6814" spans="7:8">
      <c r="G6814" s="976"/>
      <c r="H6814" s="977"/>
    </row>
    <row r="6815" spans="7:8">
      <c r="G6815" s="976"/>
      <c r="H6815" s="977"/>
    </row>
    <row r="6816" spans="7:8">
      <c r="G6816" s="976"/>
      <c r="H6816" s="977"/>
    </row>
    <row r="6817" spans="7:8">
      <c r="G6817" s="976"/>
      <c r="H6817" s="977"/>
    </row>
    <row r="6818" spans="7:8">
      <c r="G6818" s="976"/>
      <c r="H6818" s="977"/>
    </row>
    <row r="6819" spans="7:8">
      <c r="G6819" s="976"/>
      <c r="H6819" s="977"/>
    </row>
    <row r="6820" spans="7:8">
      <c r="G6820" s="976"/>
      <c r="H6820" s="977"/>
    </row>
    <row r="6821" spans="7:8">
      <c r="G6821" s="976"/>
      <c r="H6821" s="977"/>
    </row>
    <row r="6822" spans="7:8">
      <c r="G6822" s="976"/>
      <c r="H6822" s="977"/>
    </row>
    <row r="6823" spans="7:8">
      <c r="G6823" s="976"/>
      <c r="H6823" s="977"/>
    </row>
    <row r="6824" spans="7:8">
      <c r="G6824" s="976"/>
      <c r="H6824" s="977"/>
    </row>
    <row r="6825" spans="7:8">
      <c r="G6825" s="976"/>
      <c r="H6825" s="977"/>
    </row>
    <row r="6826" spans="7:8">
      <c r="G6826" s="976"/>
      <c r="H6826" s="977"/>
    </row>
    <row r="6827" spans="7:8">
      <c r="G6827" s="976"/>
      <c r="H6827" s="977"/>
    </row>
    <row r="6828" spans="7:8">
      <c r="G6828" s="976"/>
      <c r="H6828" s="977"/>
    </row>
    <row r="6829" spans="7:8">
      <c r="G6829" s="976"/>
      <c r="H6829" s="977"/>
    </row>
    <row r="6830" spans="7:8">
      <c r="G6830" s="976"/>
      <c r="H6830" s="977"/>
    </row>
    <row r="6831" spans="7:8">
      <c r="G6831" s="976"/>
      <c r="H6831" s="977"/>
    </row>
    <row r="6832" spans="7:8">
      <c r="G6832" s="976"/>
      <c r="H6832" s="977"/>
    </row>
    <row r="6833" spans="7:8">
      <c r="G6833" s="976"/>
      <c r="H6833" s="977"/>
    </row>
    <row r="6834" spans="7:8">
      <c r="G6834" s="976"/>
      <c r="H6834" s="977"/>
    </row>
    <row r="6835" spans="7:8">
      <c r="G6835" s="976"/>
      <c r="H6835" s="977"/>
    </row>
    <row r="6836" spans="7:8">
      <c r="G6836" s="976"/>
      <c r="H6836" s="977"/>
    </row>
    <row r="6837" spans="7:8">
      <c r="G6837" s="976"/>
      <c r="H6837" s="977"/>
    </row>
    <row r="6838" spans="7:8">
      <c r="G6838" s="976"/>
      <c r="H6838" s="977"/>
    </row>
    <row r="6839" spans="7:8">
      <c r="G6839" s="976"/>
      <c r="H6839" s="977"/>
    </row>
    <row r="6840" spans="7:8">
      <c r="G6840" s="976"/>
      <c r="H6840" s="977"/>
    </row>
    <row r="6841" spans="7:8">
      <c r="G6841" s="976"/>
      <c r="H6841" s="977"/>
    </row>
    <row r="6842" spans="7:8">
      <c r="G6842" s="976"/>
      <c r="H6842" s="977"/>
    </row>
    <row r="6843" spans="7:8">
      <c r="G6843" s="976"/>
      <c r="H6843" s="977"/>
    </row>
    <row r="6844" spans="7:8">
      <c r="G6844" s="976"/>
      <c r="H6844" s="977"/>
    </row>
    <row r="6845" spans="7:8">
      <c r="G6845" s="976"/>
      <c r="H6845" s="977"/>
    </row>
    <row r="6846" spans="7:8">
      <c r="G6846" s="976"/>
      <c r="H6846" s="977"/>
    </row>
    <row r="6847" spans="7:8">
      <c r="G6847" s="976"/>
      <c r="H6847" s="977"/>
    </row>
    <row r="6848" spans="7:8">
      <c r="G6848" s="976"/>
      <c r="H6848" s="977"/>
    </row>
    <row r="6849" spans="7:8">
      <c r="G6849" s="976"/>
      <c r="H6849" s="977"/>
    </row>
    <row r="6850" spans="7:8">
      <c r="G6850" s="976"/>
      <c r="H6850" s="977"/>
    </row>
    <row r="6851" spans="7:8">
      <c r="G6851" s="976"/>
      <c r="H6851" s="977"/>
    </row>
    <row r="6852" spans="7:8">
      <c r="G6852" s="976"/>
      <c r="H6852" s="977"/>
    </row>
    <row r="6853" spans="7:8">
      <c r="G6853" s="976"/>
      <c r="H6853" s="977"/>
    </row>
    <row r="6854" spans="7:8">
      <c r="G6854" s="976"/>
      <c r="H6854" s="977"/>
    </row>
    <row r="6855" spans="7:8">
      <c r="G6855" s="976"/>
      <c r="H6855" s="977"/>
    </row>
    <row r="6856" spans="7:8">
      <c r="G6856" s="976"/>
      <c r="H6856" s="977"/>
    </row>
    <row r="6857" spans="7:8">
      <c r="G6857" s="976"/>
      <c r="H6857" s="977"/>
    </row>
    <row r="6858" spans="7:8">
      <c r="G6858" s="976"/>
      <c r="H6858" s="977"/>
    </row>
    <row r="6859" spans="7:8">
      <c r="G6859" s="976"/>
      <c r="H6859" s="977"/>
    </row>
    <row r="6860" spans="7:8">
      <c r="G6860" s="976"/>
      <c r="H6860" s="977"/>
    </row>
    <row r="6861" spans="7:8">
      <c r="G6861" s="976"/>
      <c r="H6861" s="977"/>
    </row>
    <row r="6862" spans="7:8">
      <c r="G6862" s="976"/>
      <c r="H6862" s="977"/>
    </row>
    <row r="6863" spans="7:8">
      <c r="G6863" s="976"/>
      <c r="H6863" s="977"/>
    </row>
    <row r="6864" spans="7:8">
      <c r="G6864" s="976"/>
      <c r="H6864" s="977"/>
    </row>
    <row r="6865" spans="7:8">
      <c r="G6865" s="976"/>
      <c r="H6865" s="977"/>
    </row>
    <row r="6866" spans="7:8">
      <c r="G6866" s="976"/>
      <c r="H6866" s="977"/>
    </row>
    <row r="6867" spans="7:8">
      <c r="G6867" s="976"/>
      <c r="H6867" s="977"/>
    </row>
    <row r="6868" spans="7:8">
      <c r="G6868" s="976"/>
      <c r="H6868" s="977"/>
    </row>
    <row r="6869" spans="7:8">
      <c r="G6869" s="976"/>
      <c r="H6869" s="977"/>
    </row>
    <row r="6870" spans="7:8">
      <c r="G6870" s="976"/>
      <c r="H6870" s="977"/>
    </row>
    <row r="6871" spans="7:8">
      <c r="G6871" s="976"/>
      <c r="H6871" s="977"/>
    </row>
    <row r="6872" spans="7:8">
      <c r="G6872" s="976"/>
      <c r="H6872" s="977"/>
    </row>
    <row r="6873" spans="7:8">
      <c r="G6873" s="976"/>
      <c r="H6873" s="977"/>
    </row>
    <row r="6874" spans="7:8">
      <c r="G6874" s="976"/>
      <c r="H6874" s="977"/>
    </row>
    <row r="6875" spans="7:8">
      <c r="G6875" s="976"/>
      <c r="H6875" s="977"/>
    </row>
    <row r="6876" spans="7:8">
      <c r="G6876" s="976"/>
      <c r="H6876" s="977"/>
    </row>
    <row r="6877" spans="7:8">
      <c r="G6877" s="976"/>
      <c r="H6877" s="977"/>
    </row>
    <row r="6878" spans="7:8">
      <c r="G6878" s="976"/>
      <c r="H6878" s="977"/>
    </row>
    <row r="6879" spans="7:8">
      <c r="G6879" s="976"/>
      <c r="H6879" s="977"/>
    </row>
    <row r="6880" spans="7:8">
      <c r="G6880" s="976"/>
      <c r="H6880" s="977"/>
    </row>
    <row r="6881" spans="7:8">
      <c r="G6881" s="976"/>
      <c r="H6881" s="977"/>
    </row>
    <row r="6882" spans="7:8">
      <c r="G6882" s="976"/>
      <c r="H6882" s="977"/>
    </row>
    <row r="6883" spans="7:8">
      <c r="G6883" s="976"/>
      <c r="H6883" s="977"/>
    </row>
    <row r="6884" spans="7:8">
      <c r="G6884" s="976"/>
      <c r="H6884" s="977"/>
    </row>
    <row r="6885" spans="7:8">
      <c r="G6885" s="976"/>
      <c r="H6885" s="977"/>
    </row>
    <row r="6886" spans="7:8">
      <c r="G6886" s="976"/>
      <c r="H6886" s="977"/>
    </row>
    <row r="6887" spans="7:8">
      <c r="G6887" s="976"/>
      <c r="H6887" s="977"/>
    </row>
    <row r="6888" spans="7:8">
      <c r="G6888" s="976"/>
      <c r="H6888" s="977"/>
    </row>
    <row r="6889" spans="7:8">
      <c r="G6889" s="976"/>
      <c r="H6889" s="977"/>
    </row>
    <row r="6890" spans="7:8">
      <c r="G6890" s="976"/>
      <c r="H6890" s="977"/>
    </row>
    <row r="6891" spans="7:8">
      <c r="G6891" s="976"/>
      <c r="H6891" s="977"/>
    </row>
    <row r="6892" spans="7:8">
      <c r="G6892" s="976"/>
      <c r="H6892" s="977"/>
    </row>
    <row r="6893" spans="7:8">
      <c r="G6893" s="976"/>
      <c r="H6893" s="977"/>
    </row>
    <row r="6894" spans="7:8">
      <c r="G6894" s="976"/>
      <c r="H6894" s="977"/>
    </row>
    <row r="6895" spans="7:8">
      <c r="G6895" s="976"/>
      <c r="H6895" s="977"/>
    </row>
    <row r="6896" spans="7:8">
      <c r="G6896" s="976"/>
      <c r="H6896" s="977"/>
    </row>
    <row r="6897" spans="7:8">
      <c r="G6897" s="976"/>
      <c r="H6897" s="977"/>
    </row>
    <row r="6898" spans="7:8">
      <c r="G6898" s="976"/>
      <c r="H6898" s="977"/>
    </row>
    <row r="6899" spans="7:8">
      <c r="G6899" s="976"/>
      <c r="H6899" s="977"/>
    </row>
    <row r="6900" spans="7:8">
      <c r="G6900" s="976"/>
      <c r="H6900" s="977"/>
    </row>
    <row r="6901" spans="7:8">
      <c r="G6901" s="976"/>
      <c r="H6901" s="977"/>
    </row>
    <row r="6902" spans="7:8">
      <c r="G6902" s="976"/>
      <c r="H6902" s="977"/>
    </row>
    <row r="6903" spans="7:8">
      <c r="G6903" s="976"/>
      <c r="H6903" s="977"/>
    </row>
    <row r="6904" spans="7:8">
      <c r="G6904" s="976"/>
      <c r="H6904" s="977"/>
    </row>
    <row r="6905" spans="7:8">
      <c r="G6905" s="976"/>
      <c r="H6905" s="977"/>
    </row>
    <row r="6906" spans="7:8">
      <c r="G6906" s="976"/>
      <c r="H6906" s="977"/>
    </row>
    <row r="6907" spans="7:8">
      <c r="G6907" s="976"/>
      <c r="H6907" s="977"/>
    </row>
    <row r="6908" spans="7:8">
      <c r="G6908" s="976"/>
      <c r="H6908" s="977"/>
    </row>
    <row r="6909" spans="7:8">
      <c r="G6909" s="976"/>
      <c r="H6909" s="977"/>
    </row>
    <row r="6910" spans="7:8">
      <c r="G6910" s="976"/>
      <c r="H6910" s="977"/>
    </row>
    <row r="6911" spans="7:8">
      <c r="G6911" s="976"/>
      <c r="H6911" s="977"/>
    </row>
    <row r="6912" spans="7:8">
      <c r="G6912" s="976"/>
      <c r="H6912" s="977"/>
    </row>
    <row r="6913" spans="7:8">
      <c r="G6913" s="976"/>
      <c r="H6913" s="977"/>
    </row>
    <row r="6914" spans="7:8">
      <c r="G6914" s="976"/>
      <c r="H6914" s="977"/>
    </row>
    <row r="6915" spans="7:8">
      <c r="G6915" s="976"/>
      <c r="H6915" s="977"/>
    </row>
    <row r="6916" spans="7:8">
      <c r="G6916" s="976"/>
      <c r="H6916" s="977"/>
    </row>
    <row r="6917" spans="7:8">
      <c r="G6917" s="976"/>
      <c r="H6917" s="977"/>
    </row>
    <row r="6918" spans="7:8">
      <c r="G6918" s="976"/>
      <c r="H6918" s="977"/>
    </row>
    <row r="6919" spans="7:8">
      <c r="G6919" s="976"/>
      <c r="H6919" s="977"/>
    </row>
    <row r="6920" spans="7:8">
      <c r="G6920" s="976"/>
      <c r="H6920" s="977"/>
    </row>
    <row r="6921" spans="7:8">
      <c r="G6921" s="976"/>
      <c r="H6921" s="977"/>
    </row>
    <row r="6922" spans="7:8">
      <c r="G6922" s="976"/>
      <c r="H6922" s="977"/>
    </row>
    <row r="6923" spans="7:8">
      <c r="G6923" s="976"/>
      <c r="H6923" s="977"/>
    </row>
    <row r="6924" spans="7:8">
      <c r="G6924" s="976"/>
      <c r="H6924" s="977"/>
    </row>
    <row r="6925" spans="7:8">
      <c r="G6925" s="976"/>
      <c r="H6925" s="977"/>
    </row>
    <row r="6926" spans="7:8">
      <c r="G6926" s="976"/>
      <c r="H6926" s="977"/>
    </row>
    <row r="6927" spans="7:8">
      <c r="G6927" s="976"/>
      <c r="H6927" s="977"/>
    </row>
    <row r="6928" spans="7:8">
      <c r="G6928" s="976"/>
      <c r="H6928" s="977"/>
    </row>
    <row r="6929" spans="7:8">
      <c r="G6929" s="976"/>
      <c r="H6929" s="977"/>
    </row>
    <row r="6930" spans="7:8">
      <c r="G6930" s="976"/>
      <c r="H6930" s="977"/>
    </row>
    <row r="6931" spans="7:8">
      <c r="G6931" s="976"/>
      <c r="H6931" s="977"/>
    </row>
    <row r="6932" spans="7:8">
      <c r="G6932" s="976"/>
      <c r="H6932" s="977"/>
    </row>
    <row r="6933" spans="7:8">
      <c r="G6933" s="976"/>
      <c r="H6933" s="977"/>
    </row>
    <row r="6934" spans="7:8">
      <c r="G6934" s="976"/>
      <c r="H6934" s="977"/>
    </row>
    <row r="6935" spans="7:8">
      <c r="G6935" s="976"/>
      <c r="H6935" s="977"/>
    </row>
    <row r="6936" spans="7:8">
      <c r="G6936" s="976"/>
      <c r="H6936" s="977"/>
    </row>
    <row r="6937" spans="7:8">
      <c r="G6937" s="976"/>
      <c r="H6937" s="977"/>
    </row>
    <row r="6938" spans="7:8">
      <c r="G6938" s="976"/>
      <c r="H6938" s="977"/>
    </row>
    <row r="6939" spans="7:8">
      <c r="G6939" s="976"/>
      <c r="H6939" s="977"/>
    </row>
    <row r="6940" spans="7:8">
      <c r="G6940" s="976"/>
      <c r="H6940" s="977"/>
    </row>
    <row r="6941" spans="7:8">
      <c r="G6941" s="976"/>
      <c r="H6941" s="977"/>
    </row>
    <row r="6942" spans="7:8">
      <c r="G6942" s="976"/>
      <c r="H6942" s="977"/>
    </row>
    <row r="6943" spans="7:8">
      <c r="G6943" s="976"/>
      <c r="H6943" s="977"/>
    </row>
    <row r="6944" spans="7:8">
      <c r="G6944" s="976"/>
      <c r="H6944" s="977"/>
    </row>
    <row r="6945" spans="7:8">
      <c r="G6945" s="976"/>
      <c r="H6945" s="977"/>
    </row>
    <row r="6946" spans="7:8">
      <c r="G6946" s="976"/>
      <c r="H6946" s="977"/>
    </row>
    <row r="6947" spans="7:8">
      <c r="G6947" s="976"/>
      <c r="H6947" s="977"/>
    </row>
    <row r="6948" spans="7:8">
      <c r="G6948" s="976"/>
      <c r="H6948" s="977"/>
    </row>
    <row r="6949" spans="7:8">
      <c r="G6949" s="976"/>
      <c r="H6949" s="977"/>
    </row>
    <row r="6950" spans="7:8">
      <c r="G6950" s="976"/>
      <c r="H6950" s="977"/>
    </row>
    <row r="6951" spans="7:8">
      <c r="G6951" s="976"/>
      <c r="H6951" s="977"/>
    </row>
    <row r="6952" spans="7:8">
      <c r="G6952" s="976"/>
      <c r="H6952" s="977"/>
    </row>
    <row r="6953" spans="7:8">
      <c r="G6953" s="976"/>
      <c r="H6953" s="977"/>
    </row>
    <row r="6954" spans="7:8">
      <c r="G6954" s="976"/>
      <c r="H6954" s="977"/>
    </row>
    <row r="6955" spans="7:8">
      <c r="G6955" s="976"/>
      <c r="H6955" s="977"/>
    </row>
    <row r="6956" spans="7:8">
      <c r="G6956" s="976"/>
      <c r="H6956" s="977"/>
    </row>
    <row r="6957" spans="7:8">
      <c r="G6957" s="976"/>
      <c r="H6957" s="977"/>
    </row>
    <row r="6958" spans="7:8">
      <c r="G6958" s="976"/>
      <c r="H6958" s="977"/>
    </row>
    <row r="6959" spans="7:8">
      <c r="G6959" s="976"/>
      <c r="H6959" s="977"/>
    </row>
    <row r="6960" spans="7:8">
      <c r="G6960" s="976"/>
      <c r="H6960" s="977"/>
    </row>
    <row r="6961" spans="7:8">
      <c r="G6961" s="976"/>
      <c r="H6961" s="977"/>
    </row>
    <row r="6962" spans="7:8">
      <c r="G6962" s="976"/>
      <c r="H6962" s="977"/>
    </row>
    <row r="6963" spans="7:8">
      <c r="G6963" s="976"/>
      <c r="H6963" s="977"/>
    </row>
    <row r="6964" spans="7:8">
      <c r="G6964" s="976"/>
      <c r="H6964" s="977"/>
    </row>
    <row r="6965" spans="7:8">
      <c r="G6965" s="976"/>
      <c r="H6965" s="977"/>
    </row>
    <row r="6966" spans="7:8">
      <c r="G6966" s="976"/>
      <c r="H6966" s="977"/>
    </row>
    <row r="6967" spans="7:8">
      <c r="G6967" s="976"/>
      <c r="H6967" s="977"/>
    </row>
    <row r="6968" spans="7:8">
      <c r="G6968" s="976"/>
      <c r="H6968" s="977"/>
    </row>
    <row r="6969" spans="7:8">
      <c r="G6969" s="976"/>
      <c r="H6969" s="977"/>
    </row>
    <row r="6970" spans="7:8">
      <c r="G6970" s="976"/>
      <c r="H6970" s="977"/>
    </row>
    <row r="6971" spans="7:8">
      <c r="G6971" s="976"/>
      <c r="H6971" s="977"/>
    </row>
    <row r="6972" spans="7:8">
      <c r="G6972" s="976"/>
      <c r="H6972" s="977"/>
    </row>
    <row r="6973" spans="7:8">
      <c r="G6973" s="976"/>
      <c r="H6973" s="977"/>
    </row>
    <row r="6974" spans="7:8">
      <c r="G6974" s="976"/>
      <c r="H6974" s="977"/>
    </row>
    <row r="6975" spans="7:8">
      <c r="G6975" s="976"/>
      <c r="H6975" s="977"/>
    </row>
    <row r="6976" spans="7:8">
      <c r="G6976" s="976"/>
      <c r="H6976" s="977"/>
    </row>
    <row r="6977" spans="7:8">
      <c r="G6977" s="976"/>
      <c r="H6977" s="977"/>
    </row>
    <row r="6978" spans="7:8">
      <c r="G6978" s="976"/>
      <c r="H6978" s="977"/>
    </row>
    <row r="6979" spans="7:8">
      <c r="G6979" s="976"/>
      <c r="H6979" s="977"/>
    </row>
    <row r="6980" spans="7:8">
      <c r="G6980" s="976"/>
      <c r="H6980" s="977"/>
    </row>
    <row r="6981" spans="7:8">
      <c r="G6981" s="976"/>
      <c r="H6981" s="977"/>
    </row>
    <row r="6982" spans="7:8">
      <c r="G6982" s="976"/>
      <c r="H6982" s="977"/>
    </row>
    <row r="6983" spans="7:8">
      <c r="G6983" s="976"/>
      <c r="H6983" s="977"/>
    </row>
    <row r="6984" spans="7:8">
      <c r="G6984" s="976"/>
      <c r="H6984" s="977"/>
    </row>
    <row r="6985" spans="7:8">
      <c r="G6985" s="976"/>
      <c r="H6985" s="977"/>
    </row>
    <row r="6986" spans="7:8">
      <c r="G6986" s="976"/>
      <c r="H6986" s="977"/>
    </row>
    <row r="6987" spans="7:8">
      <c r="G6987" s="976"/>
      <c r="H6987" s="977"/>
    </row>
    <row r="6988" spans="7:8">
      <c r="G6988" s="976"/>
      <c r="H6988" s="977"/>
    </row>
    <row r="6989" spans="7:8">
      <c r="G6989" s="976"/>
      <c r="H6989" s="977"/>
    </row>
    <row r="6990" spans="7:8">
      <c r="G6990" s="976"/>
      <c r="H6990" s="977"/>
    </row>
    <row r="6991" spans="7:8">
      <c r="G6991" s="976"/>
      <c r="H6991" s="977"/>
    </row>
    <row r="6992" spans="7:8">
      <c r="G6992" s="976"/>
      <c r="H6992" s="977"/>
    </row>
    <row r="6993" spans="7:8">
      <c r="G6993" s="976"/>
      <c r="H6993" s="977"/>
    </row>
    <row r="6994" spans="7:8">
      <c r="G6994" s="976"/>
      <c r="H6994" s="977"/>
    </row>
    <row r="6995" spans="7:8">
      <c r="G6995" s="976"/>
      <c r="H6995" s="977"/>
    </row>
    <row r="6996" spans="7:8">
      <c r="G6996" s="976"/>
      <c r="H6996" s="977"/>
    </row>
    <row r="6997" spans="7:8">
      <c r="G6997" s="976"/>
      <c r="H6997" s="977"/>
    </row>
    <row r="6998" spans="7:8">
      <c r="G6998" s="976"/>
      <c r="H6998" s="977"/>
    </row>
    <row r="6999" spans="7:8">
      <c r="G6999" s="976"/>
      <c r="H6999" s="977"/>
    </row>
    <row r="7000" spans="7:8">
      <c r="G7000" s="976"/>
      <c r="H7000" s="977"/>
    </row>
    <row r="7001" spans="7:8">
      <c r="G7001" s="976"/>
      <c r="H7001" s="977"/>
    </row>
    <row r="7002" spans="7:8">
      <c r="G7002" s="976"/>
      <c r="H7002" s="977"/>
    </row>
    <row r="7003" spans="7:8">
      <c r="G7003" s="976"/>
      <c r="H7003" s="977"/>
    </row>
    <row r="7004" spans="7:8">
      <c r="G7004" s="976"/>
      <c r="H7004" s="977"/>
    </row>
    <row r="7005" spans="7:8">
      <c r="G7005" s="976"/>
      <c r="H7005" s="977"/>
    </row>
    <row r="7006" spans="7:8">
      <c r="G7006" s="976"/>
      <c r="H7006" s="977"/>
    </row>
    <row r="7007" spans="7:8">
      <c r="G7007" s="976"/>
      <c r="H7007" s="977"/>
    </row>
    <row r="7008" spans="7:8">
      <c r="G7008" s="976"/>
      <c r="H7008" s="977"/>
    </row>
    <row r="7009" spans="7:8">
      <c r="G7009" s="976"/>
      <c r="H7009" s="977"/>
    </row>
    <row r="7010" spans="7:8">
      <c r="G7010" s="976"/>
      <c r="H7010" s="977"/>
    </row>
    <row r="7011" spans="7:8">
      <c r="G7011" s="976"/>
      <c r="H7011" s="977"/>
    </row>
    <row r="7012" spans="7:8">
      <c r="G7012" s="976"/>
      <c r="H7012" s="977"/>
    </row>
    <row r="7013" spans="7:8">
      <c r="G7013" s="976"/>
      <c r="H7013" s="977"/>
    </row>
    <row r="7014" spans="7:8">
      <c r="G7014" s="976"/>
      <c r="H7014" s="977"/>
    </row>
    <row r="7015" spans="7:8">
      <c r="G7015" s="976"/>
      <c r="H7015" s="977"/>
    </row>
    <row r="7016" spans="7:8">
      <c r="G7016" s="976"/>
      <c r="H7016" s="977"/>
    </row>
    <row r="7017" spans="7:8">
      <c r="G7017" s="976"/>
      <c r="H7017" s="977"/>
    </row>
    <row r="7018" spans="7:8">
      <c r="G7018" s="976"/>
      <c r="H7018" s="977"/>
    </row>
    <row r="7019" spans="7:8">
      <c r="G7019" s="976"/>
      <c r="H7019" s="977"/>
    </row>
    <row r="7020" spans="7:8">
      <c r="G7020" s="976"/>
      <c r="H7020" s="977"/>
    </row>
    <row r="7021" spans="7:8">
      <c r="G7021" s="976"/>
      <c r="H7021" s="977"/>
    </row>
    <row r="7022" spans="7:8">
      <c r="G7022" s="976"/>
      <c r="H7022" s="977"/>
    </row>
    <row r="7023" spans="7:8">
      <c r="G7023" s="976"/>
      <c r="H7023" s="977"/>
    </row>
    <row r="7024" spans="7:8">
      <c r="G7024" s="976"/>
      <c r="H7024" s="977"/>
    </row>
    <row r="7025" spans="7:8">
      <c r="G7025" s="976"/>
      <c r="H7025" s="977"/>
    </row>
    <row r="7026" spans="7:8">
      <c r="G7026" s="976"/>
      <c r="H7026" s="977"/>
    </row>
    <row r="7027" spans="7:8">
      <c r="G7027" s="976"/>
      <c r="H7027" s="977"/>
    </row>
    <row r="7028" spans="7:8">
      <c r="G7028" s="976"/>
      <c r="H7028" s="977"/>
    </row>
    <row r="7029" spans="7:8">
      <c r="G7029" s="976"/>
      <c r="H7029" s="977"/>
    </row>
    <row r="7030" spans="7:8">
      <c r="G7030" s="976"/>
      <c r="H7030" s="977"/>
    </row>
    <row r="7031" spans="7:8">
      <c r="G7031" s="976"/>
      <c r="H7031" s="977"/>
    </row>
    <row r="7032" spans="7:8">
      <c r="G7032" s="976"/>
      <c r="H7032" s="977"/>
    </row>
    <row r="7033" spans="7:8">
      <c r="G7033" s="976"/>
      <c r="H7033" s="977"/>
    </row>
    <row r="7034" spans="7:8">
      <c r="G7034" s="976"/>
      <c r="H7034" s="977"/>
    </row>
    <row r="7035" spans="7:8">
      <c r="G7035" s="976"/>
      <c r="H7035" s="977"/>
    </row>
    <row r="7036" spans="7:8">
      <c r="G7036" s="976"/>
      <c r="H7036" s="977"/>
    </row>
    <row r="7037" spans="7:8">
      <c r="G7037" s="976"/>
      <c r="H7037" s="977"/>
    </row>
    <row r="7038" spans="7:8">
      <c r="G7038" s="976"/>
      <c r="H7038" s="977"/>
    </row>
    <row r="7039" spans="7:8">
      <c r="G7039" s="976"/>
      <c r="H7039" s="977"/>
    </row>
    <row r="7040" spans="7:8">
      <c r="G7040" s="976"/>
      <c r="H7040" s="977"/>
    </row>
    <row r="7041" spans="7:8">
      <c r="G7041" s="976"/>
      <c r="H7041" s="977"/>
    </row>
    <row r="7042" spans="7:8">
      <c r="G7042" s="976"/>
      <c r="H7042" s="977"/>
    </row>
    <row r="7043" spans="7:8">
      <c r="G7043" s="976"/>
      <c r="H7043" s="977"/>
    </row>
    <row r="7044" spans="7:8">
      <c r="G7044" s="976"/>
      <c r="H7044" s="977"/>
    </row>
    <row r="7045" spans="7:8">
      <c r="G7045" s="976"/>
      <c r="H7045" s="977"/>
    </row>
    <row r="7046" spans="7:8">
      <c r="G7046" s="976"/>
      <c r="H7046" s="977"/>
    </row>
    <row r="7047" spans="7:8">
      <c r="G7047" s="976"/>
      <c r="H7047" s="977"/>
    </row>
    <row r="7048" spans="7:8">
      <c r="G7048" s="976"/>
      <c r="H7048" s="977"/>
    </row>
    <row r="7049" spans="7:8">
      <c r="G7049" s="976"/>
      <c r="H7049" s="977"/>
    </row>
    <row r="7050" spans="7:8">
      <c r="G7050" s="976"/>
      <c r="H7050" s="977"/>
    </row>
    <row r="7051" spans="7:8">
      <c r="G7051" s="976"/>
      <c r="H7051" s="977"/>
    </row>
    <row r="7052" spans="7:8">
      <c r="G7052" s="976"/>
      <c r="H7052" s="977"/>
    </row>
    <row r="7053" spans="7:8">
      <c r="G7053" s="976"/>
      <c r="H7053" s="977"/>
    </row>
    <row r="7054" spans="7:8">
      <c r="G7054" s="976"/>
      <c r="H7054" s="977"/>
    </row>
    <row r="7055" spans="7:8">
      <c r="G7055" s="976"/>
      <c r="H7055" s="977"/>
    </row>
    <row r="7056" spans="7:8">
      <c r="G7056" s="976"/>
      <c r="H7056" s="977"/>
    </row>
    <row r="7057" spans="7:8">
      <c r="G7057" s="976"/>
      <c r="H7057" s="977"/>
    </row>
    <row r="7058" spans="7:8">
      <c r="G7058" s="976"/>
      <c r="H7058" s="977"/>
    </row>
    <row r="7059" spans="7:8">
      <c r="G7059" s="976"/>
      <c r="H7059" s="977"/>
    </row>
    <row r="7060" spans="7:8">
      <c r="G7060" s="976"/>
      <c r="H7060" s="977"/>
    </row>
    <row r="7061" spans="7:8">
      <c r="G7061" s="976"/>
      <c r="H7061" s="977"/>
    </row>
    <row r="7062" spans="7:8">
      <c r="G7062" s="976"/>
      <c r="H7062" s="977"/>
    </row>
    <row r="7063" spans="7:8">
      <c r="G7063" s="976"/>
      <c r="H7063" s="977"/>
    </row>
    <row r="7064" spans="7:8">
      <c r="G7064" s="976"/>
      <c r="H7064" s="977"/>
    </row>
    <row r="7065" spans="7:8">
      <c r="G7065" s="976"/>
      <c r="H7065" s="977"/>
    </row>
    <row r="7066" spans="7:8">
      <c r="G7066" s="976"/>
      <c r="H7066" s="977"/>
    </row>
    <row r="7067" spans="7:8">
      <c r="G7067" s="976"/>
      <c r="H7067" s="977"/>
    </row>
    <row r="7068" spans="7:8">
      <c r="G7068" s="976"/>
      <c r="H7068" s="977"/>
    </row>
    <row r="7069" spans="7:8">
      <c r="G7069" s="976"/>
      <c r="H7069" s="977"/>
    </row>
    <row r="7070" spans="7:8">
      <c r="G7070" s="976"/>
      <c r="H7070" s="977"/>
    </row>
    <row r="7071" spans="7:8">
      <c r="G7071" s="976"/>
      <c r="H7071" s="977"/>
    </row>
    <row r="7072" spans="7:8">
      <c r="G7072" s="976"/>
      <c r="H7072" s="977"/>
    </row>
    <row r="7073" spans="7:8">
      <c r="G7073" s="976"/>
      <c r="H7073" s="977"/>
    </row>
    <row r="7074" spans="7:8">
      <c r="G7074" s="976"/>
      <c r="H7074" s="977"/>
    </row>
    <row r="7075" spans="7:8">
      <c r="G7075" s="976"/>
      <c r="H7075" s="977"/>
    </row>
    <row r="7076" spans="7:8">
      <c r="G7076" s="976"/>
      <c r="H7076" s="977"/>
    </row>
    <row r="7077" spans="7:8">
      <c r="G7077" s="976"/>
      <c r="H7077" s="977"/>
    </row>
    <row r="7078" spans="7:8">
      <c r="G7078" s="976"/>
      <c r="H7078" s="977"/>
    </row>
    <row r="7079" spans="7:8">
      <c r="G7079" s="976"/>
      <c r="H7079" s="977"/>
    </row>
    <row r="7080" spans="7:8">
      <c r="G7080" s="976"/>
      <c r="H7080" s="977"/>
    </row>
    <row r="7081" spans="7:8">
      <c r="G7081" s="976"/>
      <c r="H7081" s="977"/>
    </row>
    <row r="7082" spans="7:8">
      <c r="G7082" s="976"/>
      <c r="H7082" s="977"/>
    </row>
    <row r="7083" spans="7:8">
      <c r="G7083" s="976"/>
      <c r="H7083" s="977"/>
    </row>
    <row r="7084" spans="7:8">
      <c r="G7084" s="976"/>
      <c r="H7084" s="977"/>
    </row>
    <row r="7085" spans="7:8">
      <c r="G7085" s="976"/>
      <c r="H7085" s="977"/>
    </row>
    <row r="7086" spans="7:8">
      <c r="G7086" s="976"/>
      <c r="H7086" s="977"/>
    </row>
    <row r="7087" spans="7:8">
      <c r="G7087" s="976"/>
      <c r="H7087" s="977"/>
    </row>
    <row r="7088" spans="7:8">
      <c r="G7088" s="976"/>
      <c r="H7088" s="977"/>
    </row>
    <row r="7089" spans="7:8">
      <c r="G7089" s="976"/>
      <c r="H7089" s="977"/>
    </row>
    <row r="7090" spans="7:8">
      <c r="G7090" s="976"/>
      <c r="H7090" s="977"/>
    </row>
    <row r="7091" spans="7:8">
      <c r="G7091" s="976"/>
      <c r="H7091" s="977"/>
    </row>
    <row r="7092" spans="7:8">
      <c r="G7092" s="976"/>
      <c r="H7092" s="977"/>
    </row>
    <row r="7093" spans="7:8">
      <c r="G7093" s="976"/>
      <c r="H7093" s="977"/>
    </row>
    <row r="7094" spans="7:8">
      <c r="G7094" s="976"/>
      <c r="H7094" s="977"/>
    </row>
    <row r="7095" spans="7:8">
      <c r="G7095" s="976"/>
      <c r="H7095" s="977"/>
    </row>
    <row r="7096" spans="7:8">
      <c r="G7096" s="976"/>
      <c r="H7096" s="977"/>
    </row>
    <row r="7097" spans="7:8">
      <c r="G7097" s="976"/>
      <c r="H7097" s="977"/>
    </row>
    <row r="7098" spans="7:8">
      <c r="G7098" s="976"/>
      <c r="H7098" s="977"/>
    </row>
    <row r="7099" spans="7:8">
      <c r="G7099" s="976"/>
      <c r="H7099" s="977"/>
    </row>
    <row r="7100" spans="7:8">
      <c r="G7100" s="976"/>
      <c r="H7100" s="977"/>
    </row>
    <row r="7101" spans="7:8">
      <c r="G7101" s="976"/>
      <c r="H7101" s="977"/>
    </row>
    <row r="7102" spans="7:8">
      <c r="G7102" s="976"/>
      <c r="H7102" s="977"/>
    </row>
    <row r="7103" spans="7:8">
      <c r="G7103" s="976"/>
      <c r="H7103" s="977"/>
    </row>
    <row r="7104" spans="7:8">
      <c r="G7104" s="976"/>
      <c r="H7104" s="977"/>
    </row>
    <row r="7105" spans="7:8">
      <c r="G7105" s="976"/>
      <c r="H7105" s="977"/>
    </row>
    <row r="7106" spans="7:8">
      <c r="G7106" s="976"/>
      <c r="H7106" s="977"/>
    </row>
    <row r="7107" spans="7:8">
      <c r="G7107" s="976"/>
      <c r="H7107" s="977"/>
    </row>
    <row r="7108" spans="7:8">
      <c r="G7108" s="976"/>
      <c r="H7108" s="977"/>
    </row>
    <row r="7109" spans="7:8">
      <c r="G7109" s="976"/>
      <c r="H7109" s="977"/>
    </row>
    <row r="7110" spans="7:8">
      <c r="G7110" s="976"/>
      <c r="H7110" s="977"/>
    </row>
    <row r="7111" spans="7:8">
      <c r="G7111" s="976"/>
      <c r="H7111" s="977"/>
    </row>
    <row r="7112" spans="7:8">
      <c r="G7112" s="976"/>
      <c r="H7112" s="977"/>
    </row>
    <row r="7113" spans="7:8">
      <c r="G7113" s="976"/>
      <c r="H7113" s="977"/>
    </row>
    <row r="7114" spans="7:8">
      <c r="G7114" s="976"/>
      <c r="H7114" s="977"/>
    </row>
    <row r="7115" spans="7:8">
      <c r="G7115" s="976"/>
      <c r="H7115" s="977"/>
    </row>
    <row r="7116" spans="7:8">
      <c r="G7116" s="976"/>
      <c r="H7116" s="977"/>
    </row>
    <row r="7117" spans="7:8">
      <c r="G7117" s="976"/>
      <c r="H7117" s="977"/>
    </row>
    <row r="7118" spans="7:8">
      <c r="G7118" s="976"/>
      <c r="H7118" s="977"/>
    </row>
    <row r="7119" spans="7:8">
      <c r="G7119" s="976"/>
      <c r="H7119" s="977"/>
    </row>
    <row r="7120" spans="7:8">
      <c r="G7120" s="976"/>
      <c r="H7120" s="977"/>
    </row>
    <row r="7121" spans="7:8">
      <c r="G7121" s="976"/>
      <c r="H7121" s="977"/>
    </row>
    <row r="7122" spans="7:8">
      <c r="G7122" s="976"/>
      <c r="H7122" s="977"/>
    </row>
    <row r="7123" spans="7:8">
      <c r="G7123" s="976"/>
      <c r="H7123" s="977"/>
    </row>
    <row r="7124" spans="7:8">
      <c r="G7124" s="976"/>
      <c r="H7124" s="977"/>
    </row>
    <row r="7125" spans="7:8">
      <c r="G7125" s="976"/>
      <c r="H7125" s="977"/>
    </row>
    <row r="7126" spans="7:8">
      <c r="G7126" s="976"/>
      <c r="H7126" s="977"/>
    </row>
    <row r="7127" spans="7:8">
      <c r="G7127" s="976"/>
      <c r="H7127" s="977"/>
    </row>
    <row r="7128" spans="7:8">
      <c r="G7128" s="976"/>
      <c r="H7128" s="977"/>
    </row>
    <row r="7129" spans="7:8">
      <c r="G7129" s="976"/>
      <c r="H7129" s="977"/>
    </row>
    <row r="7130" spans="7:8">
      <c r="G7130" s="976"/>
      <c r="H7130" s="977"/>
    </row>
    <row r="7131" spans="7:8">
      <c r="G7131" s="976"/>
      <c r="H7131" s="977"/>
    </row>
    <row r="7132" spans="7:8">
      <c r="G7132" s="976"/>
      <c r="H7132" s="977"/>
    </row>
    <row r="7133" spans="7:8">
      <c r="G7133" s="976"/>
      <c r="H7133" s="977"/>
    </row>
    <row r="7134" spans="7:8">
      <c r="G7134" s="976"/>
      <c r="H7134" s="977"/>
    </row>
    <row r="7135" spans="7:8">
      <c r="G7135" s="976"/>
      <c r="H7135" s="977"/>
    </row>
    <row r="7136" spans="7:8">
      <c r="G7136" s="976"/>
      <c r="H7136" s="977"/>
    </row>
    <row r="7137" spans="7:8">
      <c r="G7137" s="976"/>
      <c r="H7137" s="977"/>
    </row>
    <row r="7138" spans="7:8">
      <c r="G7138" s="976"/>
      <c r="H7138" s="977"/>
    </row>
    <row r="7139" spans="7:8">
      <c r="G7139" s="976"/>
      <c r="H7139" s="977"/>
    </row>
    <row r="7140" spans="7:8">
      <c r="G7140" s="976"/>
      <c r="H7140" s="977"/>
    </row>
    <row r="7141" spans="7:8">
      <c r="G7141" s="976"/>
      <c r="H7141" s="977"/>
    </row>
    <row r="7142" spans="7:8">
      <c r="G7142" s="976"/>
      <c r="H7142" s="977"/>
    </row>
    <row r="7143" spans="7:8">
      <c r="G7143" s="976"/>
      <c r="H7143" s="977"/>
    </row>
    <row r="7144" spans="7:8">
      <c r="G7144" s="976"/>
      <c r="H7144" s="977"/>
    </row>
    <row r="7145" spans="7:8">
      <c r="G7145" s="976"/>
      <c r="H7145" s="977"/>
    </row>
    <row r="7146" spans="7:8">
      <c r="G7146" s="976"/>
      <c r="H7146" s="977"/>
    </row>
    <row r="7147" spans="7:8">
      <c r="G7147" s="976"/>
      <c r="H7147" s="977"/>
    </row>
    <row r="7148" spans="7:8">
      <c r="G7148" s="976"/>
      <c r="H7148" s="977"/>
    </row>
    <row r="7149" spans="7:8">
      <c r="G7149" s="976"/>
      <c r="H7149" s="977"/>
    </row>
    <row r="7150" spans="7:8">
      <c r="G7150" s="976"/>
      <c r="H7150" s="977"/>
    </row>
    <row r="7151" spans="7:8">
      <c r="G7151" s="976"/>
      <c r="H7151" s="977"/>
    </row>
    <row r="7152" spans="7:8">
      <c r="G7152" s="976"/>
      <c r="H7152" s="977"/>
    </row>
    <row r="7153" spans="7:8">
      <c r="G7153" s="976"/>
      <c r="H7153" s="977"/>
    </row>
    <row r="7154" spans="7:8">
      <c r="G7154" s="976"/>
      <c r="H7154" s="977"/>
    </row>
    <row r="7155" spans="7:8">
      <c r="G7155" s="976"/>
      <c r="H7155" s="977"/>
    </row>
    <row r="7156" spans="7:8">
      <c r="G7156" s="976"/>
      <c r="H7156" s="977"/>
    </row>
    <row r="7157" spans="7:8">
      <c r="G7157" s="976"/>
      <c r="H7157" s="977"/>
    </row>
    <row r="7158" spans="7:8">
      <c r="G7158" s="976"/>
      <c r="H7158" s="977"/>
    </row>
    <row r="7159" spans="7:8">
      <c r="G7159" s="976"/>
      <c r="H7159" s="977"/>
    </row>
    <row r="7160" spans="7:8">
      <c r="G7160" s="976"/>
      <c r="H7160" s="977"/>
    </row>
    <row r="7161" spans="7:8">
      <c r="G7161" s="976"/>
      <c r="H7161" s="977"/>
    </row>
    <row r="7162" spans="7:8">
      <c r="G7162" s="976"/>
      <c r="H7162" s="977"/>
    </row>
    <row r="7163" spans="7:8">
      <c r="G7163" s="976"/>
      <c r="H7163" s="977"/>
    </row>
    <row r="7164" spans="7:8">
      <c r="G7164" s="976"/>
      <c r="H7164" s="977"/>
    </row>
    <row r="7165" spans="7:8">
      <c r="G7165" s="976"/>
      <c r="H7165" s="977"/>
    </row>
    <row r="7166" spans="7:8">
      <c r="G7166" s="976"/>
      <c r="H7166" s="977"/>
    </row>
    <row r="7167" spans="7:8">
      <c r="G7167" s="976"/>
      <c r="H7167" s="977"/>
    </row>
    <row r="7168" spans="7:8">
      <c r="G7168" s="976"/>
      <c r="H7168" s="977"/>
    </row>
    <row r="7169" spans="7:8">
      <c r="G7169" s="976"/>
      <c r="H7169" s="977"/>
    </row>
    <row r="7170" spans="7:8">
      <c r="G7170" s="976"/>
      <c r="H7170" s="977"/>
    </row>
    <row r="7171" spans="7:8">
      <c r="G7171" s="976"/>
      <c r="H7171" s="977"/>
    </row>
    <row r="7172" spans="7:8">
      <c r="G7172" s="976"/>
      <c r="H7172" s="977"/>
    </row>
    <row r="7173" spans="7:8">
      <c r="G7173" s="976"/>
      <c r="H7173" s="977"/>
    </row>
    <row r="7174" spans="7:8">
      <c r="G7174" s="976"/>
      <c r="H7174" s="977"/>
    </row>
    <row r="7175" spans="7:8">
      <c r="G7175" s="976"/>
      <c r="H7175" s="977"/>
    </row>
    <row r="7176" spans="7:8">
      <c r="G7176" s="976"/>
      <c r="H7176" s="977"/>
    </row>
    <row r="7177" spans="7:8">
      <c r="G7177" s="976"/>
      <c r="H7177" s="977"/>
    </row>
    <row r="7178" spans="7:8">
      <c r="G7178" s="976"/>
      <c r="H7178" s="977"/>
    </row>
    <row r="7179" spans="7:8">
      <c r="G7179" s="976"/>
      <c r="H7179" s="977"/>
    </row>
    <row r="7180" spans="7:8">
      <c r="G7180" s="976"/>
      <c r="H7180" s="977"/>
    </row>
    <row r="7181" spans="7:8">
      <c r="G7181" s="976"/>
      <c r="H7181" s="977"/>
    </row>
    <row r="7182" spans="7:8">
      <c r="G7182" s="976"/>
      <c r="H7182" s="977"/>
    </row>
    <row r="7183" spans="7:8">
      <c r="G7183" s="976"/>
      <c r="H7183" s="977"/>
    </row>
    <row r="7184" spans="7:8">
      <c r="G7184" s="976"/>
      <c r="H7184" s="977"/>
    </row>
    <row r="7185" spans="7:8">
      <c r="G7185" s="976"/>
      <c r="H7185" s="977"/>
    </row>
    <row r="7186" spans="7:8">
      <c r="G7186" s="976"/>
      <c r="H7186" s="977"/>
    </row>
    <row r="7187" spans="7:8">
      <c r="G7187" s="976"/>
      <c r="H7187" s="977"/>
    </row>
    <row r="7188" spans="7:8">
      <c r="G7188" s="976"/>
      <c r="H7188" s="977"/>
    </row>
    <row r="7189" spans="7:8">
      <c r="G7189" s="976"/>
      <c r="H7189" s="977"/>
    </row>
    <row r="7190" spans="7:8">
      <c r="G7190" s="976"/>
      <c r="H7190" s="977"/>
    </row>
    <row r="7191" spans="7:8">
      <c r="G7191" s="976"/>
      <c r="H7191" s="977"/>
    </row>
    <row r="7192" spans="7:8">
      <c r="G7192" s="976"/>
      <c r="H7192" s="977"/>
    </row>
    <row r="7193" spans="7:8">
      <c r="G7193" s="976"/>
      <c r="H7193" s="977"/>
    </row>
    <row r="7194" spans="7:8">
      <c r="G7194" s="976"/>
      <c r="H7194" s="977"/>
    </row>
    <row r="7195" spans="7:8">
      <c r="G7195" s="976"/>
      <c r="H7195" s="977"/>
    </row>
    <row r="7196" spans="7:8">
      <c r="G7196" s="976"/>
      <c r="H7196" s="977"/>
    </row>
    <row r="7197" spans="7:8">
      <c r="G7197" s="976"/>
      <c r="H7197" s="977"/>
    </row>
    <row r="7198" spans="7:8">
      <c r="G7198" s="976"/>
      <c r="H7198" s="977"/>
    </row>
    <row r="7199" spans="7:8">
      <c r="G7199" s="976"/>
      <c r="H7199" s="977"/>
    </row>
    <row r="7200" spans="7:8">
      <c r="G7200" s="976"/>
      <c r="H7200" s="977"/>
    </row>
    <row r="7201" spans="7:8">
      <c r="G7201" s="976"/>
      <c r="H7201" s="977"/>
    </row>
    <row r="7202" spans="7:8">
      <c r="G7202" s="976"/>
      <c r="H7202" s="977"/>
    </row>
    <row r="7203" spans="7:8">
      <c r="G7203" s="976"/>
      <c r="H7203" s="977"/>
    </row>
    <row r="7204" spans="7:8">
      <c r="G7204" s="976"/>
      <c r="H7204" s="977"/>
    </row>
    <row r="7205" spans="7:8">
      <c r="G7205" s="976"/>
      <c r="H7205" s="977"/>
    </row>
    <row r="7206" spans="7:8">
      <c r="G7206" s="976"/>
      <c r="H7206" s="977"/>
    </row>
    <row r="7207" spans="7:8">
      <c r="G7207" s="976"/>
      <c r="H7207" s="977"/>
    </row>
    <row r="7208" spans="7:8">
      <c r="G7208" s="976"/>
      <c r="H7208" s="977"/>
    </row>
    <row r="7209" spans="7:8">
      <c r="G7209" s="976"/>
      <c r="H7209" s="977"/>
    </row>
    <row r="7210" spans="7:8">
      <c r="G7210" s="976"/>
      <c r="H7210" s="977"/>
    </row>
    <row r="7211" spans="7:8">
      <c r="G7211" s="976"/>
      <c r="H7211" s="977"/>
    </row>
    <row r="7212" spans="7:8">
      <c r="G7212" s="976"/>
      <c r="H7212" s="977"/>
    </row>
    <row r="7213" spans="7:8">
      <c r="G7213" s="976"/>
      <c r="H7213" s="977"/>
    </row>
    <row r="7214" spans="7:8">
      <c r="G7214" s="976"/>
      <c r="H7214" s="977"/>
    </row>
    <row r="7215" spans="7:8">
      <c r="G7215" s="976"/>
      <c r="H7215" s="977"/>
    </row>
    <row r="7216" spans="7:8">
      <c r="G7216" s="976"/>
      <c r="H7216" s="977"/>
    </row>
    <row r="7217" spans="7:8">
      <c r="G7217" s="976"/>
      <c r="H7217" s="977"/>
    </row>
    <row r="7218" spans="7:8">
      <c r="G7218" s="976"/>
      <c r="H7218" s="977"/>
    </row>
    <row r="7219" spans="7:8">
      <c r="G7219" s="976"/>
      <c r="H7219" s="977"/>
    </row>
    <row r="7220" spans="7:8">
      <c r="G7220" s="976"/>
      <c r="H7220" s="977"/>
    </row>
    <row r="7221" spans="7:8">
      <c r="G7221" s="976"/>
      <c r="H7221" s="977"/>
    </row>
    <row r="7222" spans="7:8">
      <c r="G7222" s="976"/>
      <c r="H7222" s="977"/>
    </row>
    <row r="7223" spans="7:8">
      <c r="G7223" s="976"/>
      <c r="H7223" s="977"/>
    </row>
    <row r="7224" spans="7:8">
      <c r="G7224" s="976"/>
      <c r="H7224" s="977"/>
    </row>
    <row r="7225" spans="7:8">
      <c r="G7225" s="976"/>
      <c r="H7225" s="977"/>
    </row>
    <row r="7226" spans="7:8">
      <c r="G7226" s="976"/>
      <c r="H7226" s="977"/>
    </row>
    <row r="7227" spans="7:8">
      <c r="G7227" s="976"/>
      <c r="H7227" s="977"/>
    </row>
    <row r="7228" spans="7:8">
      <c r="G7228" s="976"/>
      <c r="H7228" s="977"/>
    </row>
    <row r="7229" spans="7:8">
      <c r="G7229" s="976"/>
      <c r="H7229" s="977"/>
    </row>
    <row r="7230" spans="7:8">
      <c r="G7230" s="976"/>
      <c r="H7230" s="977"/>
    </row>
    <row r="7231" spans="7:8">
      <c r="G7231" s="976"/>
      <c r="H7231" s="977"/>
    </row>
    <row r="7232" spans="7:8">
      <c r="G7232" s="976"/>
      <c r="H7232" s="977"/>
    </row>
    <row r="7233" spans="7:8">
      <c r="G7233" s="976"/>
      <c r="H7233" s="977"/>
    </row>
    <row r="7234" spans="7:8">
      <c r="G7234" s="976"/>
      <c r="H7234" s="977"/>
    </row>
    <row r="7235" spans="7:8">
      <c r="G7235" s="976"/>
      <c r="H7235" s="977"/>
    </row>
    <row r="7236" spans="7:8">
      <c r="G7236" s="976"/>
      <c r="H7236" s="977"/>
    </row>
    <row r="7237" spans="7:8">
      <c r="G7237" s="976"/>
      <c r="H7237" s="977"/>
    </row>
    <row r="7238" spans="7:8">
      <c r="G7238" s="976"/>
      <c r="H7238" s="977"/>
    </row>
    <row r="7239" spans="7:8">
      <c r="G7239" s="976"/>
      <c r="H7239" s="977"/>
    </row>
    <row r="7240" spans="7:8">
      <c r="G7240" s="976"/>
      <c r="H7240" s="977"/>
    </row>
    <row r="7241" spans="7:8">
      <c r="G7241" s="976"/>
      <c r="H7241" s="977"/>
    </row>
    <row r="7242" spans="7:8">
      <c r="G7242" s="976"/>
      <c r="H7242" s="977"/>
    </row>
    <row r="7243" spans="7:8">
      <c r="G7243" s="976"/>
      <c r="H7243" s="977"/>
    </row>
    <row r="7244" spans="7:8">
      <c r="G7244" s="976"/>
      <c r="H7244" s="977"/>
    </row>
    <row r="7245" spans="7:8">
      <c r="G7245" s="976"/>
      <c r="H7245" s="977"/>
    </row>
    <row r="7246" spans="7:8">
      <c r="G7246" s="976"/>
      <c r="H7246" s="977"/>
    </row>
    <row r="7247" spans="7:8">
      <c r="G7247" s="976"/>
      <c r="H7247" s="977"/>
    </row>
    <row r="7248" spans="7:8">
      <c r="G7248" s="976"/>
      <c r="H7248" s="977"/>
    </row>
    <row r="7249" spans="7:8">
      <c r="G7249" s="976"/>
      <c r="H7249" s="977"/>
    </row>
    <row r="7250" spans="7:8">
      <c r="G7250" s="976"/>
      <c r="H7250" s="977"/>
    </row>
    <row r="7251" spans="7:8">
      <c r="G7251" s="976"/>
      <c r="H7251" s="977"/>
    </row>
    <row r="7252" spans="7:8">
      <c r="G7252" s="976"/>
      <c r="H7252" s="977"/>
    </row>
    <row r="7253" spans="7:8">
      <c r="G7253" s="976"/>
      <c r="H7253" s="977"/>
    </row>
    <row r="7254" spans="7:8">
      <c r="G7254" s="976"/>
      <c r="H7254" s="977"/>
    </row>
    <row r="7255" spans="7:8">
      <c r="G7255" s="976"/>
      <c r="H7255" s="977"/>
    </row>
    <row r="7256" spans="7:8">
      <c r="G7256" s="976"/>
      <c r="H7256" s="977"/>
    </row>
    <row r="7257" spans="7:8">
      <c r="G7257" s="976"/>
      <c r="H7257" s="977"/>
    </row>
    <row r="7258" spans="7:8">
      <c r="G7258" s="976"/>
      <c r="H7258" s="977"/>
    </row>
    <row r="7259" spans="7:8">
      <c r="G7259" s="976"/>
      <c r="H7259" s="977"/>
    </row>
    <row r="7260" spans="7:8">
      <c r="G7260" s="976"/>
      <c r="H7260" s="977"/>
    </row>
    <row r="7261" spans="7:8">
      <c r="G7261" s="976"/>
      <c r="H7261" s="977"/>
    </row>
    <row r="7262" spans="7:8">
      <c r="G7262" s="976"/>
      <c r="H7262" s="977"/>
    </row>
    <row r="7263" spans="7:8">
      <c r="G7263" s="976"/>
      <c r="H7263" s="977"/>
    </row>
    <row r="7264" spans="7:8">
      <c r="G7264" s="976"/>
      <c r="H7264" s="977"/>
    </row>
    <row r="7265" spans="7:8">
      <c r="G7265" s="976"/>
      <c r="H7265" s="977"/>
    </row>
    <row r="7266" spans="7:8">
      <c r="G7266" s="976"/>
      <c r="H7266" s="977"/>
    </row>
    <row r="7267" spans="7:8">
      <c r="G7267" s="976"/>
      <c r="H7267" s="977"/>
    </row>
    <row r="7268" spans="7:8">
      <c r="G7268" s="976"/>
      <c r="H7268" s="977"/>
    </row>
    <row r="7269" spans="7:8">
      <c r="G7269" s="976"/>
      <c r="H7269" s="977"/>
    </row>
    <row r="7270" spans="7:8">
      <c r="G7270" s="976"/>
      <c r="H7270" s="977"/>
    </row>
    <row r="7271" spans="7:8">
      <c r="G7271" s="976"/>
      <c r="H7271" s="977"/>
    </row>
    <row r="7272" spans="7:8">
      <c r="G7272" s="976"/>
      <c r="H7272" s="977"/>
    </row>
    <row r="7273" spans="7:8">
      <c r="G7273" s="976"/>
      <c r="H7273" s="977"/>
    </row>
    <row r="7274" spans="7:8">
      <c r="G7274" s="976"/>
      <c r="H7274" s="977"/>
    </row>
    <row r="7275" spans="7:8">
      <c r="G7275" s="976"/>
      <c r="H7275" s="977"/>
    </row>
    <row r="7276" spans="7:8">
      <c r="G7276" s="976"/>
      <c r="H7276" s="977"/>
    </row>
    <row r="7277" spans="7:8">
      <c r="G7277" s="976"/>
      <c r="H7277" s="977"/>
    </row>
    <row r="7278" spans="7:8">
      <c r="G7278" s="976"/>
      <c r="H7278" s="977"/>
    </row>
    <row r="7279" spans="7:8">
      <c r="G7279" s="976"/>
      <c r="H7279" s="977"/>
    </row>
    <row r="7280" spans="7:8">
      <c r="G7280" s="976"/>
      <c r="H7280" s="977"/>
    </row>
    <row r="7281" spans="7:8">
      <c r="G7281" s="976"/>
      <c r="H7281" s="977"/>
    </row>
    <row r="7282" spans="7:8">
      <c r="G7282" s="976"/>
      <c r="H7282" s="977"/>
    </row>
    <row r="7283" spans="7:8">
      <c r="G7283" s="976"/>
      <c r="H7283" s="977"/>
    </row>
    <row r="7284" spans="7:8">
      <c r="G7284" s="976"/>
      <c r="H7284" s="977"/>
    </row>
    <row r="7285" spans="7:8">
      <c r="G7285" s="976"/>
      <c r="H7285" s="977"/>
    </row>
    <row r="7286" spans="7:8">
      <c r="G7286" s="976"/>
      <c r="H7286" s="977"/>
    </row>
    <row r="7287" spans="7:8">
      <c r="G7287" s="976"/>
      <c r="H7287" s="977"/>
    </row>
    <row r="7288" spans="7:8">
      <c r="G7288" s="976"/>
      <c r="H7288" s="977"/>
    </row>
    <row r="7289" spans="7:8">
      <c r="G7289" s="976"/>
      <c r="H7289" s="977"/>
    </row>
    <row r="7290" spans="7:8">
      <c r="G7290" s="976"/>
      <c r="H7290" s="977"/>
    </row>
    <row r="7291" spans="7:8">
      <c r="G7291" s="976"/>
      <c r="H7291" s="977"/>
    </row>
    <row r="7292" spans="7:8">
      <c r="G7292" s="976"/>
      <c r="H7292" s="977"/>
    </row>
    <row r="7293" spans="7:8">
      <c r="G7293" s="976"/>
      <c r="H7293" s="977"/>
    </row>
    <row r="7294" spans="7:8">
      <c r="G7294" s="976"/>
      <c r="H7294" s="977"/>
    </row>
    <row r="7295" spans="7:8">
      <c r="G7295" s="976"/>
      <c r="H7295" s="977"/>
    </row>
    <row r="7296" spans="7:8">
      <c r="G7296" s="976"/>
      <c r="H7296" s="977"/>
    </row>
    <row r="7297" spans="7:8">
      <c r="G7297" s="976"/>
      <c r="H7297" s="977"/>
    </row>
    <row r="7298" spans="7:8">
      <c r="G7298" s="976"/>
      <c r="H7298" s="977"/>
    </row>
    <row r="7299" spans="7:8">
      <c r="G7299" s="976"/>
      <c r="H7299" s="977"/>
    </row>
    <row r="7300" spans="7:8">
      <c r="G7300" s="976"/>
      <c r="H7300" s="977"/>
    </row>
    <row r="7301" spans="7:8">
      <c r="G7301" s="976"/>
      <c r="H7301" s="977"/>
    </row>
    <row r="7302" spans="7:8">
      <c r="G7302" s="976"/>
      <c r="H7302" s="977"/>
    </row>
    <row r="7303" spans="7:8">
      <c r="G7303" s="976"/>
      <c r="H7303" s="977"/>
    </row>
    <row r="7304" spans="7:8">
      <c r="G7304" s="976"/>
      <c r="H7304" s="977"/>
    </row>
    <row r="7305" spans="7:8">
      <c r="G7305" s="976"/>
      <c r="H7305" s="977"/>
    </row>
    <row r="7306" spans="7:8">
      <c r="G7306" s="976"/>
      <c r="H7306" s="977"/>
    </row>
    <row r="7307" spans="7:8">
      <c r="G7307" s="976"/>
      <c r="H7307" s="977"/>
    </row>
    <row r="7308" spans="7:8">
      <c r="G7308" s="976"/>
      <c r="H7308" s="977"/>
    </row>
    <row r="7309" spans="7:8">
      <c r="G7309" s="976"/>
      <c r="H7309" s="977"/>
    </row>
    <row r="7310" spans="7:8">
      <c r="G7310" s="976"/>
      <c r="H7310" s="977"/>
    </row>
    <row r="7311" spans="7:8">
      <c r="G7311" s="976"/>
      <c r="H7311" s="977"/>
    </row>
    <row r="7312" spans="7:8">
      <c r="G7312" s="976"/>
      <c r="H7312" s="977"/>
    </row>
    <row r="7313" spans="7:8">
      <c r="G7313" s="976"/>
      <c r="H7313" s="977"/>
    </row>
    <row r="7314" spans="7:8">
      <c r="G7314" s="976"/>
      <c r="H7314" s="977"/>
    </row>
    <row r="7315" spans="7:8">
      <c r="G7315" s="976"/>
      <c r="H7315" s="977"/>
    </row>
    <row r="7316" spans="7:8">
      <c r="G7316" s="976"/>
      <c r="H7316" s="977"/>
    </row>
    <row r="7317" spans="7:8">
      <c r="G7317" s="976"/>
      <c r="H7317" s="977"/>
    </row>
    <row r="7318" spans="7:8">
      <c r="G7318" s="976"/>
      <c r="H7318" s="977"/>
    </row>
    <row r="7319" spans="7:8">
      <c r="G7319" s="976"/>
      <c r="H7319" s="977"/>
    </row>
    <row r="7320" spans="7:8">
      <c r="G7320" s="976"/>
      <c r="H7320" s="977"/>
    </row>
    <row r="7321" spans="7:8">
      <c r="G7321" s="976"/>
      <c r="H7321" s="977"/>
    </row>
    <row r="7322" spans="7:8">
      <c r="G7322" s="976"/>
      <c r="H7322" s="977"/>
    </row>
    <row r="7323" spans="7:8">
      <c r="G7323" s="976"/>
      <c r="H7323" s="977"/>
    </row>
    <row r="7324" spans="7:8">
      <c r="G7324" s="976"/>
      <c r="H7324" s="977"/>
    </row>
    <row r="7325" spans="7:8">
      <c r="G7325" s="976"/>
      <c r="H7325" s="977"/>
    </row>
    <row r="7326" spans="7:8">
      <c r="G7326" s="976"/>
      <c r="H7326" s="977"/>
    </row>
    <row r="7327" spans="7:8">
      <c r="G7327" s="976"/>
      <c r="H7327" s="977"/>
    </row>
    <row r="7328" spans="7:8">
      <c r="G7328" s="976"/>
      <c r="H7328" s="977"/>
    </row>
    <row r="7329" spans="7:8">
      <c r="G7329" s="976"/>
      <c r="H7329" s="977"/>
    </row>
    <row r="7330" spans="7:8">
      <c r="G7330" s="976"/>
      <c r="H7330" s="977"/>
    </row>
    <row r="7331" spans="7:8">
      <c r="G7331" s="976"/>
      <c r="H7331" s="977"/>
    </row>
    <row r="7332" spans="7:8">
      <c r="G7332" s="976"/>
      <c r="H7332" s="977"/>
    </row>
    <row r="7333" spans="7:8">
      <c r="G7333" s="976"/>
      <c r="H7333" s="977"/>
    </row>
    <row r="7334" spans="7:8">
      <c r="G7334" s="976"/>
      <c r="H7334" s="977"/>
    </row>
    <row r="7335" spans="7:8">
      <c r="G7335" s="976"/>
      <c r="H7335" s="977"/>
    </row>
    <row r="7336" spans="7:8">
      <c r="G7336" s="976"/>
      <c r="H7336" s="977"/>
    </row>
    <row r="7337" spans="7:8">
      <c r="G7337" s="976"/>
      <c r="H7337" s="977"/>
    </row>
    <row r="7338" spans="7:8">
      <c r="G7338" s="976"/>
      <c r="H7338" s="977"/>
    </row>
    <row r="7339" spans="7:8">
      <c r="G7339" s="976"/>
      <c r="H7339" s="977"/>
    </row>
    <row r="7340" spans="7:8">
      <c r="G7340" s="976"/>
      <c r="H7340" s="977"/>
    </row>
    <row r="7341" spans="7:8">
      <c r="G7341" s="976"/>
      <c r="H7341" s="977"/>
    </row>
    <row r="7342" spans="7:8">
      <c r="G7342" s="976"/>
      <c r="H7342" s="977"/>
    </row>
    <row r="7343" spans="7:8">
      <c r="G7343" s="976"/>
      <c r="H7343" s="977"/>
    </row>
    <row r="7344" spans="7:8">
      <c r="G7344" s="976"/>
      <c r="H7344" s="977"/>
    </row>
    <row r="7345" spans="7:8">
      <c r="G7345" s="976"/>
      <c r="H7345" s="977"/>
    </row>
    <row r="7346" spans="7:8">
      <c r="G7346" s="976"/>
      <c r="H7346" s="977"/>
    </row>
    <row r="7347" spans="7:8">
      <c r="G7347" s="976"/>
      <c r="H7347" s="977"/>
    </row>
    <row r="7348" spans="7:8">
      <c r="G7348" s="976"/>
      <c r="H7348" s="977"/>
    </row>
    <row r="7349" spans="7:8">
      <c r="G7349" s="976"/>
      <c r="H7349" s="977"/>
    </row>
    <row r="7350" spans="7:8">
      <c r="G7350" s="976"/>
      <c r="H7350" s="977"/>
    </row>
    <row r="7351" spans="7:8">
      <c r="G7351" s="976"/>
      <c r="H7351" s="977"/>
    </row>
    <row r="7352" spans="7:8">
      <c r="G7352" s="976"/>
      <c r="H7352" s="977"/>
    </row>
    <row r="7353" spans="7:8">
      <c r="G7353" s="976"/>
      <c r="H7353" s="977"/>
    </row>
    <row r="7354" spans="7:8">
      <c r="G7354" s="976"/>
      <c r="H7354" s="977"/>
    </row>
    <row r="7355" spans="7:8">
      <c r="G7355" s="976"/>
      <c r="H7355" s="977"/>
    </row>
    <row r="7356" spans="7:8">
      <c r="G7356" s="976"/>
      <c r="H7356" s="977"/>
    </row>
    <row r="7357" spans="7:8">
      <c r="G7357" s="976"/>
      <c r="H7357" s="977"/>
    </row>
    <row r="7358" spans="7:8">
      <c r="G7358" s="976"/>
      <c r="H7358" s="977"/>
    </row>
    <row r="7359" spans="7:8">
      <c r="G7359" s="976"/>
      <c r="H7359" s="977"/>
    </row>
    <row r="7360" spans="7:8">
      <c r="G7360" s="976"/>
      <c r="H7360" s="977"/>
    </row>
    <row r="7361" spans="7:8">
      <c r="G7361" s="976"/>
      <c r="H7361" s="977"/>
    </row>
    <row r="7362" spans="7:8">
      <c r="G7362" s="976"/>
      <c r="H7362" s="977"/>
    </row>
    <row r="7363" spans="7:8">
      <c r="G7363" s="976"/>
      <c r="H7363" s="977"/>
    </row>
    <row r="7364" spans="7:8">
      <c r="G7364" s="976"/>
      <c r="H7364" s="977"/>
    </row>
    <row r="7365" spans="7:8">
      <c r="G7365" s="976"/>
      <c r="H7365" s="977"/>
    </row>
    <row r="7366" spans="7:8">
      <c r="G7366" s="976"/>
      <c r="H7366" s="977"/>
    </row>
    <row r="7367" spans="7:8">
      <c r="G7367" s="976"/>
      <c r="H7367" s="977"/>
    </row>
    <row r="7368" spans="7:8">
      <c r="G7368" s="976"/>
      <c r="H7368" s="977"/>
    </row>
    <row r="7369" spans="7:8">
      <c r="G7369" s="976"/>
      <c r="H7369" s="977"/>
    </row>
    <row r="7370" spans="7:8">
      <c r="G7370" s="976"/>
      <c r="H7370" s="977"/>
    </row>
    <row r="7371" spans="7:8">
      <c r="G7371" s="976"/>
      <c r="H7371" s="977"/>
    </row>
    <row r="7372" spans="7:8">
      <c r="G7372" s="976"/>
      <c r="H7372" s="977"/>
    </row>
    <row r="7373" spans="7:8">
      <c r="G7373" s="976"/>
      <c r="H7373" s="977"/>
    </row>
    <row r="7374" spans="7:8">
      <c r="G7374" s="976"/>
      <c r="H7374" s="977"/>
    </row>
    <row r="7375" spans="7:8">
      <c r="G7375" s="976"/>
      <c r="H7375" s="977"/>
    </row>
    <row r="7376" spans="7:8">
      <c r="G7376" s="976"/>
      <c r="H7376" s="977"/>
    </row>
    <row r="7377" spans="7:8">
      <c r="G7377" s="976"/>
      <c r="H7377" s="977"/>
    </row>
    <row r="7378" spans="7:8">
      <c r="G7378" s="976"/>
      <c r="H7378" s="977"/>
    </row>
    <row r="7379" spans="7:8">
      <c r="G7379" s="976"/>
      <c r="H7379" s="977"/>
    </row>
    <row r="7380" spans="7:8">
      <c r="G7380" s="976"/>
      <c r="H7380" s="977"/>
    </row>
    <row r="7381" spans="7:8">
      <c r="G7381" s="976"/>
      <c r="H7381" s="977"/>
    </row>
    <row r="7382" spans="7:8">
      <c r="G7382" s="976"/>
      <c r="H7382" s="977"/>
    </row>
    <row r="7383" spans="7:8">
      <c r="G7383" s="976"/>
      <c r="H7383" s="977"/>
    </row>
    <row r="7384" spans="7:8">
      <c r="G7384" s="976"/>
      <c r="H7384" s="977"/>
    </row>
    <row r="7385" spans="7:8">
      <c r="G7385" s="976"/>
      <c r="H7385" s="977"/>
    </row>
    <row r="7386" spans="7:8">
      <c r="G7386" s="976"/>
      <c r="H7386" s="977"/>
    </row>
    <row r="7387" spans="7:8">
      <c r="G7387" s="976"/>
      <c r="H7387" s="977"/>
    </row>
    <row r="7388" spans="7:8">
      <c r="G7388" s="976"/>
      <c r="H7388" s="977"/>
    </row>
    <row r="7389" spans="7:8">
      <c r="G7389" s="976"/>
      <c r="H7389" s="977"/>
    </row>
    <row r="7390" spans="7:8">
      <c r="G7390" s="976"/>
      <c r="H7390" s="977"/>
    </row>
    <row r="7391" spans="7:8">
      <c r="G7391" s="976"/>
      <c r="H7391" s="977"/>
    </row>
    <row r="7392" spans="7:8">
      <c r="G7392" s="976"/>
      <c r="H7392" s="977"/>
    </row>
    <row r="7393" spans="7:8">
      <c r="G7393" s="976"/>
      <c r="H7393" s="977"/>
    </row>
    <row r="7394" spans="7:8">
      <c r="G7394" s="976"/>
      <c r="H7394" s="977"/>
    </row>
    <row r="7395" spans="7:8">
      <c r="G7395" s="976"/>
      <c r="H7395" s="977"/>
    </row>
    <row r="7396" spans="7:8">
      <c r="G7396" s="976"/>
      <c r="H7396" s="977"/>
    </row>
    <row r="7397" spans="7:8">
      <c r="G7397" s="976"/>
      <c r="H7397" s="977"/>
    </row>
    <row r="7398" spans="7:8">
      <c r="G7398" s="976"/>
      <c r="H7398" s="977"/>
    </row>
    <row r="7399" spans="7:8">
      <c r="G7399" s="976"/>
      <c r="H7399" s="977"/>
    </row>
    <row r="7400" spans="7:8">
      <c r="G7400" s="976"/>
      <c r="H7400" s="977"/>
    </row>
    <row r="7401" spans="7:8">
      <c r="G7401" s="976"/>
      <c r="H7401" s="977"/>
    </row>
    <row r="7402" spans="7:8">
      <c r="G7402" s="976"/>
      <c r="H7402" s="977"/>
    </row>
    <row r="7403" spans="7:8">
      <c r="G7403" s="976"/>
      <c r="H7403" s="977"/>
    </row>
    <row r="7404" spans="7:8">
      <c r="G7404" s="976"/>
      <c r="H7404" s="977"/>
    </row>
    <row r="7405" spans="7:8">
      <c r="G7405" s="976"/>
      <c r="H7405" s="977"/>
    </row>
    <row r="7406" spans="7:8">
      <c r="G7406" s="976"/>
      <c r="H7406" s="977"/>
    </row>
    <row r="7407" spans="7:8">
      <c r="G7407" s="976"/>
      <c r="H7407" s="977"/>
    </row>
    <row r="7408" spans="7:8">
      <c r="G7408" s="976"/>
      <c r="H7408" s="977"/>
    </row>
    <row r="7409" spans="7:8">
      <c r="G7409" s="976"/>
      <c r="H7409" s="977"/>
    </row>
    <row r="7410" spans="7:8">
      <c r="G7410" s="976"/>
      <c r="H7410" s="977"/>
    </row>
    <row r="7411" spans="7:8">
      <c r="G7411" s="976"/>
      <c r="H7411" s="977"/>
    </row>
    <row r="7412" spans="7:8">
      <c r="G7412" s="976"/>
      <c r="H7412" s="977"/>
    </row>
    <row r="7413" spans="7:8">
      <c r="G7413" s="976"/>
      <c r="H7413" s="977"/>
    </row>
    <row r="7414" spans="7:8">
      <c r="G7414" s="976"/>
      <c r="H7414" s="977"/>
    </row>
    <row r="7415" spans="7:8">
      <c r="G7415" s="976"/>
      <c r="H7415" s="977"/>
    </row>
    <row r="7416" spans="7:8">
      <c r="G7416" s="976"/>
      <c r="H7416" s="977"/>
    </row>
    <row r="7417" spans="7:8">
      <c r="G7417" s="976"/>
      <c r="H7417" s="977"/>
    </row>
    <row r="7418" spans="7:8">
      <c r="G7418" s="976"/>
      <c r="H7418" s="977"/>
    </row>
    <row r="7419" spans="7:8">
      <c r="G7419" s="976"/>
      <c r="H7419" s="977"/>
    </row>
    <row r="7420" spans="7:8">
      <c r="G7420" s="976"/>
      <c r="H7420" s="977"/>
    </row>
    <row r="7421" spans="7:8">
      <c r="G7421" s="976"/>
      <c r="H7421" s="977"/>
    </row>
    <row r="7422" spans="7:8">
      <c r="G7422" s="976"/>
      <c r="H7422" s="977"/>
    </row>
    <row r="7423" spans="7:8">
      <c r="G7423" s="976"/>
      <c r="H7423" s="977"/>
    </row>
    <row r="7424" spans="7:8">
      <c r="G7424" s="976"/>
      <c r="H7424" s="977"/>
    </row>
    <row r="7425" spans="7:8">
      <c r="G7425" s="976"/>
      <c r="H7425" s="977"/>
    </row>
    <row r="7426" spans="7:8">
      <c r="G7426" s="976"/>
      <c r="H7426" s="977"/>
    </row>
    <row r="7427" spans="7:8">
      <c r="G7427" s="976"/>
      <c r="H7427" s="977"/>
    </row>
    <row r="7428" spans="7:8">
      <c r="G7428" s="976"/>
      <c r="H7428" s="977"/>
    </row>
    <row r="7429" spans="7:8">
      <c r="G7429" s="976"/>
      <c r="H7429" s="977"/>
    </row>
    <row r="7430" spans="7:8">
      <c r="G7430" s="976"/>
      <c r="H7430" s="977"/>
    </row>
    <row r="7431" spans="7:8">
      <c r="G7431" s="976"/>
      <c r="H7431" s="977"/>
    </row>
    <row r="7432" spans="7:8">
      <c r="G7432" s="976"/>
      <c r="H7432" s="977"/>
    </row>
    <row r="7433" spans="7:8">
      <c r="G7433" s="976"/>
      <c r="H7433" s="977"/>
    </row>
    <row r="7434" spans="7:8">
      <c r="G7434" s="976"/>
      <c r="H7434" s="977"/>
    </row>
    <row r="7435" spans="7:8">
      <c r="G7435" s="976"/>
      <c r="H7435" s="977"/>
    </row>
    <row r="7436" spans="7:8">
      <c r="G7436" s="976"/>
      <c r="H7436" s="977"/>
    </row>
    <row r="7437" spans="7:8">
      <c r="G7437" s="976"/>
      <c r="H7437" s="977"/>
    </row>
    <row r="7438" spans="7:8">
      <c r="G7438" s="976"/>
      <c r="H7438" s="977"/>
    </row>
    <row r="7439" spans="7:8">
      <c r="G7439" s="976"/>
      <c r="H7439" s="977"/>
    </row>
    <row r="7440" spans="7:8">
      <c r="G7440" s="976"/>
      <c r="H7440" s="977"/>
    </row>
    <row r="7441" spans="7:8">
      <c r="G7441" s="976"/>
      <c r="H7441" s="977"/>
    </row>
    <row r="7442" spans="7:8">
      <c r="G7442" s="976"/>
      <c r="H7442" s="977"/>
    </row>
    <row r="7443" spans="7:8">
      <c r="G7443" s="976"/>
      <c r="H7443" s="977"/>
    </row>
    <row r="7444" spans="7:8">
      <c r="G7444" s="976"/>
      <c r="H7444" s="977"/>
    </row>
    <row r="7445" spans="7:8">
      <c r="G7445" s="976"/>
      <c r="H7445" s="977"/>
    </row>
    <row r="7446" spans="7:8">
      <c r="G7446" s="976"/>
      <c r="H7446" s="977"/>
    </row>
    <row r="7447" spans="7:8">
      <c r="G7447" s="976"/>
      <c r="H7447" s="977"/>
    </row>
    <row r="7448" spans="7:8">
      <c r="G7448" s="976"/>
      <c r="H7448" s="977"/>
    </row>
    <row r="7449" spans="7:8">
      <c r="G7449" s="976"/>
      <c r="H7449" s="977"/>
    </row>
    <row r="7450" spans="7:8">
      <c r="G7450" s="976"/>
      <c r="H7450" s="977"/>
    </row>
    <row r="7451" spans="7:8">
      <c r="G7451" s="976"/>
      <c r="H7451" s="977"/>
    </row>
    <row r="7452" spans="7:8">
      <c r="G7452" s="976"/>
      <c r="H7452" s="977"/>
    </row>
    <row r="7453" spans="7:8">
      <c r="G7453" s="976"/>
      <c r="H7453" s="977"/>
    </row>
    <row r="7454" spans="7:8">
      <c r="G7454" s="976"/>
      <c r="H7454" s="977"/>
    </row>
    <row r="7455" spans="7:8">
      <c r="G7455" s="976"/>
      <c r="H7455" s="977"/>
    </row>
    <row r="7456" spans="7:8">
      <c r="G7456" s="976"/>
      <c r="H7456" s="977"/>
    </row>
    <row r="7457" spans="7:8">
      <c r="G7457" s="976"/>
      <c r="H7457" s="977"/>
    </row>
    <row r="7458" spans="7:8">
      <c r="G7458" s="976"/>
      <c r="H7458" s="977"/>
    </row>
    <row r="7459" spans="7:8">
      <c r="G7459" s="976"/>
      <c r="H7459" s="977"/>
    </row>
    <row r="7460" spans="7:8">
      <c r="G7460" s="976"/>
      <c r="H7460" s="977"/>
    </row>
    <row r="7461" spans="7:8">
      <c r="G7461" s="976"/>
      <c r="H7461" s="977"/>
    </row>
    <row r="7462" spans="7:8">
      <c r="G7462" s="976"/>
      <c r="H7462" s="977"/>
    </row>
    <row r="7463" spans="7:8">
      <c r="G7463" s="976"/>
      <c r="H7463" s="977"/>
    </row>
    <row r="7464" spans="7:8">
      <c r="G7464" s="976"/>
      <c r="H7464" s="977"/>
    </row>
    <row r="7465" spans="7:8">
      <c r="G7465" s="976"/>
      <c r="H7465" s="977"/>
    </row>
    <row r="7466" spans="7:8">
      <c r="G7466" s="976"/>
      <c r="H7466" s="977"/>
    </row>
    <row r="7467" spans="7:8">
      <c r="G7467" s="976"/>
      <c r="H7467" s="977"/>
    </row>
    <row r="7468" spans="7:8">
      <c r="G7468" s="976"/>
      <c r="H7468" s="977"/>
    </row>
    <row r="7469" spans="7:8">
      <c r="G7469" s="976"/>
      <c r="H7469" s="977"/>
    </row>
    <row r="7470" spans="7:8">
      <c r="G7470" s="976"/>
      <c r="H7470" s="977"/>
    </row>
    <row r="7471" spans="7:8">
      <c r="G7471" s="976"/>
      <c r="H7471" s="977"/>
    </row>
    <row r="7472" spans="7:8">
      <c r="G7472" s="976"/>
      <c r="H7472" s="977"/>
    </row>
    <row r="7473" spans="7:8">
      <c r="G7473" s="976"/>
      <c r="H7473" s="977"/>
    </row>
    <row r="7474" spans="7:8">
      <c r="G7474" s="976"/>
      <c r="H7474" s="977"/>
    </row>
    <row r="7475" spans="7:8">
      <c r="G7475" s="976"/>
      <c r="H7475" s="977"/>
    </row>
    <row r="7476" spans="7:8">
      <c r="G7476" s="976"/>
      <c r="H7476" s="977"/>
    </row>
    <row r="7477" spans="7:8">
      <c r="G7477" s="976"/>
      <c r="H7477" s="977"/>
    </row>
    <row r="7478" spans="7:8">
      <c r="G7478" s="976"/>
      <c r="H7478" s="977"/>
    </row>
    <row r="7479" spans="7:8">
      <c r="G7479" s="976"/>
      <c r="H7479" s="977"/>
    </row>
    <row r="7480" spans="7:8">
      <c r="G7480" s="976"/>
      <c r="H7480" s="977"/>
    </row>
    <row r="7481" spans="7:8">
      <c r="G7481" s="976"/>
      <c r="H7481" s="977"/>
    </row>
    <row r="7482" spans="7:8">
      <c r="G7482" s="976"/>
      <c r="H7482" s="977"/>
    </row>
    <row r="7483" spans="7:8">
      <c r="G7483" s="976"/>
      <c r="H7483" s="977"/>
    </row>
    <row r="7484" spans="7:8">
      <c r="G7484" s="976"/>
      <c r="H7484" s="977"/>
    </row>
    <row r="7485" spans="7:8">
      <c r="G7485" s="976"/>
      <c r="H7485" s="977"/>
    </row>
    <row r="7486" spans="7:8">
      <c r="G7486" s="976"/>
      <c r="H7486" s="977"/>
    </row>
    <row r="7487" spans="7:8">
      <c r="G7487" s="976"/>
      <c r="H7487" s="977"/>
    </row>
    <row r="7488" spans="7:8">
      <c r="G7488" s="976"/>
      <c r="H7488" s="977"/>
    </row>
    <row r="7489" spans="7:8">
      <c r="G7489" s="976"/>
      <c r="H7489" s="977"/>
    </row>
    <row r="7490" spans="7:8">
      <c r="G7490" s="976"/>
      <c r="H7490" s="977"/>
    </row>
    <row r="7491" spans="7:8">
      <c r="G7491" s="976"/>
      <c r="H7491" s="977"/>
    </row>
    <row r="7492" spans="7:8">
      <c r="G7492" s="976"/>
      <c r="H7492" s="977"/>
    </row>
    <row r="7493" spans="7:8">
      <c r="G7493" s="976"/>
      <c r="H7493" s="977"/>
    </row>
    <row r="7494" spans="7:8">
      <c r="G7494" s="976"/>
      <c r="H7494" s="977"/>
    </row>
    <row r="7495" spans="7:8">
      <c r="G7495" s="976"/>
      <c r="H7495" s="977"/>
    </row>
    <row r="7496" spans="7:8">
      <c r="G7496" s="976"/>
      <c r="H7496" s="977"/>
    </row>
    <row r="7497" spans="7:8">
      <c r="G7497" s="976"/>
      <c r="H7497" s="977"/>
    </row>
    <row r="7498" spans="7:8">
      <c r="G7498" s="976"/>
      <c r="H7498" s="977"/>
    </row>
    <row r="7499" spans="7:8">
      <c r="G7499" s="976"/>
      <c r="H7499" s="977"/>
    </row>
    <row r="7500" spans="7:8">
      <c r="G7500" s="976"/>
      <c r="H7500" s="977"/>
    </row>
    <row r="7501" spans="7:8">
      <c r="G7501" s="976"/>
      <c r="H7501" s="977"/>
    </row>
    <row r="7502" spans="7:8">
      <c r="G7502" s="976"/>
      <c r="H7502" s="977"/>
    </row>
    <row r="7503" spans="7:8">
      <c r="G7503" s="976"/>
      <c r="H7503" s="977"/>
    </row>
    <row r="7504" spans="7:8">
      <c r="G7504" s="976"/>
      <c r="H7504" s="977"/>
    </row>
    <row r="7505" spans="7:8">
      <c r="G7505" s="976"/>
      <c r="H7505" s="977"/>
    </row>
    <row r="7506" spans="7:8">
      <c r="G7506" s="976"/>
      <c r="H7506" s="977"/>
    </row>
    <row r="7507" spans="7:8">
      <c r="G7507" s="976"/>
      <c r="H7507" s="977"/>
    </row>
    <row r="7508" spans="7:8">
      <c r="G7508" s="976"/>
      <c r="H7508" s="977"/>
    </row>
    <row r="7509" spans="7:8">
      <c r="G7509" s="976"/>
      <c r="H7509" s="977"/>
    </row>
    <row r="7510" spans="7:8">
      <c r="G7510" s="976"/>
      <c r="H7510" s="977"/>
    </row>
    <row r="7511" spans="7:8">
      <c r="G7511" s="976"/>
      <c r="H7511" s="977"/>
    </row>
    <row r="7512" spans="7:8">
      <c r="G7512" s="976"/>
      <c r="H7512" s="977"/>
    </row>
    <row r="7513" spans="7:8">
      <c r="G7513" s="976"/>
      <c r="H7513" s="977"/>
    </row>
    <row r="7514" spans="7:8">
      <c r="G7514" s="976"/>
      <c r="H7514" s="977"/>
    </row>
    <row r="7515" spans="7:8">
      <c r="G7515" s="976"/>
      <c r="H7515" s="977"/>
    </row>
    <row r="7516" spans="7:8">
      <c r="G7516" s="976"/>
      <c r="H7516" s="977"/>
    </row>
    <row r="7517" spans="7:8">
      <c r="G7517" s="976"/>
      <c r="H7517" s="977"/>
    </row>
    <row r="7518" spans="7:8">
      <c r="G7518" s="976"/>
      <c r="H7518" s="977"/>
    </row>
    <row r="7519" spans="7:8">
      <c r="G7519" s="976"/>
      <c r="H7519" s="977"/>
    </row>
    <row r="7520" spans="7:8">
      <c r="G7520" s="976"/>
      <c r="H7520" s="977"/>
    </row>
    <row r="7521" spans="7:8">
      <c r="G7521" s="976"/>
      <c r="H7521" s="977"/>
    </row>
    <row r="7522" spans="7:8">
      <c r="G7522" s="976"/>
      <c r="H7522" s="977"/>
    </row>
    <row r="7523" spans="7:8">
      <c r="G7523" s="976"/>
      <c r="H7523" s="977"/>
    </row>
    <row r="7524" spans="7:8">
      <c r="G7524" s="976"/>
      <c r="H7524" s="977"/>
    </row>
    <row r="7525" spans="7:8">
      <c r="G7525" s="976"/>
      <c r="H7525" s="977"/>
    </row>
    <row r="7526" spans="7:8">
      <c r="G7526" s="976"/>
      <c r="H7526" s="977"/>
    </row>
    <row r="7527" spans="7:8">
      <c r="G7527" s="976"/>
      <c r="H7527" s="977"/>
    </row>
    <row r="7528" spans="7:8">
      <c r="G7528" s="976"/>
      <c r="H7528" s="977"/>
    </row>
    <row r="7529" spans="7:8">
      <c r="G7529" s="976"/>
      <c r="H7529" s="977"/>
    </row>
    <row r="7530" spans="7:8">
      <c r="G7530" s="976"/>
      <c r="H7530" s="977"/>
    </row>
    <row r="7531" spans="7:8">
      <c r="G7531" s="976"/>
      <c r="H7531" s="977"/>
    </row>
    <row r="7532" spans="7:8">
      <c r="G7532" s="976"/>
      <c r="H7532" s="977"/>
    </row>
    <row r="7533" spans="7:8">
      <c r="G7533" s="976"/>
      <c r="H7533" s="977"/>
    </row>
    <row r="7534" spans="7:8">
      <c r="G7534" s="976"/>
      <c r="H7534" s="977"/>
    </row>
    <row r="7535" spans="7:8">
      <c r="G7535" s="976"/>
      <c r="H7535" s="977"/>
    </row>
    <row r="7536" spans="7:8">
      <c r="G7536" s="976"/>
      <c r="H7536" s="977"/>
    </row>
    <row r="7537" spans="7:8">
      <c r="G7537" s="976"/>
      <c r="H7537" s="977"/>
    </row>
    <row r="7538" spans="7:8">
      <c r="G7538" s="976"/>
      <c r="H7538" s="977"/>
    </row>
    <row r="7539" spans="7:8">
      <c r="G7539" s="976"/>
      <c r="H7539" s="977"/>
    </row>
    <row r="7540" spans="7:8">
      <c r="G7540" s="976"/>
      <c r="H7540" s="977"/>
    </row>
    <row r="7541" spans="7:8">
      <c r="G7541" s="976"/>
      <c r="H7541" s="977"/>
    </row>
    <row r="7542" spans="7:8">
      <c r="G7542" s="976"/>
      <c r="H7542" s="977"/>
    </row>
    <row r="7543" spans="7:8">
      <c r="G7543" s="976"/>
      <c r="H7543" s="977"/>
    </row>
    <row r="7544" spans="7:8">
      <c r="G7544" s="976"/>
      <c r="H7544" s="977"/>
    </row>
    <row r="7545" spans="7:8">
      <c r="G7545" s="976"/>
      <c r="H7545" s="977"/>
    </row>
    <row r="7546" spans="7:8">
      <c r="G7546" s="976"/>
      <c r="H7546" s="977"/>
    </row>
    <row r="7547" spans="7:8">
      <c r="G7547" s="976"/>
      <c r="H7547" s="977"/>
    </row>
    <row r="7548" spans="7:8">
      <c r="G7548" s="976"/>
      <c r="H7548" s="977"/>
    </row>
    <row r="7549" spans="7:8">
      <c r="G7549" s="976"/>
      <c r="H7549" s="977"/>
    </row>
    <row r="7550" spans="7:8">
      <c r="G7550" s="976"/>
      <c r="H7550" s="977"/>
    </row>
    <row r="7551" spans="7:8">
      <c r="G7551" s="976"/>
      <c r="H7551" s="977"/>
    </row>
    <row r="7552" spans="7:8">
      <c r="G7552" s="976"/>
      <c r="H7552" s="977"/>
    </row>
    <row r="7553" spans="7:8">
      <c r="G7553" s="976"/>
      <c r="H7553" s="977"/>
    </row>
    <row r="7554" spans="7:8">
      <c r="G7554" s="976"/>
      <c r="H7554" s="977"/>
    </row>
    <row r="7555" spans="7:8">
      <c r="G7555" s="976"/>
      <c r="H7555" s="977"/>
    </row>
    <row r="7556" spans="7:8">
      <c r="G7556" s="976"/>
      <c r="H7556" s="977"/>
    </row>
    <row r="7557" spans="7:8">
      <c r="G7557" s="976"/>
      <c r="H7557" s="977"/>
    </row>
    <row r="7558" spans="7:8">
      <c r="G7558" s="976"/>
      <c r="H7558" s="977"/>
    </row>
    <row r="7559" spans="7:8">
      <c r="G7559" s="976"/>
      <c r="H7559" s="977"/>
    </row>
    <row r="7560" spans="7:8">
      <c r="G7560" s="976"/>
      <c r="H7560" s="977"/>
    </row>
    <row r="7561" spans="7:8">
      <c r="G7561" s="976"/>
      <c r="H7561" s="977"/>
    </row>
    <row r="7562" spans="7:8">
      <c r="G7562" s="976"/>
      <c r="H7562" s="977"/>
    </row>
    <row r="7563" spans="7:8">
      <c r="G7563" s="976"/>
      <c r="H7563" s="977"/>
    </row>
    <row r="7564" spans="7:8">
      <c r="G7564" s="976"/>
      <c r="H7564" s="977"/>
    </row>
    <row r="7565" spans="7:8">
      <c r="G7565" s="976"/>
      <c r="H7565" s="977"/>
    </row>
    <row r="7566" spans="7:8">
      <c r="G7566" s="976"/>
      <c r="H7566" s="977"/>
    </row>
    <row r="7567" spans="7:8">
      <c r="G7567" s="976"/>
      <c r="H7567" s="977"/>
    </row>
    <row r="7568" spans="7:8">
      <c r="G7568" s="976"/>
      <c r="H7568" s="977"/>
    </row>
    <row r="7569" spans="7:8">
      <c r="G7569" s="976"/>
      <c r="H7569" s="977"/>
    </row>
    <row r="7570" spans="7:8">
      <c r="G7570" s="976"/>
      <c r="H7570" s="977"/>
    </row>
    <row r="7571" spans="7:8">
      <c r="G7571" s="976"/>
      <c r="H7571" s="977"/>
    </row>
    <row r="7572" spans="7:8">
      <c r="G7572" s="976"/>
      <c r="H7572" s="977"/>
    </row>
    <row r="7573" spans="7:8">
      <c r="G7573" s="976"/>
      <c r="H7573" s="977"/>
    </row>
    <row r="7574" spans="7:8">
      <c r="G7574" s="976"/>
      <c r="H7574" s="977"/>
    </row>
    <row r="7575" spans="7:8">
      <c r="G7575" s="976"/>
      <c r="H7575" s="977"/>
    </row>
    <row r="7576" spans="7:8">
      <c r="G7576" s="976"/>
      <c r="H7576" s="977"/>
    </row>
    <row r="7577" spans="7:8">
      <c r="G7577" s="976"/>
      <c r="H7577" s="977"/>
    </row>
    <row r="7578" spans="7:8">
      <c r="G7578" s="976"/>
      <c r="H7578" s="977"/>
    </row>
    <row r="7579" spans="7:8">
      <c r="G7579" s="976"/>
      <c r="H7579" s="977"/>
    </row>
    <row r="7580" spans="7:8">
      <c r="G7580" s="976"/>
      <c r="H7580" s="977"/>
    </row>
    <row r="7581" spans="7:8">
      <c r="G7581" s="976"/>
      <c r="H7581" s="977"/>
    </row>
    <row r="7582" spans="7:8">
      <c r="G7582" s="976"/>
      <c r="H7582" s="977"/>
    </row>
    <row r="7583" spans="7:8">
      <c r="G7583" s="976"/>
      <c r="H7583" s="977"/>
    </row>
    <row r="7584" spans="7:8">
      <c r="G7584" s="976"/>
      <c r="H7584" s="977"/>
    </row>
    <row r="7585" spans="7:8">
      <c r="G7585" s="976"/>
      <c r="H7585" s="977"/>
    </row>
    <row r="7586" spans="7:8">
      <c r="G7586" s="976"/>
      <c r="H7586" s="977"/>
    </row>
    <row r="7587" spans="7:8">
      <c r="G7587" s="976"/>
      <c r="H7587" s="977"/>
    </row>
    <row r="7588" spans="7:8">
      <c r="G7588" s="976"/>
      <c r="H7588" s="977"/>
    </row>
    <row r="7589" spans="7:8">
      <c r="G7589" s="976"/>
      <c r="H7589" s="977"/>
    </row>
    <row r="7590" spans="7:8">
      <c r="G7590" s="976"/>
      <c r="H7590" s="977"/>
    </row>
    <row r="7591" spans="7:8">
      <c r="G7591" s="976"/>
      <c r="H7591" s="977"/>
    </row>
    <row r="7592" spans="7:8">
      <c r="G7592" s="976"/>
      <c r="H7592" s="977"/>
    </row>
    <row r="7593" spans="7:8">
      <c r="G7593" s="976"/>
      <c r="H7593" s="977"/>
    </row>
    <row r="7594" spans="7:8">
      <c r="G7594" s="976"/>
      <c r="H7594" s="977"/>
    </row>
    <row r="7595" spans="7:8">
      <c r="G7595" s="976"/>
      <c r="H7595" s="977"/>
    </row>
    <row r="7596" spans="7:8">
      <c r="G7596" s="976"/>
      <c r="H7596" s="977"/>
    </row>
    <row r="7597" spans="7:8">
      <c r="G7597" s="976"/>
      <c r="H7597" s="977"/>
    </row>
    <row r="7598" spans="7:8">
      <c r="G7598" s="976"/>
      <c r="H7598" s="977"/>
    </row>
    <row r="7599" spans="7:8">
      <c r="G7599" s="976"/>
      <c r="H7599" s="977"/>
    </row>
    <row r="7600" spans="7:8">
      <c r="G7600" s="976"/>
      <c r="H7600" s="977"/>
    </row>
    <row r="7601" spans="7:8">
      <c r="G7601" s="976"/>
      <c r="H7601" s="977"/>
    </row>
    <row r="7602" spans="7:8">
      <c r="G7602" s="976"/>
      <c r="H7602" s="977"/>
    </row>
    <row r="7603" spans="7:8">
      <c r="G7603" s="976"/>
      <c r="H7603" s="977"/>
    </row>
    <row r="7604" spans="7:8">
      <c r="G7604" s="976"/>
      <c r="H7604" s="977"/>
    </row>
    <row r="7605" spans="7:8">
      <c r="G7605" s="976"/>
      <c r="H7605" s="977"/>
    </row>
    <row r="7606" spans="7:8">
      <c r="G7606" s="976"/>
      <c r="H7606" s="977"/>
    </row>
    <row r="7607" spans="7:8">
      <c r="G7607" s="976"/>
      <c r="H7607" s="977"/>
    </row>
    <row r="7608" spans="7:8">
      <c r="G7608" s="976"/>
      <c r="H7608" s="977"/>
    </row>
    <row r="7609" spans="7:8">
      <c r="G7609" s="976"/>
      <c r="H7609" s="977"/>
    </row>
    <row r="7610" spans="7:8">
      <c r="G7610" s="976"/>
      <c r="H7610" s="977"/>
    </row>
    <row r="7611" spans="7:8">
      <c r="G7611" s="976"/>
      <c r="H7611" s="977"/>
    </row>
    <row r="7612" spans="7:8">
      <c r="G7612" s="976"/>
      <c r="H7612" s="977"/>
    </row>
    <row r="7613" spans="7:8">
      <c r="G7613" s="976"/>
      <c r="H7613" s="977"/>
    </row>
    <row r="7614" spans="7:8">
      <c r="G7614" s="976"/>
      <c r="H7614" s="977"/>
    </row>
    <row r="7615" spans="7:8">
      <c r="G7615" s="976"/>
      <c r="H7615" s="977"/>
    </row>
    <row r="7616" spans="7:8">
      <c r="G7616" s="976"/>
      <c r="H7616" s="977"/>
    </row>
    <row r="7617" spans="7:8">
      <c r="G7617" s="976"/>
      <c r="H7617" s="977"/>
    </row>
    <row r="7618" spans="7:8">
      <c r="G7618" s="976"/>
      <c r="H7618" s="977"/>
    </row>
    <row r="7619" spans="7:8">
      <c r="G7619" s="976"/>
      <c r="H7619" s="977"/>
    </row>
    <row r="7620" spans="7:8">
      <c r="G7620" s="976"/>
      <c r="H7620" s="977"/>
    </row>
    <row r="7621" spans="7:8">
      <c r="G7621" s="976"/>
      <c r="H7621" s="977"/>
    </row>
    <row r="7622" spans="7:8">
      <c r="G7622" s="976"/>
      <c r="H7622" s="977"/>
    </row>
    <row r="7623" spans="7:8">
      <c r="G7623" s="976"/>
      <c r="H7623" s="977"/>
    </row>
    <row r="7624" spans="7:8">
      <c r="G7624" s="976"/>
      <c r="H7624" s="977"/>
    </row>
    <row r="7625" spans="7:8">
      <c r="G7625" s="976"/>
      <c r="H7625" s="977"/>
    </row>
    <row r="7626" spans="7:8">
      <c r="G7626" s="976"/>
      <c r="H7626" s="977"/>
    </row>
    <row r="7627" spans="7:8">
      <c r="G7627" s="976"/>
      <c r="H7627" s="977"/>
    </row>
    <row r="7628" spans="7:8">
      <c r="G7628" s="976"/>
      <c r="H7628" s="977"/>
    </row>
    <row r="7629" spans="7:8">
      <c r="G7629" s="976"/>
      <c r="H7629" s="977"/>
    </row>
    <row r="7630" spans="7:8">
      <c r="G7630" s="976"/>
      <c r="H7630" s="977"/>
    </row>
    <row r="7631" spans="7:8">
      <c r="G7631" s="976"/>
      <c r="H7631" s="977"/>
    </row>
    <row r="7632" spans="7:8">
      <c r="G7632" s="976"/>
      <c r="H7632" s="977"/>
    </row>
    <row r="7633" spans="7:8">
      <c r="G7633" s="976"/>
      <c r="H7633" s="977"/>
    </row>
    <row r="7634" spans="7:8">
      <c r="G7634" s="976"/>
      <c r="H7634" s="977"/>
    </row>
    <row r="7635" spans="7:8">
      <c r="G7635" s="976"/>
      <c r="H7635" s="977"/>
    </row>
    <row r="7636" spans="7:8">
      <c r="G7636" s="976"/>
      <c r="H7636" s="977"/>
    </row>
    <row r="7637" spans="7:8">
      <c r="G7637" s="976"/>
      <c r="H7637" s="977"/>
    </row>
    <row r="7638" spans="7:8">
      <c r="G7638" s="976"/>
      <c r="H7638" s="977"/>
    </row>
    <row r="7639" spans="7:8">
      <c r="G7639" s="976"/>
      <c r="H7639" s="977"/>
    </row>
    <row r="7640" spans="7:8">
      <c r="G7640" s="976"/>
      <c r="H7640" s="977"/>
    </row>
    <row r="7641" spans="7:8">
      <c r="G7641" s="976"/>
      <c r="H7641" s="977"/>
    </row>
    <row r="7642" spans="7:8">
      <c r="G7642" s="976"/>
      <c r="H7642" s="977"/>
    </row>
    <row r="7643" spans="7:8">
      <c r="G7643" s="976"/>
      <c r="H7643" s="977"/>
    </row>
    <row r="7644" spans="7:8">
      <c r="G7644" s="976"/>
      <c r="H7644" s="977"/>
    </row>
    <row r="7645" spans="7:8">
      <c r="G7645" s="976"/>
      <c r="H7645" s="977"/>
    </row>
    <row r="7646" spans="7:8">
      <c r="G7646" s="976"/>
      <c r="H7646" s="977"/>
    </row>
    <row r="7647" spans="7:8">
      <c r="G7647" s="976"/>
      <c r="H7647" s="977"/>
    </row>
    <row r="7648" spans="7:8">
      <c r="G7648" s="976"/>
      <c r="H7648" s="977"/>
    </row>
    <row r="7649" spans="7:8">
      <c r="G7649" s="976"/>
      <c r="H7649" s="977"/>
    </row>
    <row r="7650" spans="7:8">
      <c r="G7650" s="976"/>
      <c r="H7650" s="977"/>
    </row>
    <row r="7651" spans="7:8">
      <c r="G7651" s="976"/>
      <c r="H7651" s="977"/>
    </row>
    <row r="7652" spans="7:8">
      <c r="G7652" s="976"/>
      <c r="H7652" s="977"/>
    </row>
    <row r="7653" spans="7:8">
      <c r="G7653" s="976"/>
      <c r="H7653" s="977"/>
    </row>
    <row r="7654" spans="7:8">
      <c r="G7654" s="976"/>
      <c r="H7654" s="977"/>
    </row>
    <row r="7655" spans="7:8">
      <c r="G7655" s="976"/>
      <c r="H7655" s="977"/>
    </row>
    <row r="7656" spans="7:8">
      <c r="G7656" s="976"/>
      <c r="H7656" s="977"/>
    </row>
    <row r="7657" spans="7:8">
      <c r="G7657" s="976"/>
      <c r="H7657" s="977"/>
    </row>
    <row r="7658" spans="7:8">
      <c r="G7658" s="976"/>
      <c r="H7658" s="977"/>
    </row>
    <row r="7659" spans="7:8">
      <c r="G7659" s="976"/>
      <c r="H7659" s="977"/>
    </row>
    <row r="7660" spans="7:8">
      <c r="G7660" s="976"/>
      <c r="H7660" s="977"/>
    </row>
    <row r="7661" spans="7:8">
      <c r="G7661" s="976"/>
      <c r="H7661" s="977"/>
    </row>
    <row r="7662" spans="7:8">
      <c r="G7662" s="976"/>
      <c r="H7662" s="977"/>
    </row>
    <row r="7663" spans="7:8">
      <c r="G7663" s="976"/>
      <c r="H7663" s="977"/>
    </row>
    <row r="7664" spans="7:8">
      <c r="G7664" s="976"/>
      <c r="H7664" s="977"/>
    </row>
    <row r="7665" spans="7:8">
      <c r="G7665" s="976"/>
      <c r="H7665" s="977"/>
    </row>
    <row r="7666" spans="7:8">
      <c r="G7666" s="976"/>
      <c r="H7666" s="977"/>
    </row>
    <row r="7667" spans="7:8">
      <c r="G7667" s="976"/>
      <c r="H7667" s="977"/>
    </row>
    <row r="7668" spans="7:8">
      <c r="G7668" s="976"/>
      <c r="H7668" s="977"/>
    </row>
    <row r="7669" spans="7:8">
      <c r="G7669" s="976"/>
      <c r="H7669" s="977"/>
    </row>
    <row r="7670" spans="7:8">
      <c r="G7670" s="976"/>
      <c r="H7670" s="977"/>
    </row>
    <row r="7671" spans="7:8">
      <c r="G7671" s="976"/>
      <c r="H7671" s="977"/>
    </row>
    <row r="7672" spans="7:8">
      <c r="G7672" s="976"/>
      <c r="H7672" s="977"/>
    </row>
    <row r="7673" spans="7:8">
      <c r="G7673" s="976"/>
      <c r="H7673" s="977"/>
    </row>
    <row r="7674" spans="7:8">
      <c r="G7674" s="976"/>
      <c r="H7674" s="977"/>
    </row>
    <row r="7675" spans="7:8">
      <c r="G7675" s="976"/>
      <c r="H7675" s="977"/>
    </row>
    <row r="7676" spans="7:8">
      <c r="G7676" s="976"/>
      <c r="H7676" s="977"/>
    </row>
    <row r="7677" spans="7:8">
      <c r="G7677" s="976"/>
      <c r="H7677" s="977"/>
    </row>
    <row r="7678" spans="7:8">
      <c r="G7678" s="976"/>
      <c r="H7678" s="977"/>
    </row>
    <row r="7679" spans="7:8">
      <c r="G7679" s="976"/>
      <c r="H7679" s="977"/>
    </row>
    <row r="7680" spans="7:8">
      <c r="G7680" s="976"/>
      <c r="H7680" s="977"/>
    </row>
    <row r="7681" spans="7:8">
      <c r="G7681" s="976"/>
      <c r="H7681" s="977"/>
    </row>
    <row r="7682" spans="7:8">
      <c r="G7682" s="976"/>
      <c r="H7682" s="977"/>
    </row>
    <row r="7683" spans="7:8">
      <c r="G7683" s="976"/>
      <c r="H7683" s="977"/>
    </row>
    <row r="7684" spans="7:8">
      <c r="G7684" s="976"/>
      <c r="H7684" s="977"/>
    </row>
    <row r="7685" spans="7:8">
      <c r="G7685" s="976"/>
      <c r="H7685" s="977"/>
    </row>
    <row r="7686" spans="7:8">
      <c r="G7686" s="976"/>
      <c r="H7686" s="977"/>
    </row>
    <row r="7687" spans="7:8">
      <c r="G7687" s="976"/>
      <c r="H7687" s="977"/>
    </row>
    <row r="7688" spans="7:8">
      <c r="G7688" s="976"/>
      <c r="H7688" s="977"/>
    </row>
    <row r="7689" spans="7:8">
      <c r="G7689" s="976"/>
      <c r="H7689" s="977"/>
    </row>
    <row r="7690" spans="7:8">
      <c r="G7690" s="976"/>
      <c r="H7690" s="977"/>
    </row>
    <row r="7691" spans="7:8">
      <c r="G7691" s="976"/>
      <c r="H7691" s="977"/>
    </row>
    <row r="7692" spans="7:8">
      <c r="G7692" s="976"/>
      <c r="H7692" s="977"/>
    </row>
    <row r="7693" spans="7:8">
      <c r="G7693" s="976"/>
      <c r="H7693" s="977"/>
    </row>
    <row r="7694" spans="7:8">
      <c r="G7694" s="976"/>
      <c r="H7694" s="977"/>
    </row>
    <row r="7695" spans="7:8">
      <c r="G7695" s="976"/>
      <c r="H7695" s="977"/>
    </row>
    <row r="7696" spans="7:8">
      <c r="G7696" s="976"/>
      <c r="H7696" s="977"/>
    </row>
    <row r="7697" spans="7:8">
      <c r="G7697" s="976"/>
      <c r="H7697" s="977"/>
    </row>
    <row r="7698" spans="7:8">
      <c r="G7698" s="976"/>
      <c r="H7698" s="977"/>
    </row>
    <row r="7699" spans="7:8">
      <c r="G7699" s="976"/>
      <c r="H7699" s="977"/>
    </row>
    <row r="7700" spans="7:8">
      <c r="G7700" s="976"/>
      <c r="H7700" s="977"/>
    </row>
    <row r="7701" spans="7:8">
      <c r="G7701" s="976"/>
      <c r="H7701" s="977"/>
    </row>
    <row r="7702" spans="7:8">
      <c r="G7702" s="976"/>
      <c r="H7702" s="977"/>
    </row>
    <row r="7703" spans="7:8">
      <c r="G7703" s="976"/>
      <c r="H7703" s="977"/>
    </row>
    <row r="7704" spans="7:8">
      <c r="G7704" s="976"/>
      <c r="H7704" s="977"/>
    </row>
    <row r="7705" spans="7:8">
      <c r="G7705" s="976"/>
      <c r="H7705" s="977"/>
    </row>
    <row r="7706" spans="7:8">
      <c r="G7706" s="976"/>
      <c r="H7706" s="977"/>
    </row>
    <row r="7707" spans="7:8">
      <c r="G7707" s="976"/>
      <c r="H7707" s="977"/>
    </row>
    <row r="7708" spans="7:8">
      <c r="G7708" s="976"/>
      <c r="H7708" s="977"/>
    </row>
    <row r="7709" spans="7:8">
      <c r="G7709" s="976"/>
      <c r="H7709" s="977"/>
    </row>
    <row r="7710" spans="7:8">
      <c r="G7710" s="976"/>
      <c r="H7710" s="977"/>
    </row>
    <row r="7711" spans="7:8">
      <c r="G7711" s="976"/>
      <c r="H7711" s="977"/>
    </row>
    <row r="7712" spans="7:8">
      <c r="G7712" s="976"/>
      <c r="H7712" s="977"/>
    </row>
    <row r="7713" spans="7:8">
      <c r="G7713" s="976"/>
      <c r="H7713" s="977"/>
    </row>
    <row r="7714" spans="7:8">
      <c r="G7714" s="976"/>
      <c r="H7714" s="977"/>
    </row>
    <row r="7715" spans="7:8">
      <c r="G7715" s="976"/>
      <c r="H7715" s="977"/>
    </row>
    <row r="7716" spans="7:8">
      <c r="G7716" s="976"/>
      <c r="H7716" s="977"/>
    </row>
    <row r="7717" spans="7:8">
      <c r="G7717" s="976"/>
      <c r="H7717" s="977"/>
    </row>
    <row r="7718" spans="7:8">
      <c r="G7718" s="976"/>
      <c r="H7718" s="977"/>
    </row>
    <row r="7719" spans="7:8">
      <c r="G7719" s="976"/>
      <c r="H7719" s="977"/>
    </row>
    <row r="7720" spans="7:8">
      <c r="G7720" s="976"/>
      <c r="H7720" s="977"/>
    </row>
    <row r="7721" spans="7:8">
      <c r="G7721" s="976"/>
      <c r="H7721" s="977"/>
    </row>
    <row r="7722" spans="7:8">
      <c r="G7722" s="976"/>
      <c r="H7722" s="977"/>
    </row>
    <row r="7723" spans="7:8">
      <c r="G7723" s="976"/>
      <c r="H7723" s="977"/>
    </row>
    <row r="7724" spans="7:8">
      <c r="G7724" s="976"/>
      <c r="H7724" s="977"/>
    </row>
    <row r="7725" spans="7:8">
      <c r="G7725" s="976"/>
      <c r="H7725" s="977"/>
    </row>
    <row r="7726" spans="7:8">
      <c r="G7726" s="976"/>
      <c r="H7726" s="977"/>
    </row>
    <row r="7727" spans="7:8">
      <c r="G7727" s="976"/>
      <c r="H7727" s="977"/>
    </row>
    <row r="7728" spans="7:8">
      <c r="G7728" s="976"/>
      <c r="H7728" s="977"/>
    </row>
    <row r="7729" spans="7:8">
      <c r="G7729" s="976"/>
      <c r="H7729" s="977"/>
    </row>
    <row r="7730" spans="7:8">
      <c r="G7730" s="976"/>
      <c r="H7730" s="977"/>
    </row>
    <row r="7731" spans="7:8">
      <c r="G7731" s="976"/>
      <c r="H7731" s="977"/>
    </row>
    <row r="7732" spans="7:8">
      <c r="G7732" s="976"/>
      <c r="H7732" s="977"/>
    </row>
    <row r="7733" spans="7:8">
      <c r="G7733" s="976"/>
      <c r="H7733" s="977"/>
    </row>
    <row r="7734" spans="7:8">
      <c r="G7734" s="976"/>
      <c r="H7734" s="977"/>
    </row>
    <row r="7735" spans="7:8">
      <c r="G7735" s="976"/>
      <c r="H7735" s="977"/>
    </row>
    <row r="7736" spans="7:8">
      <c r="G7736" s="976"/>
      <c r="H7736" s="977"/>
    </row>
    <row r="7737" spans="7:8">
      <c r="G7737" s="976"/>
      <c r="H7737" s="977"/>
    </row>
    <row r="7738" spans="7:8">
      <c r="G7738" s="976"/>
      <c r="H7738" s="977"/>
    </row>
    <row r="7739" spans="7:8">
      <c r="G7739" s="976"/>
      <c r="H7739" s="977"/>
    </row>
    <row r="7740" spans="7:8">
      <c r="G7740" s="976"/>
      <c r="H7740" s="977"/>
    </row>
    <row r="7741" spans="7:8">
      <c r="G7741" s="976"/>
      <c r="H7741" s="977"/>
    </row>
    <row r="7742" spans="7:8">
      <c r="G7742" s="976"/>
      <c r="H7742" s="977"/>
    </row>
    <row r="7743" spans="7:8">
      <c r="G7743" s="976"/>
      <c r="H7743" s="977"/>
    </row>
    <row r="7744" spans="7:8">
      <c r="G7744" s="976"/>
      <c r="H7744" s="977"/>
    </row>
    <row r="7745" spans="7:8">
      <c r="G7745" s="976"/>
      <c r="H7745" s="977"/>
    </row>
    <row r="7746" spans="7:8">
      <c r="G7746" s="976"/>
      <c r="H7746" s="977"/>
    </row>
    <row r="7747" spans="7:8">
      <c r="G7747" s="976"/>
      <c r="H7747" s="977"/>
    </row>
    <row r="7748" spans="7:8">
      <c r="G7748" s="976"/>
      <c r="H7748" s="977"/>
    </row>
    <row r="7749" spans="7:8">
      <c r="G7749" s="976"/>
      <c r="H7749" s="977"/>
    </row>
    <row r="7750" spans="7:8">
      <c r="G7750" s="976"/>
      <c r="H7750" s="977"/>
    </row>
    <row r="7751" spans="7:8">
      <c r="G7751" s="976"/>
      <c r="H7751" s="977"/>
    </row>
    <row r="7752" spans="7:8">
      <c r="G7752" s="976"/>
      <c r="H7752" s="977"/>
    </row>
    <row r="7753" spans="7:8">
      <c r="G7753" s="976"/>
      <c r="H7753" s="977"/>
    </row>
    <row r="7754" spans="7:8">
      <c r="G7754" s="976"/>
      <c r="H7754" s="977"/>
    </row>
    <row r="7755" spans="7:8">
      <c r="G7755" s="976"/>
      <c r="H7755" s="977"/>
    </row>
    <row r="7756" spans="7:8">
      <c r="G7756" s="976"/>
      <c r="H7756" s="977"/>
    </row>
    <row r="7757" spans="7:8">
      <c r="G7757" s="976"/>
      <c r="H7757" s="977"/>
    </row>
    <row r="7758" spans="7:8">
      <c r="G7758" s="976"/>
      <c r="H7758" s="977"/>
    </row>
    <row r="7759" spans="7:8">
      <c r="G7759" s="976"/>
      <c r="H7759" s="977"/>
    </row>
    <row r="7760" spans="7:8">
      <c r="G7760" s="976"/>
      <c r="H7760" s="977"/>
    </row>
    <row r="7761" spans="7:8">
      <c r="G7761" s="976"/>
      <c r="H7761" s="977"/>
    </row>
    <row r="7762" spans="7:8">
      <c r="G7762" s="976"/>
      <c r="H7762" s="977"/>
    </row>
    <row r="7763" spans="7:8">
      <c r="G7763" s="976"/>
      <c r="H7763" s="977"/>
    </row>
    <row r="7764" spans="7:8">
      <c r="G7764" s="976"/>
      <c r="H7764" s="977"/>
    </row>
    <row r="7765" spans="7:8">
      <c r="G7765" s="976"/>
      <c r="H7765" s="977"/>
    </row>
    <row r="7766" spans="7:8">
      <c r="G7766" s="976"/>
      <c r="H7766" s="977"/>
    </row>
    <row r="7767" spans="7:8">
      <c r="G7767" s="976"/>
      <c r="H7767" s="977"/>
    </row>
    <row r="7768" spans="7:8">
      <c r="G7768" s="976"/>
      <c r="H7768" s="977"/>
    </row>
    <row r="7769" spans="7:8">
      <c r="G7769" s="976"/>
      <c r="H7769" s="977"/>
    </row>
    <row r="7770" spans="7:8">
      <c r="G7770" s="976"/>
      <c r="H7770" s="977"/>
    </row>
    <row r="7771" spans="7:8">
      <c r="G7771" s="976"/>
      <c r="H7771" s="977"/>
    </row>
    <row r="7772" spans="7:8">
      <c r="G7772" s="976"/>
      <c r="H7772" s="977"/>
    </row>
    <row r="7773" spans="7:8">
      <c r="G7773" s="976"/>
      <c r="H7773" s="977"/>
    </row>
    <row r="7774" spans="7:8">
      <c r="G7774" s="976"/>
      <c r="H7774" s="977"/>
    </row>
    <row r="7775" spans="7:8">
      <c r="G7775" s="976"/>
      <c r="H7775" s="977"/>
    </row>
    <row r="7776" spans="7:8">
      <c r="G7776" s="976"/>
      <c r="H7776" s="977"/>
    </row>
    <row r="7777" spans="7:8">
      <c r="G7777" s="976"/>
      <c r="H7777" s="977"/>
    </row>
    <row r="7778" spans="7:8">
      <c r="G7778" s="976"/>
      <c r="H7778" s="977"/>
    </row>
    <row r="7779" spans="7:8">
      <c r="G7779" s="976"/>
      <c r="H7779" s="977"/>
    </row>
    <row r="7780" spans="7:8">
      <c r="G7780" s="976"/>
      <c r="H7780" s="977"/>
    </row>
    <row r="7781" spans="7:8">
      <c r="G7781" s="976"/>
      <c r="H7781" s="977"/>
    </row>
    <row r="7782" spans="7:8">
      <c r="G7782" s="976"/>
      <c r="H7782" s="977"/>
    </row>
    <row r="7783" spans="7:8">
      <c r="G7783" s="976"/>
      <c r="H7783" s="977"/>
    </row>
    <row r="7784" spans="7:8">
      <c r="G7784" s="976"/>
      <c r="H7784" s="977"/>
    </row>
    <row r="7785" spans="7:8">
      <c r="G7785" s="976"/>
      <c r="H7785" s="977"/>
    </row>
    <row r="7786" spans="7:8">
      <c r="G7786" s="976"/>
      <c r="H7786" s="977"/>
    </row>
    <row r="7787" spans="7:8">
      <c r="G7787" s="976"/>
      <c r="H7787" s="977"/>
    </row>
    <row r="7788" spans="7:8">
      <c r="G7788" s="976"/>
      <c r="H7788" s="977"/>
    </row>
    <row r="7789" spans="7:8">
      <c r="G7789" s="976"/>
      <c r="H7789" s="977"/>
    </row>
    <row r="7790" spans="7:8">
      <c r="G7790" s="976"/>
      <c r="H7790" s="977"/>
    </row>
    <row r="7791" spans="7:8">
      <c r="G7791" s="976"/>
      <c r="H7791" s="977"/>
    </row>
    <row r="7792" spans="7:8">
      <c r="G7792" s="976"/>
      <c r="H7792" s="977"/>
    </row>
    <row r="7793" spans="7:8">
      <c r="G7793" s="976"/>
      <c r="H7793" s="977"/>
    </row>
    <row r="7794" spans="7:8">
      <c r="G7794" s="976"/>
      <c r="H7794" s="977"/>
    </row>
    <row r="7795" spans="7:8">
      <c r="G7795" s="976"/>
      <c r="H7795" s="977"/>
    </row>
    <row r="7796" spans="7:8">
      <c r="G7796" s="976"/>
      <c r="H7796" s="977"/>
    </row>
    <row r="7797" spans="7:8">
      <c r="G7797" s="976"/>
      <c r="H7797" s="977"/>
    </row>
    <row r="7798" spans="7:8">
      <c r="G7798" s="976"/>
      <c r="H7798" s="977"/>
    </row>
    <row r="7799" spans="7:8">
      <c r="G7799" s="976"/>
      <c r="H7799" s="977"/>
    </row>
    <row r="7800" spans="7:8">
      <c r="G7800" s="976"/>
      <c r="H7800" s="977"/>
    </row>
    <row r="7801" spans="7:8">
      <c r="G7801" s="976"/>
      <c r="H7801" s="977"/>
    </row>
    <row r="7802" spans="7:8">
      <c r="G7802" s="976"/>
      <c r="H7802" s="977"/>
    </row>
    <row r="7803" spans="7:8">
      <c r="G7803" s="976"/>
      <c r="H7803" s="977"/>
    </row>
    <row r="7804" spans="7:8">
      <c r="G7804" s="976"/>
      <c r="H7804" s="977"/>
    </row>
    <row r="7805" spans="7:8">
      <c r="G7805" s="976"/>
      <c r="H7805" s="977"/>
    </row>
    <row r="7806" spans="7:8">
      <c r="G7806" s="976"/>
      <c r="H7806" s="977"/>
    </row>
    <row r="7807" spans="7:8">
      <c r="G7807" s="976"/>
      <c r="H7807" s="977"/>
    </row>
    <row r="7808" spans="7:8">
      <c r="G7808" s="976"/>
      <c r="H7808" s="977"/>
    </row>
    <row r="7809" spans="7:8">
      <c r="G7809" s="976"/>
      <c r="H7809" s="977"/>
    </row>
    <row r="7810" spans="7:8">
      <c r="G7810" s="976"/>
      <c r="H7810" s="977"/>
    </row>
    <row r="7811" spans="7:8">
      <c r="G7811" s="976"/>
      <c r="H7811" s="977"/>
    </row>
    <row r="7812" spans="7:8">
      <c r="G7812" s="976"/>
      <c r="H7812" s="977"/>
    </row>
    <row r="7813" spans="7:8">
      <c r="G7813" s="976"/>
      <c r="H7813" s="977"/>
    </row>
    <row r="7814" spans="7:8">
      <c r="G7814" s="976"/>
      <c r="H7814" s="977"/>
    </row>
    <row r="7815" spans="7:8">
      <c r="G7815" s="976"/>
      <c r="H7815" s="977"/>
    </row>
    <row r="7816" spans="7:8">
      <c r="G7816" s="976"/>
      <c r="H7816" s="977"/>
    </row>
    <row r="7817" spans="7:8">
      <c r="G7817" s="976"/>
      <c r="H7817" s="977"/>
    </row>
    <row r="7818" spans="7:8">
      <c r="G7818" s="976"/>
      <c r="H7818" s="977"/>
    </row>
    <row r="7819" spans="7:8">
      <c r="G7819" s="976"/>
      <c r="H7819" s="977"/>
    </row>
    <row r="7820" spans="7:8">
      <c r="G7820" s="976"/>
      <c r="H7820" s="977"/>
    </row>
    <row r="7821" spans="7:8">
      <c r="G7821" s="976"/>
      <c r="H7821" s="977"/>
    </row>
    <row r="7822" spans="7:8">
      <c r="G7822" s="976"/>
      <c r="H7822" s="977"/>
    </row>
    <row r="7823" spans="7:8">
      <c r="G7823" s="976"/>
      <c r="H7823" s="977"/>
    </row>
    <row r="7824" spans="7:8">
      <c r="G7824" s="976"/>
      <c r="H7824" s="977"/>
    </row>
    <row r="7825" spans="7:8">
      <c r="G7825" s="976"/>
      <c r="H7825" s="977"/>
    </row>
    <row r="7826" spans="7:8">
      <c r="G7826" s="976"/>
      <c r="H7826" s="977"/>
    </row>
    <row r="7827" spans="7:8">
      <c r="G7827" s="976"/>
      <c r="H7827" s="977"/>
    </row>
    <row r="7828" spans="7:8">
      <c r="G7828" s="976"/>
      <c r="H7828" s="977"/>
    </row>
    <row r="7829" spans="7:8">
      <c r="G7829" s="976"/>
      <c r="H7829" s="977"/>
    </row>
    <row r="7830" spans="7:8">
      <c r="G7830" s="976"/>
      <c r="H7830" s="977"/>
    </row>
    <row r="7831" spans="7:8">
      <c r="G7831" s="976"/>
      <c r="H7831" s="977"/>
    </row>
    <row r="7832" spans="7:8">
      <c r="G7832" s="976"/>
      <c r="H7832" s="977"/>
    </row>
    <row r="7833" spans="7:8">
      <c r="G7833" s="976"/>
      <c r="H7833" s="977"/>
    </row>
    <row r="7834" spans="7:8">
      <c r="G7834" s="976"/>
      <c r="H7834" s="977"/>
    </row>
    <row r="7835" spans="7:8">
      <c r="G7835" s="976"/>
      <c r="H7835" s="977"/>
    </row>
    <row r="7836" spans="7:8">
      <c r="G7836" s="976"/>
      <c r="H7836" s="977"/>
    </row>
    <row r="7837" spans="7:8">
      <c r="G7837" s="976"/>
      <c r="H7837" s="977"/>
    </row>
    <row r="7838" spans="7:8">
      <c r="G7838" s="976"/>
      <c r="H7838" s="977"/>
    </row>
    <row r="7839" spans="7:8">
      <c r="G7839" s="976"/>
      <c r="H7839" s="977"/>
    </row>
    <row r="7840" spans="7:8">
      <c r="G7840" s="976"/>
      <c r="H7840" s="977"/>
    </row>
    <row r="7841" spans="7:8">
      <c r="G7841" s="976"/>
      <c r="H7841" s="977"/>
    </row>
    <row r="7842" spans="7:8">
      <c r="G7842" s="976"/>
      <c r="H7842" s="977"/>
    </row>
    <row r="7843" spans="7:8">
      <c r="G7843" s="976"/>
      <c r="H7843" s="977"/>
    </row>
    <row r="7844" spans="7:8">
      <c r="G7844" s="976"/>
      <c r="H7844" s="977"/>
    </row>
    <row r="7845" spans="7:8">
      <c r="G7845" s="976"/>
      <c r="H7845" s="977"/>
    </row>
    <row r="7846" spans="7:8">
      <c r="G7846" s="976"/>
      <c r="H7846" s="977"/>
    </row>
    <row r="7847" spans="7:8">
      <c r="G7847" s="976"/>
      <c r="H7847" s="977"/>
    </row>
    <row r="7848" spans="7:8">
      <c r="G7848" s="976"/>
      <c r="H7848" s="977"/>
    </row>
    <row r="7849" spans="7:8">
      <c r="G7849" s="976"/>
      <c r="H7849" s="977"/>
    </row>
    <row r="7850" spans="7:8">
      <c r="G7850" s="976"/>
      <c r="H7850" s="977"/>
    </row>
    <row r="7851" spans="7:8">
      <c r="G7851" s="976"/>
      <c r="H7851" s="977"/>
    </row>
    <row r="7852" spans="7:8">
      <c r="G7852" s="976"/>
      <c r="H7852" s="977"/>
    </row>
    <row r="7853" spans="7:8">
      <c r="G7853" s="976"/>
      <c r="H7853" s="977"/>
    </row>
    <row r="7854" spans="7:8">
      <c r="G7854" s="976"/>
      <c r="H7854" s="977"/>
    </row>
    <row r="7855" spans="7:8">
      <c r="G7855" s="976"/>
      <c r="H7855" s="977"/>
    </row>
    <row r="7856" spans="7:8">
      <c r="G7856" s="976"/>
      <c r="H7856" s="977"/>
    </row>
    <row r="7857" spans="7:8">
      <c r="G7857" s="976"/>
      <c r="H7857" s="977"/>
    </row>
    <row r="7858" spans="7:8">
      <c r="G7858" s="976"/>
      <c r="H7858" s="977"/>
    </row>
    <row r="7859" spans="7:8">
      <c r="G7859" s="976"/>
      <c r="H7859" s="977"/>
    </row>
    <row r="7860" spans="7:8">
      <c r="G7860" s="976"/>
      <c r="H7860" s="977"/>
    </row>
    <row r="7861" spans="7:8">
      <c r="G7861" s="976"/>
      <c r="H7861" s="977"/>
    </row>
    <row r="7862" spans="7:8">
      <c r="G7862" s="976"/>
      <c r="H7862" s="977"/>
    </row>
    <row r="7863" spans="7:8">
      <c r="G7863" s="976"/>
      <c r="H7863" s="977"/>
    </row>
    <row r="7864" spans="7:8">
      <c r="G7864" s="976"/>
      <c r="H7864" s="977"/>
    </row>
    <row r="7865" spans="7:8">
      <c r="G7865" s="976"/>
      <c r="H7865" s="977"/>
    </row>
    <row r="7866" spans="7:8">
      <c r="G7866" s="976"/>
      <c r="H7866" s="977"/>
    </row>
    <row r="7867" spans="7:8">
      <c r="G7867" s="976"/>
      <c r="H7867" s="977"/>
    </row>
    <row r="7868" spans="7:8">
      <c r="G7868" s="976"/>
      <c r="H7868" s="977"/>
    </row>
    <row r="7869" spans="7:8">
      <c r="G7869" s="976"/>
      <c r="H7869" s="977"/>
    </row>
    <row r="7870" spans="7:8">
      <c r="G7870" s="976"/>
      <c r="H7870" s="977"/>
    </row>
    <row r="7871" spans="7:8">
      <c r="G7871" s="976"/>
      <c r="H7871" s="977"/>
    </row>
    <row r="7872" spans="7:8">
      <c r="G7872" s="976"/>
      <c r="H7872" s="977"/>
    </row>
    <row r="7873" spans="7:8">
      <c r="G7873" s="976"/>
      <c r="H7873" s="977"/>
    </row>
    <row r="7874" spans="7:8">
      <c r="G7874" s="976"/>
      <c r="H7874" s="977"/>
    </row>
    <row r="7875" spans="7:8">
      <c r="G7875" s="976"/>
      <c r="H7875" s="977"/>
    </row>
    <row r="7876" spans="7:8">
      <c r="G7876" s="976"/>
      <c r="H7876" s="977"/>
    </row>
    <row r="7877" spans="7:8">
      <c r="G7877" s="976"/>
      <c r="H7877" s="977"/>
    </row>
    <row r="7878" spans="7:8">
      <c r="G7878" s="976"/>
      <c r="H7878" s="977"/>
    </row>
    <row r="7879" spans="7:8">
      <c r="G7879" s="976"/>
      <c r="H7879" s="977"/>
    </row>
    <row r="7880" spans="7:8">
      <c r="G7880" s="976"/>
      <c r="H7880" s="977"/>
    </row>
    <row r="7881" spans="7:8">
      <c r="G7881" s="976"/>
      <c r="H7881" s="977"/>
    </row>
    <row r="7882" spans="7:8">
      <c r="G7882" s="976"/>
      <c r="H7882" s="977"/>
    </row>
    <row r="7883" spans="7:8">
      <c r="G7883" s="976"/>
      <c r="H7883" s="977"/>
    </row>
    <row r="7884" spans="7:8">
      <c r="G7884" s="976"/>
      <c r="H7884" s="977"/>
    </row>
    <row r="7885" spans="7:8">
      <c r="G7885" s="976"/>
      <c r="H7885" s="977"/>
    </row>
    <row r="7886" spans="7:8">
      <c r="G7886" s="976"/>
      <c r="H7886" s="977"/>
    </row>
    <row r="7887" spans="7:8">
      <c r="G7887" s="976"/>
      <c r="H7887" s="977"/>
    </row>
    <row r="7888" spans="7:8">
      <c r="G7888" s="976"/>
      <c r="H7888" s="977"/>
    </row>
    <row r="7889" spans="7:8">
      <c r="G7889" s="976"/>
      <c r="H7889" s="977"/>
    </row>
    <row r="7890" spans="7:8">
      <c r="G7890" s="976"/>
      <c r="H7890" s="977"/>
    </row>
    <row r="7891" spans="7:8">
      <c r="G7891" s="976"/>
      <c r="H7891" s="977"/>
    </row>
    <row r="7892" spans="7:8">
      <c r="G7892" s="976"/>
      <c r="H7892" s="977"/>
    </row>
    <row r="7893" spans="7:8">
      <c r="G7893" s="976"/>
      <c r="H7893" s="977"/>
    </row>
    <row r="7894" spans="7:8">
      <c r="G7894" s="976"/>
      <c r="H7894" s="977"/>
    </row>
    <row r="7895" spans="7:8">
      <c r="G7895" s="976"/>
      <c r="H7895" s="977"/>
    </row>
    <row r="7896" spans="7:8">
      <c r="G7896" s="976"/>
      <c r="H7896" s="977"/>
    </row>
    <row r="7897" spans="7:8">
      <c r="G7897" s="976"/>
      <c r="H7897" s="977"/>
    </row>
    <row r="7898" spans="7:8">
      <c r="G7898" s="976"/>
      <c r="H7898" s="977"/>
    </row>
    <row r="7899" spans="7:8">
      <c r="G7899" s="976"/>
      <c r="H7899" s="977"/>
    </row>
    <row r="7900" spans="7:8">
      <c r="G7900" s="976"/>
      <c r="H7900" s="977"/>
    </row>
    <row r="7901" spans="7:8">
      <c r="G7901" s="976"/>
      <c r="H7901" s="977"/>
    </row>
    <row r="7902" spans="7:8">
      <c r="G7902" s="976"/>
      <c r="H7902" s="977"/>
    </row>
    <row r="7903" spans="7:8">
      <c r="G7903" s="976"/>
      <c r="H7903" s="977"/>
    </row>
    <row r="7904" spans="7:8">
      <c r="G7904" s="976"/>
      <c r="H7904" s="977"/>
    </row>
    <row r="7905" spans="7:8">
      <c r="G7905" s="976"/>
      <c r="H7905" s="977"/>
    </row>
    <row r="7906" spans="7:8">
      <c r="G7906" s="976"/>
      <c r="H7906" s="977"/>
    </row>
    <row r="7907" spans="7:8">
      <c r="G7907" s="976"/>
      <c r="H7907" s="977"/>
    </row>
    <row r="7908" spans="7:8">
      <c r="G7908" s="976"/>
      <c r="H7908" s="977"/>
    </row>
    <row r="7909" spans="7:8">
      <c r="G7909" s="976"/>
      <c r="H7909" s="977"/>
    </row>
    <row r="7910" spans="7:8">
      <c r="G7910" s="976"/>
      <c r="H7910" s="977"/>
    </row>
    <row r="7911" spans="7:8">
      <c r="G7911" s="976"/>
      <c r="H7911" s="977"/>
    </row>
    <row r="7912" spans="7:8">
      <c r="G7912" s="976"/>
      <c r="H7912" s="977"/>
    </row>
    <row r="7913" spans="7:8">
      <c r="G7913" s="976"/>
      <c r="H7913" s="977"/>
    </row>
    <row r="7914" spans="7:8">
      <c r="G7914" s="976"/>
      <c r="H7914" s="977"/>
    </row>
    <row r="7915" spans="7:8">
      <c r="G7915" s="976"/>
      <c r="H7915" s="977"/>
    </row>
    <row r="7916" spans="7:8">
      <c r="G7916" s="976"/>
      <c r="H7916" s="977"/>
    </row>
    <row r="7917" spans="7:8">
      <c r="G7917" s="976"/>
      <c r="H7917" s="977"/>
    </row>
    <row r="7918" spans="7:8">
      <c r="G7918" s="976"/>
      <c r="H7918" s="977"/>
    </row>
    <row r="7919" spans="7:8">
      <c r="G7919" s="976"/>
      <c r="H7919" s="977"/>
    </row>
    <row r="7920" spans="7:8">
      <c r="G7920" s="976"/>
      <c r="H7920" s="977"/>
    </row>
    <row r="7921" spans="7:8">
      <c r="G7921" s="976"/>
      <c r="H7921" s="977"/>
    </row>
    <row r="7922" spans="7:8">
      <c r="G7922" s="976"/>
      <c r="H7922" s="977"/>
    </row>
    <row r="7923" spans="7:8">
      <c r="G7923" s="976"/>
      <c r="H7923" s="977"/>
    </row>
    <row r="7924" spans="7:8">
      <c r="G7924" s="976"/>
      <c r="H7924" s="977"/>
    </row>
    <row r="7925" spans="7:8">
      <c r="G7925" s="976"/>
      <c r="H7925" s="977"/>
    </row>
    <row r="7926" spans="7:8">
      <c r="G7926" s="976"/>
      <c r="H7926" s="977"/>
    </row>
    <row r="7927" spans="7:8">
      <c r="G7927" s="976"/>
      <c r="H7927" s="977"/>
    </row>
    <row r="7928" spans="7:8">
      <c r="G7928" s="976"/>
      <c r="H7928" s="977"/>
    </row>
    <row r="7929" spans="7:8">
      <c r="G7929" s="976"/>
      <c r="H7929" s="977"/>
    </row>
    <row r="7930" spans="7:8">
      <c r="G7930" s="976"/>
      <c r="H7930" s="977"/>
    </row>
    <row r="7931" spans="7:8">
      <c r="G7931" s="976"/>
      <c r="H7931" s="977"/>
    </row>
    <row r="7932" spans="7:8">
      <c r="G7932" s="976"/>
      <c r="H7932" s="977"/>
    </row>
    <row r="7933" spans="7:8">
      <c r="G7933" s="976"/>
      <c r="H7933" s="977"/>
    </row>
    <row r="7934" spans="7:8">
      <c r="G7934" s="976"/>
      <c r="H7934" s="977"/>
    </row>
    <row r="7935" spans="7:8">
      <c r="G7935" s="976"/>
      <c r="H7935" s="977"/>
    </row>
    <row r="7936" spans="7:8">
      <c r="G7936" s="976"/>
      <c r="H7936" s="977"/>
    </row>
    <row r="7937" spans="7:8">
      <c r="G7937" s="976"/>
      <c r="H7937" s="977"/>
    </row>
    <row r="7938" spans="7:8">
      <c r="G7938" s="976"/>
      <c r="H7938" s="977"/>
    </row>
    <row r="7939" spans="7:8">
      <c r="G7939" s="976"/>
      <c r="H7939" s="977"/>
    </row>
    <row r="7940" spans="7:8">
      <c r="G7940" s="976"/>
      <c r="H7940" s="977"/>
    </row>
    <row r="7941" spans="7:8">
      <c r="G7941" s="976"/>
      <c r="H7941" s="977"/>
    </row>
    <row r="7942" spans="7:8">
      <c r="G7942" s="976"/>
      <c r="H7942" s="977"/>
    </row>
    <row r="7943" spans="7:8">
      <c r="G7943" s="976"/>
      <c r="H7943" s="977"/>
    </row>
    <row r="7944" spans="7:8">
      <c r="G7944" s="976"/>
      <c r="H7944" s="977"/>
    </row>
    <row r="7945" spans="7:8">
      <c r="G7945" s="976"/>
      <c r="H7945" s="977"/>
    </row>
    <row r="7946" spans="7:8">
      <c r="G7946" s="976"/>
      <c r="H7946" s="977"/>
    </row>
    <row r="7947" spans="7:8">
      <c r="G7947" s="976"/>
      <c r="H7947" s="977"/>
    </row>
    <row r="7948" spans="7:8">
      <c r="G7948" s="976"/>
      <c r="H7948" s="977"/>
    </row>
    <row r="7949" spans="7:8">
      <c r="G7949" s="976"/>
      <c r="H7949" s="977"/>
    </row>
    <row r="7950" spans="7:8">
      <c r="G7950" s="976"/>
      <c r="H7950" s="977"/>
    </row>
    <row r="7951" spans="7:8">
      <c r="G7951" s="976"/>
      <c r="H7951" s="977"/>
    </row>
    <row r="7952" spans="7:8">
      <c r="G7952" s="976"/>
      <c r="H7952" s="977"/>
    </row>
    <row r="7953" spans="7:8">
      <c r="G7953" s="976"/>
      <c r="H7953" s="977"/>
    </row>
    <row r="7954" spans="7:8">
      <c r="G7954" s="976"/>
      <c r="H7954" s="977"/>
    </row>
    <row r="7955" spans="7:8">
      <c r="G7955" s="976"/>
      <c r="H7955" s="977"/>
    </row>
    <row r="7956" spans="7:8">
      <c r="G7956" s="976"/>
      <c r="H7956" s="977"/>
    </row>
    <row r="7957" spans="7:8">
      <c r="G7957" s="976"/>
      <c r="H7957" s="977"/>
    </row>
    <row r="7958" spans="7:8">
      <c r="G7958" s="976"/>
      <c r="H7958" s="977"/>
    </row>
    <row r="7959" spans="7:8">
      <c r="G7959" s="976"/>
      <c r="H7959" s="977"/>
    </row>
    <row r="7960" spans="7:8">
      <c r="G7960" s="976"/>
      <c r="H7960" s="977"/>
    </row>
    <row r="7961" spans="7:8">
      <c r="G7961" s="976"/>
      <c r="H7961" s="977"/>
    </row>
    <row r="7962" spans="7:8">
      <c r="G7962" s="976"/>
      <c r="H7962" s="977"/>
    </row>
    <row r="7963" spans="7:8">
      <c r="G7963" s="976"/>
      <c r="H7963" s="977"/>
    </row>
    <row r="7964" spans="7:8">
      <c r="G7964" s="976"/>
      <c r="H7964" s="977"/>
    </row>
    <row r="7965" spans="7:8">
      <c r="G7965" s="976"/>
      <c r="H7965" s="977"/>
    </row>
    <row r="7966" spans="7:8">
      <c r="G7966" s="976"/>
      <c r="H7966" s="977"/>
    </row>
    <row r="7967" spans="7:8">
      <c r="G7967" s="976"/>
      <c r="H7967" s="977"/>
    </row>
    <row r="7968" spans="7:8">
      <c r="G7968" s="976"/>
      <c r="H7968" s="977"/>
    </row>
    <row r="7969" spans="7:8">
      <c r="G7969" s="976"/>
      <c r="H7969" s="977"/>
    </row>
    <row r="7970" spans="7:8">
      <c r="G7970" s="976"/>
      <c r="H7970" s="977"/>
    </row>
    <row r="7971" spans="7:8">
      <c r="G7971" s="976"/>
      <c r="H7971" s="977"/>
    </row>
    <row r="7972" spans="7:8">
      <c r="G7972" s="976"/>
      <c r="H7972" s="977"/>
    </row>
    <row r="7973" spans="7:8">
      <c r="G7973" s="976"/>
      <c r="H7973" s="977"/>
    </row>
    <row r="7974" spans="7:8">
      <c r="G7974" s="976"/>
      <c r="H7974" s="977"/>
    </row>
    <row r="7975" spans="7:8">
      <c r="G7975" s="976"/>
      <c r="H7975" s="977"/>
    </row>
    <row r="7976" spans="7:8">
      <c r="G7976" s="976"/>
      <c r="H7976" s="977"/>
    </row>
    <row r="7977" spans="7:8">
      <c r="G7977" s="976"/>
      <c r="H7977" s="977"/>
    </row>
    <row r="7978" spans="7:8">
      <c r="G7978" s="976"/>
      <c r="H7978" s="977"/>
    </row>
    <row r="7979" spans="7:8">
      <c r="G7979" s="976"/>
      <c r="H7979" s="977"/>
    </row>
    <row r="7980" spans="7:8">
      <c r="G7980" s="976"/>
      <c r="H7980" s="977"/>
    </row>
    <row r="7981" spans="7:8">
      <c r="G7981" s="976"/>
      <c r="H7981" s="977"/>
    </row>
    <row r="7982" spans="7:8">
      <c r="G7982" s="976"/>
      <c r="H7982" s="977"/>
    </row>
    <row r="7983" spans="7:8">
      <c r="G7983" s="976"/>
      <c r="H7983" s="977"/>
    </row>
    <row r="7984" spans="7:8">
      <c r="G7984" s="976"/>
      <c r="H7984" s="977"/>
    </row>
    <row r="7985" spans="7:8">
      <c r="G7985" s="976"/>
      <c r="H7985" s="977"/>
    </row>
    <row r="7986" spans="7:8">
      <c r="G7986" s="976"/>
      <c r="H7986" s="977"/>
    </row>
    <row r="7987" spans="7:8">
      <c r="G7987" s="976"/>
      <c r="H7987" s="977"/>
    </row>
    <row r="7988" spans="7:8">
      <c r="G7988" s="976"/>
      <c r="H7988" s="977"/>
    </row>
    <row r="7989" spans="7:8">
      <c r="G7989" s="976"/>
      <c r="H7989" s="977"/>
    </row>
    <row r="7990" spans="7:8">
      <c r="G7990" s="976"/>
      <c r="H7990" s="977"/>
    </row>
    <row r="7991" spans="7:8">
      <c r="G7991" s="976"/>
      <c r="H7991" s="977"/>
    </row>
    <row r="7992" spans="7:8">
      <c r="G7992" s="976"/>
      <c r="H7992" s="977"/>
    </row>
    <row r="7993" spans="7:8">
      <c r="G7993" s="976"/>
      <c r="H7993" s="977"/>
    </row>
    <row r="7994" spans="7:8">
      <c r="G7994" s="976"/>
      <c r="H7994" s="977"/>
    </row>
    <row r="7995" spans="7:8">
      <c r="G7995" s="976"/>
      <c r="H7995" s="977"/>
    </row>
    <row r="7996" spans="7:8">
      <c r="G7996" s="976"/>
      <c r="H7996" s="977"/>
    </row>
    <row r="7997" spans="7:8">
      <c r="G7997" s="976"/>
      <c r="H7997" s="977"/>
    </row>
    <row r="7998" spans="7:8">
      <c r="G7998" s="976"/>
      <c r="H7998" s="977"/>
    </row>
    <row r="7999" spans="7:8">
      <c r="G7999" s="976"/>
      <c r="H7999" s="977"/>
    </row>
    <row r="8000" spans="7:8">
      <c r="G8000" s="976"/>
      <c r="H8000" s="977"/>
    </row>
    <row r="8001" spans="7:8">
      <c r="G8001" s="976"/>
      <c r="H8001" s="977"/>
    </row>
    <row r="8002" spans="7:8">
      <c r="G8002" s="976"/>
      <c r="H8002" s="977"/>
    </row>
    <row r="8003" spans="7:8">
      <c r="G8003" s="976"/>
      <c r="H8003" s="977"/>
    </row>
    <row r="8004" spans="7:8">
      <c r="G8004" s="976"/>
      <c r="H8004" s="977"/>
    </row>
    <row r="8005" spans="7:8">
      <c r="G8005" s="976"/>
      <c r="H8005" s="977"/>
    </row>
    <row r="8006" spans="7:8">
      <c r="G8006" s="976"/>
      <c r="H8006" s="977"/>
    </row>
    <row r="8007" spans="7:8">
      <c r="G8007" s="976"/>
      <c r="H8007" s="977"/>
    </row>
    <row r="8008" spans="7:8">
      <c r="G8008" s="976"/>
      <c r="H8008" s="977"/>
    </row>
    <row r="8009" spans="7:8">
      <c r="G8009" s="976"/>
      <c r="H8009" s="977"/>
    </row>
    <row r="8010" spans="7:8">
      <c r="G8010" s="976"/>
      <c r="H8010" s="977"/>
    </row>
    <row r="8011" spans="7:8">
      <c r="G8011" s="976"/>
      <c r="H8011" s="977"/>
    </row>
    <row r="8012" spans="7:8">
      <c r="G8012" s="976"/>
      <c r="H8012" s="977"/>
    </row>
    <row r="8013" spans="7:8">
      <c r="G8013" s="976"/>
      <c r="H8013" s="977"/>
    </row>
    <row r="8014" spans="7:8">
      <c r="G8014" s="976"/>
      <c r="H8014" s="977"/>
    </row>
    <row r="8015" spans="7:8">
      <c r="G8015" s="976"/>
      <c r="H8015" s="977"/>
    </row>
    <row r="8016" spans="7:8">
      <c r="G8016" s="976"/>
      <c r="H8016" s="977"/>
    </row>
    <row r="8017" spans="7:8">
      <c r="G8017" s="976"/>
      <c r="H8017" s="977"/>
    </row>
    <row r="8018" spans="7:8">
      <c r="G8018" s="976"/>
      <c r="H8018" s="977"/>
    </row>
    <row r="8019" spans="7:8">
      <c r="G8019" s="976"/>
      <c r="H8019" s="977"/>
    </row>
    <row r="8020" spans="7:8">
      <c r="G8020" s="976"/>
      <c r="H8020" s="977"/>
    </row>
    <row r="8021" spans="7:8">
      <c r="G8021" s="976"/>
      <c r="H8021" s="977"/>
    </row>
    <row r="8022" spans="7:8">
      <c r="G8022" s="976"/>
      <c r="H8022" s="977"/>
    </row>
    <row r="8023" spans="7:8">
      <c r="G8023" s="976"/>
      <c r="H8023" s="977"/>
    </row>
    <row r="8024" spans="7:8">
      <c r="G8024" s="976"/>
      <c r="H8024" s="977"/>
    </row>
    <row r="8025" spans="7:8">
      <c r="G8025" s="976"/>
      <c r="H8025" s="977"/>
    </row>
    <row r="8026" spans="7:8">
      <c r="G8026" s="976"/>
      <c r="H8026" s="977"/>
    </row>
    <row r="8027" spans="7:8">
      <c r="G8027" s="976"/>
      <c r="H8027" s="977"/>
    </row>
    <row r="8028" spans="7:8">
      <c r="G8028" s="976"/>
      <c r="H8028" s="977"/>
    </row>
    <row r="8029" spans="7:8">
      <c r="G8029" s="976"/>
      <c r="H8029" s="977"/>
    </row>
    <row r="8030" spans="7:8">
      <c r="G8030" s="976"/>
      <c r="H8030" s="977"/>
    </row>
    <row r="8031" spans="7:8">
      <c r="G8031" s="976"/>
      <c r="H8031" s="977"/>
    </row>
    <row r="8032" spans="7:8">
      <c r="G8032" s="976"/>
      <c r="H8032" s="977"/>
    </row>
    <row r="8033" spans="7:8">
      <c r="G8033" s="976"/>
      <c r="H8033" s="977"/>
    </row>
    <row r="8034" spans="7:8">
      <c r="G8034" s="976"/>
      <c r="H8034" s="977"/>
    </row>
    <row r="8035" spans="7:8">
      <c r="G8035" s="976"/>
      <c r="H8035" s="977"/>
    </row>
    <row r="8036" spans="7:8">
      <c r="G8036" s="976"/>
      <c r="H8036" s="977"/>
    </row>
    <row r="8037" spans="7:8">
      <c r="G8037" s="976"/>
      <c r="H8037" s="977"/>
    </row>
    <row r="8038" spans="7:8">
      <c r="G8038" s="976"/>
      <c r="H8038" s="977"/>
    </row>
    <row r="8039" spans="7:8">
      <c r="G8039" s="976"/>
      <c r="H8039" s="977"/>
    </row>
    <row r="8040" spans="7:8">
      <c r="G8040" s="976"/>
      <c r="H8040" s="977"/>
    </row>
    <row r="8041" spans="7:8">
      <c r="G8041" s="976"/>
      <c r="H8041" s="977"/>
    </row>
    <row r="8042" spans="7:8">
      <c r="G8042" s="976"/>
      <c r="H8042" s="977"/>
    </row>
    <row r="8043" spans="7:8">
      <c r="G8043" s="976"/>
      <c r="H8043" s="977"/>
    </row>
    <row r="8044" spans="7:8">
      <c r="G8044" s="976"/>
      <c r="H8044" s="977"/>
    </row>
    <row r="8045" spans="7:8">
      <c r="G8045" s="976"/>
      <c r="H8045" s="977"/>
    </row>
    <row r="8046" spans="7:8">
      <c r="G8046" s="976"/>
      <c r="H8046" s="977"/>
    </row>
    <row r="8047" spans="7:8">
      <c r="G8047" s="976"/>
      <c r="H8047" s="977"/>
    </row>
    <row r="8048" spans="7:8">
      <c r="G8048" s="976"/>
      <c r="H8048" s="977"/>
    </row>
    <row r="8049" spans="7:8">
      <c r="G8049" s="976"/>
      <c r="H8049" s="977"/>
    </row>
    <row r="8050" spans="7:8">
      <c r="G8050" s="976"/>
      <c r="H8050" s="977"/>
    </row>
    <row r="8051" spans="7:8">
      <c r="G8051" s="976"/>
      <c r="H8051" s="977"/>
    </row>
    <row r="8052" spans="7:8">
      <c r="G8052" s="976"/>
      <c r="H8052" s="977"/>
    </row>
    <row r="8053" spans="7:8">
      <c r="G8053" s="976"/>
      <c r="H8053" s="977"/>
    </row>
    <row r="8054" spans="7:8">
      <c r="G8054" s="976"/>
      <c r="H8054" s="977"/>
    </row>
    <row r="8055" spans="7:8">
      <c r="G8055" s="976"/>
      <c r="H8055" s="977"/>
    </row>
    <row r="8056" spans="7:8">
      <c r="G8056" s="976"/>
      <c r="H8056" s="977"/>
    </row>
    <row r="8057" spans="7:8">
      <c r="G8057" s="976"/>
      <c r="H8057" s="977"/>
    </row>
    <row r="8058" spans="7:8">
      <c r="G8058" s="976"/>
      <c r="H8058" s="977"/>
    </row>
    <row r="8059" spans="7:8">
      <c r="G8059" s="976"/>
      <c r="H8059" s="977"/>
    </row>
    <row r="8060" spans="7:8">
      <c r="G8060" s="976"/>
      <c r="H8060" s="977"/>
    </row>
    <row r="8061" spans="7:8">
      <c r="G8061" s="976"/>
      <c r="H8061" s="977"/>
    </row>
    <row r="8062" spans="7:8">
      <c r="G8062" s="976"/>
      <c r="H8062" s="977"/>
    </row>
    <row r="8063" spans="7:8">
      <c r="G8063" s="976"/>
      <c r="H8063" s="977"/>
    </row>
    <row r="8064" spans="7:8">
      <c r="G8064" s="976"/>
      <c r="H8064" s="977"/>
    </row>
    <row r="8065" spans="7:8">
      <c r="G8065" s="976"/>
      <c r="H8065" s="977"/>
    </row>
    <row r="8066" spans="7:8">
      <c r="G8066" s="976"/>
      <c r="H8066" s="977"/>
    </row>
    <row r="8067" spans="7:8">
      <c r="G8067" s="976"/>
      <c r="H8067" s="977"/>
    </row>
    <row r="8068" spans="7:8">
      <c r="G8068" s="976"/>
      <c r="H8068" s="977"/>
    </row>
    <row r="8069" spans="7:8">
      <c r="G8069" s="976"/>
      <c r="H8069" s="977"/>
    </row>
    <row r="8070" spans="7:8">
      <c r="G8070" s="976"/>
      <c r="H8070" s="977"/>
    </row>
    <row r="8071" spans="7:8">
      <c r="G8071" s="976"/>
      <c r="H8071" s="977"/>
    </row>
    <row r="8072" spans="7:8">
      <c r="G8072" s="976"/>
      <c r="H8072" s="977"/>
    </row>
    <row r="8073" spans="7:8">
      <c r="G8073" s="976"/>
      <c r="H8073" s="977"/>
    </row>
    <row r="8074" spans="7:8">
      <c r="G8074" s="976"/>
      <c r="H8074" s="977"/>
    </row>
    <row r="8075" spans="7:8">
      <c r="G8075" s="976"/>
      <c r="H8075" s="977"/>
    </row>
    <row r="8076" spans="7:8">
      <c r="G8076" s="976"/>
      <c r="H8076" s="977"/>
    </row>
    <row r="8077" spans="7:8">
      <c r="G8077" s="976"/>
      <c r="H8077" s="977"/>
    </row>
    <row r="8078" spans="7:8">
      <c r="G8078" s="976"/>
      <c r="H8078" s="977"/>
    </row>
    <row r="8079" spans="7:8">
      <c r="G8079" s="976"/>
      <c r="H8079" s="977"/>
    </row>
    <row r="8080" spans="7:8">
      <c r="G8080" s="976"/>
      <c r="H8080" s="977"/>
    </row>
    <row r="8081" spans="7:8">
      <c r="G8081" s="976"/>
      <c r="H8081" s="977"/>
    </row>
    <row r="8082" spans="7:8">
      <c r="G8082" s="976"/>
      <c r="H8082" s="977"/>
    </row>
    <row r="8083" spans="7:8">
      <c r="G8083" s="976"/>
      <c r="H8083" s="977"/>
    </row>
    <row r="8084" spans="7:8">
      <c r="G8084" s="976"/>
      <c r="H8084" s="977"/>
    </row>
    <row r="8085" spans="7:8">
      <c r="G8085" s="976"/>
      <c r="H8085" s="977"/>
    </row>
    <row r="8086" spans="7:8">
      <c r="G8086" s="976"/>
      <c r="H8086" s="977"/>
    </row>
    <row r="8087" spans="7:8">
      <c r="G8087" s="976"/>
      <c r="H8087" s="977"/>
    </row>
    <row r="8088" spans="7:8">
      <c r="G8088" s="976"/>
      <c r="H8088" s="977"/>
    </row>
    <row r="8089" spans="7:8">
      <c r="G8089" s="976"/>
      <c r="H8089" s="977"/>
    </row>
    <row r="8090" spans="7:8">
      <c r="G8090" s="976"/>
      <c r="H8090" s="977"/>
    </row>
    <row r="8091" spans="7:8">
      <c r="G8091" s="976"/>
      <c r="H8091" s="977"/>
    </row>
    <row r="8092" spans="7:8">
      <c r="G8092" s="976"/>
      <c r="H8092" s="977"/>
    </row>
    <row r="8093" spans="7:8">
      <c r="G8093" s="976"/>
      <c r="H8093" s="977"/>
    </row>
    <row r="8094" spans="7:8">
      <c r="G8094" s="976"/>
      <c r="H8094" s="977"/>
    </row>
    <row r="8095" spans="7:8">
      <c r="G8095" s="976"/>
      <c r="H8095" s="977"/>
    </row>
    <row r="8096" spans="7:8">
      <c r="G8096" s="976"/>
      <c r="H8096" s="977"/>
    </row>
    <row r="8097" spans="7:8">
      <c r="G8097" s="976"/>
      <c r="H8097" s="977"/>
    </row>
    <row r="8098" spans="7:8">
      <c r="G8098" s="976"/>
      <c r="H8098" s="977"/>
    </row>
    <row r="8099" spans="7:8">
      <c r="G8099" s="976"/>
      <c r="H8099" s="977"/>
    </row>
    <row r="8100" spans="7:8">
      <c r="G8100" s="976"/>
      <c r="H8100" s="977"/>
    </row>
    <row r="8101" spans="7:8">
      <c r="G8101" s="976"/>
      <c r="H8101" s="977"/>
    </row>
    <row r="8102" spans="7:8">
      <c r="G8102" s="976"/>
      <c r="H8102" s="977"/>
    </row>
    <row r="8103" spans="7:8">
      <c r="G8103" s="976"/>
      <c r="H8103" s="977"/>
    </row>
    <row r="8104" spans="7:8">
      <c r="G8104" s="976"/>
      <c r="H8104" s="977"/>
    </row>
    <row r="8105" spans="7:8">
      <c r="G8105" s="976"/>
      <c r="H8105" s="977"/>
    </row>
    <row r="8106" spans="7:8">
      <c r="G8106" s="976"/>
      <c r="H8106" s="977"/>
    </row>
    <row r="8107" spans="7:8">
      <c r="G8107" s="976"/>
      <c r="H8107" s="977"/>
    </row>
    <row r="8108" spans="7:8">
      <c r="G8108" s="976"/>
      <c r="H8108" s="977"/>
    </row>
    <row r="8109" spans="7:8">
      <c r="G8109" s="976"/>
      <c r="H8109" s="977"/>
    </row>
    <row r="8110" spans="7:8">
      <c r="G8110" s="976"/>
      <c r="H8110" s="977"/>
    </row>
    <row r="8111" spans="7:8">
      <c r="G8111" s="976"/>
      <c r="H8111" s="977"/>
    </row>
    <row r="8112" spans="7:8">
      <c r="G8112" s="976"/>
      <c r="H8112" s="977"/>
    </row>
    <row r="8113" spans="7:8">
      <c r="G8113" s="976"/>
      <c r="H8113" s="977"/>
    </row>
    <row r="8114" spans="7:8">
      <c r="G8114" s="976"/>
      <c r="H8114" s="977"/>
    </row>
    <row r="8115" spans="7:8">
      <c r="G8115" s="976"/>
      <c r="H8115" s="977"/>
    </row>
    <row r="8116" spans="7:8">
      <c r="G8116" s="976"/>
      <c r="H8116" s="977"/>
    </row>
    <row r="8117" spans="7:8">
      <c r="G8117" s="976"/>
      <c r="H8117" s="977"/>
    </row>
    <row r="8118" spans="7:8">
      <c r="G8118" s="976"/>
      <c r="H8118" s="977"/>
    </row>
    <row r="8119" spans="7:8">
      <c r="G8119" s="976"/>
      <c r="H8119" s="977"/>
    </row>
    <row r="8120" spans="7:8">
      <c r="G8120" s="976"/>
      <c r="H8120" s="977"/>
    </row>
    <row r="8121" spans="7:8">
      <c r="G8121" s="976"/>
      <c r="H8121" s="977"/>
    </row>
    <row r="8122" spans="7:8">
      <c r="G8122" s="976"/>
      <c r="H8122" s="977"/>
    </row>
    <row r="8123" spans="7:8">
      <c r="G8123" s="976"/>
      <c r="H8123" s="977"/>
    </row>
    <row r="8124" spans="7:8">
      <c r="G8124" s="976"/>
      <c r="H8124" s="977"/>
    </row>
    <row r="8125" spans="7:8">
      <c r="G8125" s="976"/>
      <c r="H8125" s="977"/>
    </row>
    <row r="8126" spans="7:8">
      <c r="G8126" s="976"/>
      <c r="H8126" s="977"/>
    </row>
    <row r="8127" spans="7:8">
      <c r="G8127" s="976"/>
      <c r="H8127" s="977"/>
    </row>
    <row r="8128" spans="7:8">
      <c r="G8128" s="976"/>
      <c r="H8128" s="977"/>
    </row>
    <row r="8129" spans="7:8">
      <c r="G8129" s="976"/>
      <c r="H8129" s="977"/>
    </row>
    <row r="8130" spans="7:8">
      <c r="G8130" s="976"/>
      <c r="H8130" s="977"/>
    </row>
    <row r="8131" spans="7:8">
      <c r="G8131" s="976"/>
      <c r="H8131" s="977"/>
    </row>
    <row r="8132" spans="7:8">
      <c r="G8132" s="976"/>
      <c r="H8132" s="977"/>
    </row>
    <row r="8133" spans="7:8">
      <c r="G8133" s="976"/>
      <c r="H8133" s="977"/>
    </row>
    <row r="8134" spans="7:8">
      <c r="G8134" s="976"/>
      <c r="H8134" s="977"/>
    </row>
    <row r="8135" spans="7:8">
      <c r="G8135" s="976"/>
      <c r="H8135" s="977"/>
    </row>
    <row r="8136" spans="7:8">
      <c r="G8136" s="976"/>
      <c r="H8136" s="977"/>
    </row>
    <row r="8137" spans="7:8">
      <c r="G8137" s="976"/>
      <c r="H8137" s="977"/>
    </row>
    <row r="8138" spans="7:8">
      <c r="G8138" s="976"/>
      <c r="H8138" s="977"/>
    </row>
    <row r="8139" spans="7:8">
      <c r="G8139" s="976"/>
      <c r="H8139" s="977"/>
    </row>
    <row r="8140" spans="7:8">
      <c r="G8140" s="976"/>
      <c r="H8140" s="977"/>
    </row>
    <row r="8141" spans="7:8">
      <c r="G8141" s="976"/>
      <c r="H8141" s="977"/>
    </row>
    <row r="8142" spans="7:8">
      <c r="G8142" s="976"/>
      <c r="H8142" s="977"/>
    </row>
    <row r="8143" spans="7:8">
      <c r="G8143" s="976"/>
      <c r="H8143" s="977"/>
    </row>
    <row r="8144" spans="7:8">
      <c r="G8144" s="976"/>
      <c r="H8144" s="977"/>
    </row>
    <row r="8145" spans="7:8">
      <c r="G8145" s="976"/>
      <c r="H8145" s="977"/>
    </row>
    <row r="8146" spans="7:8">
      <c r="G8146" s="976"/>
      <c r="H8146" s="977"/>
    </row>
    <row r="8147" spans="7:8">
      <c r="G8147" s="976"/>
      <c r="H8147" s="977"/>
    </row>
    <row r="8148" spans="7:8">
      <c r="G8148" s="976"/>
      <c r="H8148" s="977"/>
    </row>
    <row r="8149" spans="7:8">
      <c r="G8149" s="976"/>
      <c r="H8149" s="977"/>
    </row>
    <row r="8150" spans="7:8">
      <c r="G8150" s="976"/>
      <c r="H8150" s="977"/>
    </row>
    <row r="8151" spans="7:8">
      <c r="G8151" s="976"/>
      <c r="H8151" s="977"/>
    </row>
    <row r="8152" spans="7:8">
      <c r="G8152" s="976"/>
      <c r="H8152" s="977"/>
    </row>
    <row r="8153" spans="7:8">
      <c r="G8153" s="976"/>
      <c r="H8153" s="977"/>
    </row>
    <row r="8154" spans="7:8">
      <c r="G8154" s="976"/>
      <c r="H8154" s="977"/>
    </row>
    <row r="8155" spans="7:8">
      <c r="G8155" s="976"/>
      <c r="H8155" s="977"/>
    </row>
    <row r="8156" spans="7:8">
      <c r="G8156" s="976"/>
      <c r="H8156" s="977"/>
    </row>
    <row r="8157" spans="7:8">
      <c r="G8157" s="976"/>
      <c r="H8157" s="977"/>
    </row>
    <row r="8158" spans="7:8">
      <c r="G8158" s="976"/>
      <c r="H8158" s="977"/>
    </row>
    <row r="8159" spans="7:8">
      <c r="G8159" s="976"/>
      <c r="H8159" s="977"/>
    </row>
    <row r="8160" spans="7:8">
      <c r="G8160" s="976"/>
      <c r="H8160" s="977"/>
    </row>
    <row r="8161" spans="7:8">
      <c r="G8161" s="976"/>
      <c r="H8161" s="977"/>
    </row>
    <row r="8162" spans="7:8">
      <c r="G8162" s="976"/>
      <c r="H8162" s="977"/>
    </row>
    <row r="8163" spans="7:8">
      <c r="G8163" s="976"/>
      <c r="H8163" s="977"/>
    </row>
    <row r="8164" spans="7:8">
      <c r="G8164" s="976"/>
      <c r="H8164" s="977"/>
    </row>
    <row r="8165" spans="7:8">
      <c r="G8165" s="976"/>
      <c r="H8165" s="977"/>
    </row>
    <row r="8166" spans="7:8">
      <c r="G8166" s="976"/>
      <c r="H8166" s="977"/>
    </row>
    <row r="8167" spans="7:8">
      <c r="G8167" s="976"/>
      <c r="H8167" s="977"/>
    </row>
    <row r="8168" spans="7:8">
      <c r="G8168" s="976"/>
      <c r="H8168" s="977"/>
    </row>
    <row r="8169" spans="7:8">
      <c r="G8169" s="976"/>
      <c r="H8169" s="977"/>
    </row>
    <row r="8170" spans="7:8">
      <c r="G8170" s="976"/>
      <c r="H8170" s="977"/>
    </row>
    <row r="8171" spans="7:8">
      <c r="G8171" s="976"/>
      <c r="H8171" s="977"/>
    </row>
    <row r="8172" spans="7:8">
      <c r="G8172" s="976"/>
      <c r="H8172" s="977"/>
    </row>
    <row r="8173" spans="7:8">
      <c r="G8173" s="976"/>
      <c r="H8173" s="977"/>
    </row>
    <row r="8174" spans="7:8">
      <c r="G8174" s="976"/>
      <c r="H8174" s="977"/>
    </row>
    <row r="8175" spans="7:8">
      <c r="G8175" s="976"/>
      <c r="H8175" s="977"/>
    </row>
    <row r="8176" spans="7:8">
      <c r="G8176" s="976"/>
      <c r="H8176" s="977"/>
    </row>
    <row r="8177" spans="7:8">
      <c r="G8177" s="976"/>
      <c r="H8177" s="977"/>
    </row>
    <row r="8178" spans="7:8">
      <c r="G8178" s="976"/>
      <c r="H8178" s="977"/>
    </row>
    <row r="8179" spans="7:8">
      <c r="G8179" s="976"/>
      <c r="H8179" s="977"/>
    </row>
    <row r="8180" spans="7:8">
      <c r="G8180" s="976"/>
      <c r="H8180" s="977"/>
    </row>
    <row r="8181" spans="7:8">
      <c r="G8181" s="976"/>
      <c r="H8181" s="977"/>
    </row>
    <row r="8182" spans="7:8">
      <c r="G8182" s="976"/>
      <c r="H8182" s="977"/>
    </row>
    <row r="8183" spans="7:8">
      <c r="G8183" s="976"/>
      <c r="H8183" s="977"/>
    </row>
    <row r="8184" spans="7:8">
      <c r="G8184" s="976"/>
      <c r="H8184" s="977"/>
    </row>
    <row r="8185" spans="7:8">
      <c r="G8185" s="976"/>
      <c r="H8185" s="977"/>
    </row>
    <row r="8186" spans="7:8">
      <c r="G8186" s="976"/>
      <c r="H8186" s="977"/>
    </row>
    <row r="8187" spans="7:8">
      <c r="G8187" s="976"/>
      <c r="H8187" s="977"/>
    </row>
    <row r="8188" spans="7:8">
      <c r="G8188" s="976"/>
      <c r="H8188" s="977"/>
    </row>
    <row r="8189" spans="7:8">
      <c r="G8189" s="976"/>
      <c r="H8189" s="977"/>
    </row>
    <row r="8190" spans="7:8">
      <c r="G8190" s="976"/>
      <c r="H8190" s="977"/>
    </row>
    <row r="8191" spans="7:8">
      <c r="G8191" s="976"/>
      <c r="H8191" s="977"/>
    </row>
    <row r="8192" spans="7:8">
      <c r="G8192" s="976"/>
      <c r="H8192" s="977"/>
    </row>
    <row r="8193" spans="7:8">
      <c r="G8193" s="976"/>
      <c r="H8193" s="977"/>
    </row>
    <row r="8194" spans="7:8">
      <c r="G8194" s="976"/>
      <c r="H8194" s="977"/>
    </row>
    <row r="8195" spans="7:8">
      <c r="G8195" s="976"/>
      <c r="H8195" s="977"/>
    </row>
    <row r="8196" spans="7:8">
      <c r="G8196" s="976"/>
      <c r="H8196" s="977"/>
    </row>
    <row r="8197" spans="7:8">
      <c r="G8197" s="976"/>
      <c r="H8197" s="977"/>
    </row>
    <row r="8198" spans="7:8">
      <c r="G8198" s="976"/>
      <c r="H8198" s="977"/>
    </row>
    <row r="8199" spans="7:8">
      <c r="G8199" s="976"/>
      <c r="H8199" s="977"/>
    </row>
    <row r="8200" spans="7:8">
      <c r="G8200" s="976"/>
      <c r="H8200" s="977"/>
    </row>
    <row r="8201" spans="7:8">
      <c r="G8201" s="976"/>
      <c r="H8201" s="977"/>
    </row>
    <row r="8202" spans="7:8">
      <c r="G8202" s="976"/>
      <c r="H8202" s="977"/>
    </row>
    <row r="8203" spans="7:8">
      <c r="G8203" s="976"/>
      <c r="H8203" s="977"/>
    </row>
    <row r="8204" spans="7:8">
      <c r="G8204" s="976"/>
      <c r="H8204" s="977"/>
    </row>
    <row r="8205" spans="7:8">
      <c r="G8205" s="976"/>
      <c r="H8205" s="977"/>
    </row>
    <row r="8206" spans="7:8">
      <c r="G8206" s="976"/>
      <c r="H8206" s="977"/>
    </row>
    <row r="8207" spans="7:8">
      <c r="G8207" s="976"/>
      <c r="H8207" s="977"/>
    </row>
    <row r="8208" spans="7:8">
      <c r="G8208" s="976"/>
      <c r="H8208" s="977"/>
    </row>
    <row r="8209" spans="7:8">
      <c r="G8209" s="976"/>
      <c r="H8209" s="977"/>
    </row>
    <row r="8210" spans="7:8">
      <c r="G8210" s="976"/>
      <c r="H8210" s="977"/>
    </row>
    <row r="8211" spans="7:8">
      <c r="G8211" s="976"/>
      <c r="H8211" s="977"/>
    </row>
    <row r="8212" spans="7:8">
      <c r="G8212" s="976"/>
      <c r="H8212" s="977"/>
    </row>
    <row r="8213" spans="7:8">
      <c r="G8213" s="976"/>
      <c r="H8213" s="977"/>
    </row>
    <row r="8214" spans="7:8">
      <c r="G8214" s="976"/>
      <c r="H8214" s="977"/>
    </row>
    <row r="8215" spans="7:8">
      <c r="G8215" s="976"/>
      <c r="H8215" s="977"/>
    </row>
    <row r="8216" spans="7:8">
      <c r="G8216" s="976"/>
      <c r="H8216" s="977"/>
    </row>
    <row r="8217" spans="7:8">
      <c r="G8217" s="976"/>
      <c r="H8217" s="977"/>
    </row>
    <row r="8218" spans="7:8">
      <c r="G8218" s="976"/>
      <c r="H8218" s="977"/>
    </row>
    <row r="8219" spans="7:8">
      <c r="G8219" s="976"/>
      <c r="H8219" s="977"/>
    </row>
    <row r="8220" spans="7:8">
      <c r="G8220" s="976"/>
      <c r="H8220" s="977"/>
    </row>
    <row r="8221" spans="7:8">
      <c r="G8221" s="976"/>
      <c r="H8221" s="977"/>
    </row>
    <row r="8222" spans="7:8">
      <c r="G8222" s="976"/>
      <c r="H8222" s="977"/>
    </row>
    <row r="8223" spans="7:8">
      <c r="G8223" s="976"/>
      <c r="H8223" s="977"/>
    </row>
    <row r="8224" spans="7:8">
      <c r="G8224" s="976"/>
      <c r="H8224" s="977"/>
    </row>
    <row r="8225" spans="7:8">
      <c r="G8225" s="976"/>
      <c r="H8225" s="977"/>
    </row>
    <row r="8226" spans="7:8">
      <c r="G8226" s="976"/>
      <c r="H8226" s="977"/>
    </row>
    <row r="8227" spans="7:8">
      <c r="G8227" s="976"/>
      <c r="H8227" s="977"/>
    </row>
    <row r="8228" spans="7:8">
      <c r="G8228" s="976"/>
      <c r="H8228" s="977"/>
    </row>
    <row r="8229" spans="7:8">
      <c r="G8229" s="976"/>
      <c r="H8229" s="977"/>
    </row>
    <row r="8230" spans="7:8">
      <c r="G8230" s="976"/>
      <c r="H8230" s="977"/>
    </row>
    <row r="8231" spans="7:8">
      <c r="G8231" s="976"/>
      <c r="H8231" s="977"/>
    </row>
    <row r="8232" spans="7:8">
      <c r="G8232" s="976"/>
      <c r="H8232" s="977"/>
    </row>
    <row r="8233" spans="7:8">
      <c r="G8233" s="976"/>
      <c r="H8233" s="977"/>
    </row>
    <row r="8234" spans="7:8">
      <c r="G8234" s="976"/>
      <c r="H8234" s="977"/>
    </row>
    <row r="8235" spans="7:8">
      <c r="G8235" s="976"/>
      <c r="H8235" s="977"/>
    </row>
    <row r="8236" spans="7:8">
      <c r="G8236" s="976"/>
      <c r="H8236" s="977"/>
    </row>
    <row r="8237" spans="7:8">
      <c r="G8237" s="976"/>
      <c r="H8237" s="977"/>
    </row>
    <row r="8238" spans="7:8">
      <c r="G8238" s="976"/>
      <c r="H8238" s="977"/>
    </row>
    <row r="8239" spans="7:8">
      <c r="G8239" s="976"/>
      <c r="H8239" s="977"/>
    </row>
    <row r="8240" spans="7:8">
      <c r="G8240" s="976"/>
      <c r="H8240" s="977"/>
    </row>
    <row r="8241" spans="7:8">
      <c r="G8241" s="976"/>
      <c r="H8241" s="977"/>
    </row>
    <row r="8242" spans="7:8">
      <c r="G8242" s="976"/>
      <c r="H8242" s="977"/>
    </row>
    <row r="8243" spans="7:8">
      <c r="G8243" s="976"/>
      <c r="H8243" s="977"/>
    </row>
    <row r="8244" spans="7:8">
      <c r="G8244" s="976"/>
      <c r="H8244" s="977"/>
    </row>
    <row r="8245" spans="7:8">
      <c r="G8245" s="976"/>
      <c r="H8245" s="977"/>
    </row>
    <row r="8246" spans="7:8">
      <c r="G8246" s="976"/>
      <c r="H8246" s="977"/>
    </row>
    <row r="8247" spans="7:8">
      <c r="G8247" s="976"/>
      <c r="H8247" s="977"/>
    </row>
    <row r="8248" spans="7:8">
      <c r="G8248" s="976"/>
      <c r="H8248" s="977"/>
    </row>
    <row r="8249" spans="7:8">
      <c r="G8249" s="976"/>
      <c r="H8249" s="977"/>
    </row>
    <row r="8250" spans="7:8">
      <c r="G8250" s="976"/>
      <c r="H8250" s="977"/>
    </row>
    <row r="8251" spans="7:8">
      <c r="G8251" s="976"/>
      <c r="H8251" s="977"/>
    </row>
    <row r="8252" spans="7:8">
      <c r="G8252" s="976"/>
      <c r="H8252" s="977"/>
    </row>
    <row r="8253" spans="7:8">
      <c r="G8253" s="976"/>
      <c r="H8253" s="977"/>
    </row>
    <row r="8254" spans="7:8">
      <c r="G8254" s="976"/>
      <c r="H8254" s="977"/>
    </row>
    <row r="8255" spans="7:8">
      <c r="G8255" s="976"/>
      <c r="H8255" s="977"/>
    </row>
    <row r="8256" spans="7:8">
      <c r="G8256" s="976"/>
      <c r="H8256" s="977"/>
    </row>
    <row r="8257" spans="7:8">
      <c r="G8257" s="976"/>
      <c r="H8257" s="977"/>
    </row>
    <row r="8258" spans="7:8">
      <c r="G8258" s="976"/>
      <c r="H8258" s="977"/>
    </row>
    <row r="8259" spans="7:8">
      <c r="G8259" s="976"/>
      <c r="H8259" s="977"/>
    </row>
    <row r="8260" spans="7:8">
      <c r="G8260" s="976"/>
      <c r="H8260" s="977"/>
    </row>
    <row r="8261" spans="7:8">
      <c r="G8261" s="976"/>
      <c r="H8261" s="977"/>
    </row>
    <row r="8262" spans="7:8">
      <c r="G8262" s="976"/>
      <c r="H8262" s="977"/>
    </row>
    <row r="8263" spans="7:8">
      <c r="G8263" s="976"/>
      <c r="H8263" s="977"/>
    </row>
    <row r="8264" spans="7:8">
      <c r="G8264" s="976"/>
      <c r="H8264" s="977"/>
    </row>
    <row r="8265" spans="7:8">
      <c r="G8265" s="976"/>
      <c r="H8265" s="977"/>
    </row>
    <row r="8266" spans="7:8">
      <c r="G8266" s="976"/>
      <c r="H8266" s="977"/>
    </row>
    <row r="8267" spans="7:8">
      <c r="G8267" s="976"/>
      <c r="H8267" s="977"/>
    </row>
    <row r="8268" spans="7:8">
      <c r="G8268" s="976"/>
      <c r="H8268" s="977"/>
    </row>
    <row r="8269" spans="7:8">
      <c r="G8269" s="976"/>
      <c r="H8269" s="977"/>
    </row>
    <row r="8270" spans="7:8">
      <c r="G8270" s="976"/>
      <c r="H8270" s="977"/>
    </row>
    <row r="8271" spans="7:8">
      <c r="G8271" s="976"/>
      <c r="H8271" s="977"/>
    </row>
    <row r="8272" spans="7:8">
      <c r="G8272" s="976"/>
      <c r="H8272" s="977"/>
    </row>
    <row r="8273" spans="7:8">
      <c r="G8273" s="976"/>
      <c r="H8273" s="977"/>
    </row>
    <row r="8274" spans="7:8">
      <c r="G8274" s="976"/>
      <c r="H8274" s="977"/>
    </row>
    <row r="8275" spans="7:8">
      <c r="G8275" s="976"/>
      <c r="H8275" s="977"/>
    </row>
    <row r="8276" spans="7:8">
      <c r="G8276" s="976"/>
      <c r="H8276" s="977"/>
    </row>
    <row r="8277" spans="7:8">
      <c r="G8277" s="976"/>
      <c r="H8277" s="977"/>
    </row>
    <row r="8278" spans="7:8">
      <c r="G8278" s="976"/>
      <c r="H8278" s="977"/>
    </row>
    <row r="8279" spans="7:8">
      <c r="G8279" s="976"/>
      <c r="H8279" s="977"/>
    </row>
    <row r="8280" spans="7:8">
      <c r="G8280" s="976"/>
      <c r="H8280" s="977"/>
    </row>
    <row r="8281" spans="7:8">
      <c r="G8281" s="976"/>
      <c r="H8281" s="977"/>
    </row>
    <row r="8282" spans="7:8">
      <c r="G8282" s="976"/>
      <c r="H8282" s="977"/>
    </row>
    <row r="8283" spans="7:8">
      <c r="G8283" s="976"/>
      <c r="H8283" s="977"/>
    </row>
    <row r="8284" spans="7:8">
      <c r="G8284" s="976"/>
      <c r="H8284" s="977"/>
    </row>
    <row r="8285" spans="7:8">
      <c r="G8285" s="976"/>
      <c r="H8285" s="977"/>
    </row>
    <row r="8286" spans="7:8">
      <c r="G8286" s="976"/>
      <c r="H8286" s="977"/>
    </row>
    <row r="8287" spans="7:8">
      <c r="G8287" s="976"/>
      <c r="H8287" s="977"/>
    </row>
    <row r="8288" spans="7:8">
      <c r="G8288" s="976"/>
      <c r="H8288" s="977"/>
    </row>
    <row r="8289" spans="7:8">
      <c r="G8289" s="976"/>
      <c r="H8289" s="977"/>
    </row>
    <row r="8290" spans="7:8">
      <c r="G8290" s="976"/>
      <c r="H8290" s="977"/>
    </row>
    <row r="8291" spans="7:8">
      <c r="G8291" s="976"/>
      <c r="H8291" s="977"/>
    </row>
    <row r="8292" spans="7:8">
      <c r="G8292" s="976"/>
      <c r="H8292" s="977"/>
    </row>
    <row r="8293" spans="7:8">
      <c r="G8293" s="976"/>
      <c r="H8293" s="977"/>
    </row>
    <row r="8294" spans="7:8">
      <c r="G8294" s="976"/>
      <c r="H8294" s="977"/>
    </row>
    <row r="8295" spans="7:8">
      <c r="G8295" s="976"/>
      <c r="H8295" s="977"/>
    </row>
    <row r="8296" spans="7:8">
      <c r="G8296" s="976"/>
      <c r="H8296" s="977"/>
    </row>
    <row r="8297" spans="7:8">
      <c r="G8297" s="976"/>
      <c r="H8297" s="977"/>
    </row>
    <row r="8298" spans="7:8">
      <c r="G8298" s="976"/>
      <c r="H8298" s="977"/>
    </row>
    <row r="8299" spans="7:8">
      <c r="G8299" s="976"/>
      <c r="H8299" s="977"/>
    </row>
    <row r="8300" spans="7:8">
      <c r="G8300" s="976"/>
      <c r="H8300" s="977"/>
    </row>
    <row r="8301" spans="7:8">
      <c r="G8301" s="976"/>
      <c r="H8301" s="977"/>
    </row>
    <row r="8302" spans="7:8">
      <c r="G8302" s="976"/>
      <c r="H8302" s="977"/>
    </row>
    <row r="8303" spans="7:8">
      <c r="G8303" s="976"/>
      <c r="H8303" s="977"/>
    </row>
    <row r="8304" spans="7:8">
      <c r="G8304" s="976"/>
      <c r="H8304" s="977"/>
    </row>
    <row r="8305" spans="7:8">
      <c r="G8305" s="976"/>
      <c r="H8305" s="977"/>
    </row>
    <row r="8306" spans="7:8">
      <c r="G8306" s="976"/>
      <c r="H8306" s="977"/>
    </row>
    <row r="8307" spans="7:8">
      <c r="G8307" s="976"/>
      <c r="H8307" s="977"/>
    </row>
    <row r="8308" spans="7:8">
      <c r="G8308" s="976"/>
      <c r="H8308" s="977"/>
    </row>
    <row r="8309" spans="7:8">
      <c r="G8309" s="976"/>
      <c r="H8309" s="977"/>
    </row>
    <row r="8310" spans="7:8">
      <c r="G8310" s="976"/>
      <c r="H8310" s="977"/>
    </row>
    <row r="8311" spans="7:8">
      <c r="G8311" s="976"/>
      <c r="H8311" s="977"/>
    </row>
    <row r="8312" spans="7:8">
      <c r="G8312" s="976"/>
      <c r="H8312" s="977"/>
    </row>
    <row r="8313" spans="7:8">
      <c r="G8313" s="976"/>
      <c r="H8313" s="977"/>
    </row>
    <row r="8314" spans="7:8">
      <c r="G8314" s="976"/>
      <c r="H8314" s="977"/>
    </row>
    <row r="8315" spans="7:8">
      <c r="G8315" s="976"/>
      <c r="H8315" s="977"/>
    </row>
    <row r="8316" spans="7:8">
      <c r="G8316" s="976"/>
      <c r="H8316" s="977"/>
    </row>
    <row r="8317" spans="7:8">
      <c r="G8317" s="976"/>
      <c r="H8317" s="977"/>
    </row>
    <row r="8318" spans="7:8">
      <c r="G8318" s="976"/>
      <c r="H8318" s="977"/>
    </row>
    <row r="8319" spans="7:8">
      <c r="G8319" s="976"/>
      <c r="H8319" s="977"/>
    </row>
    <row r="8320" spans="7:8">
      <c r="G8320" s="976"/>
      <c r="H8320" s="977"/>
    </row>
    <row r="8321" spans="7:8">
      <c r="G8321" s="976"/>
      <c r="H8321" s="977"/>
    </row>
    <row r="8322" spans="7:8">
      <c r="G8322" s="976"/>
      <c r="H8322" s="977"/>
    </row>
    <row r="8323" spans="7:8">
      <c r="G8323" s="976"/>
      <c r="H8323" s="977"/>
    </row>
    <row r="8324" spans="7:8">
      <c r="G8324" s="976"/>
      <c r="H8324" s="977"/>
    </row>
    <row r="8325" spans="7:8">
      <c r="G8325" s="976"/>
      <c r="H8325" s="977"/>
    </row>
    <row r="8326" spans="7:8">
      <c r="G8326" s="976"/>
      <c r="H8326" s="977"/>
    </row>
    <row r="8327" spans="7:8">
      <c r="G8327" s="976"/>
      <c r="H8327" s="977"/>
    </row>
    <row r="8328" spans="7:8">
      <c r="G8328" s="976"/>
      <c r="H8328" s="977"/>
    </row>
    <row r="8329" spans="7:8">
      <c r="G8329" s="976"/>
      <c r="H8329" s="977"/>
    </row>
    <row r="8330" spans="7:8">
      <c r="G8330" s="976"/>
      <c r="H8330" s="977"/>
    </row>
    <row r="8331" spans="7:8">
      <c r="G8331" s="976"/>
      <c r="H8331" s="977"/>
    </row>
    <row r="8332" spans="7:8">
      <c r="G8332" s="976"/>
      <c r="H8332" s="977"/>
    </row>
    <row r="8333" spans="7:8">
      <c r="G8333" s="976"/>
      <c r="H8333" s="977"/>
    </row>
    <row r="8334" spans="7:8">
      <c r="G8334" s="976"/>
      <c r="H8334" s="977"/>
    </row>
    <row r="8335" spans="7:8">
      <c r="G8335" s="976"/>
      <c r="H8335" s="977"/>
    </row>
    <row r="8336" spans="7:8">
      <c r="G8336" s="976"/>
      <c r="H8336" s="977"/>
    </row>
    <row r="8337" spans="7:8">
      <c r="G8337" s="976"/>
      <c r="H8337" s="977"/>
    </row>
    <row r="8338" spans="7:8">
      <c r="G8338" s="976"/>
      <c r="H8338" s="977"/>
    </row>
    <row r="8339" spans="7:8">
      <c r="G8339" s="976"/>
      <c r="H8339" s="977"/>
    </row>
    <row r="8340" spans="7:8">
      <c r="G8340" s="976"/>
      <c r="H8340" s="977"/>
    </row>
    <row r="8341" spans="7:8">
      <c r="G8341" s="976"/>
      <c r="H8341" s="977"/>
    </row>
    <row r="8342" spans="7:8">
      <c r="G8342" s="976"/>
      <c r="H8342" s="977"/>
    </row>
    <row r="8343" spans="7:8">
      <c r="G8343" s="976"/>
      <c r="H8343" s="977"/>
    </row>
    <row r="8344" spans="7:8">
      <c r="G8344" s="976"/>
      <c r="H8344" s="977"/>
    </row>
    <row r="8345" spans="7:8">
      <c r="G8345" s="976"/>
      <c r="H8345" s="977"/>
    </row>
    <row r="8346" spans="7:8">
      <c r="G8346" s="976"/>
      <c r="H8346" s="977"/>
    </row>
    <row r="8347" spans="7:8">
      <c r="G8347" s="976"/>
      <c r="H8347" s="977"/>
    </row>
    <row r="8348" spans="7:8">
      <c r="G8348" s="976"/>
      <c r="H8348" s="977"/>
    </row>
    <row r="8349" spans="7:8">
      <c r="G8349" s="976"/>
      <c r="H8349" s="977"/>
    </row>
    <row r="8350" spans="7:8">
      <c r="G8350" s="976"/>
      <c r="H8350" s="977"/>
    </row>
    <row r="8351" spans="7:8">
      <c r="G8351" s="976"/>
      <c r="H8351" s="977"/>
    </row>
    <row r="8352" spans="7:8">
      <c r="G8352" s="976"/>
      <c r="H8352" s="977"/>
    </row>
    <row r="8353" spans="7:8">
      <c r="G8353" s="976"/>
      <c r="H8353" s="977"/>
    </row>
    <row r="8354" spans="7:8">
      <c r="G8354" s="976"/>
      <c r="H8354" s="977"/>
    </row>
    <row r="8355" spans="7:8">
      <c r="G8355" s="976"/>
      <c r="H8355" s="977"/>
    </row>
    <row r="8356" spans="7:8">
      <c r="G8356" s="976"/>
      <c r="H8356" s="977"/>
    </row>
    <row r="8357" spans="7:8">
      <c r="G8357" s="976"/>
      <c r="H8357" s="977"/>
    </row>
    <row r="8358" spans="7:8">
      <c r="G8358" s="976"/>
      <c r="H8358" s="977"/>
    </row>
    <row r="8359" spans="7:8">
      <c r="G8359" s="976"/>
      <c r="H8359" s="977"/>
    </row>
    <row r="8360" spans="7:8">
      <c r="G8360" s="976"/>
      <c r="H8360" s="977"/>
    </row>
    <row r="8361" spans="7:8">
      <c r="G8361" s="976"/>
      <c r="H8361" s="977"/>
    </row>
    <row r="8362" spans="7:8">
      <c r="G8362" s="976"/>
      <c r="H8362" s="977"/>
    </row>
    <row r="8363" spans="7:8">
      <c r="G8363" s="976"/>
      <c r="H8363" s="977"/>
    </row>
    <row r="8364" spans="7:8">
      <c r="G8364" s="976"/>
      <c r="H8364" s="977"/>
    </row>
    <row r="8365" spans="7:8">
      <c r="G8365" s="976"/>
      <c r="H8365" s="977"/>
    </row>
    <row r="8366" spans="7:8">
      <c r="G8366" s="976"/>
      <c r="H8366" s="977"/>
    </row>
    <row r="8367" spans="7:8">
      <c r="G8367" s="976"/>
      <c r="H8367" s="977"/>
    </row>
    <row r="8368" spans="7:8">
      <c r="G8368" s="976"/>
      <c r="H8368" s="977"/>
    </row>
    <row r="8369" spans="7:8">
      <c r="G8369" s="976"/>
      <c r="H8369" s="977"/>
    </row>
    <row r="8370" spans="7:8">
      <c r="G8370" s="976"/>
      <c r="H8370" s="977"/>
    </row>
    <row r="8371" spans="7:8">
      <c r="G8371" s="976"/>
      <c r="H8371" s="977"/>
    </row>
    <row r="8372" spans="7:8">
      <c r="G8372" s="976"/>
      <c r="H8372" s="977"/>
    </row>
    <row r="8373" spans="7:8">
      <c r="G8373" s="976"/>
      <c r="H8373" s="977"/>
    </row>
    <row r="8374" spans="7:8">
      <c r="G8374" s="976"/>
      <c r="H8374" s="977"/>
    </row>
    <row r="8375" spans="7:8">
      <c r="G8375" s="976"/>
      <c r="H8375" s="977"/>
    </row>
    <row r="8376" spans="7:8">
      <c r="G8376" s="976"/>
      <c r="H8376" s="977"/>
    </row>
    <row r="8377" spans="7:8">
      <c r="G8377" s="976"/>
      <c r="H8377" s="977"/>
    </row>
    <row r="8378" spans="7:8">
      <c r="G8378" s="976"/>
      <c r="H8378" s="977"/>
    </row>
    <row r="8379" spans="7:8">
      <c r="G8379" s="976"/>
      <c r="H8379" s="977"/>
    </row>
    <row r="8380" spans="7:8">
      <c r="G8380" s="976"/>
      <c r="H8380" s="977"/>
    </row>
    <row r="8381" spans="7:8">
      <c r="G8381" s="976"/>
      <c r="H8381" s="977"/>
    </row>
    <row r="8382" spans="7:8">
      <c r="G8382" s="976"/>
      <c r="H8382" s="977"/>
    </row>
    <row r="8383" spans="7:8">
      <c r="G8383" s="976"/>
      <c r="H8383" s="977"/>
    </row>
    <row r="8384" spans="7:8">
      <c r="G8384" s="976"/>
      <c r="H8384" s="977"/>
    </row>
    <row r="8385" spans="7:8">
      <c r="G8385" s="976"/>
      <c r="H8385" s="977"/>
    </row>
    <row r="8386" spans="7:8">
      <c r="G8386" s="976"/>
      <c r="H8386" s="977"/>
    </row>
    <row r="8387" spans="7:8">
      <c r="G8387" s="976"/>
      <c r="H8387" s="977"/>
    </row>
    <row r="8388" spans="7:8">
      <c r="G8388" s="976"/>
      <c r="H8388" s="977"/>
    </row>
    <row r="8389" spans="7:8">
      <c r="G8389" s="976"/>
      <c r="H8389" s="977"/>
    </row>
    <row r="8390" spans="7:8">
      <c r="G8390" s="976"/>
      <c r="H8390" s="977"/>
    </row>
    <row r="8391" spans="7:8">
      <c r="G8391" s="976"/>
      <c r="H8391" s="977"/>
    </row>
    <row r="8392" spans="7:8">
      <c r="G8392" s="976"/>
      <c r="H8392" s="977"/>
    </row>
    <row r="8393" spans="7:8">
      <c r="G8393" s="976"/>
      <c r="H8393" s="977"/>
    </row>
    <row r="8394" spans="7:8">
      <c r="G8394" s="976"/>
      <c r="H8394" s="977"/>
    </row>
    <row r="8395" spans="7:8">
      <c r="G8395" s="976"/>
      <c r="H8395" s="977"/>
    </row>
    <row r="8396" spans="7:8">
      <c r="G8396" s="976"/>
      <c r="H8396" s="977"/>
    </row>
    <row r="8397" spans="7:8">
      <c r="G8397" s="976"/>
      <c r="H8397" s="977"/>
    </row>
    <row r="8398" spans="7:8">
      <c r="G8398" s="976"/>
      <c r="H8398" s="977"/>
    </row>
    <row r="8399" spans="7:8">
      <c r="G8399" s="976"/>
      <c r="H8399" s="977"/>
    </row>
    <row r="8400" spans="7:8">
      <c r="G8400" s="976"/>
      <c r="H8400" s="977"/>
    </row>
    <row r="8401" spans="7:8">
      <c r="G8401" s="976"/>
      <c r="H8401" s="977"/>
    </row>
    <row r="8402" spans="7:8">
      <c r="G8402" s="976"/>
      <c r="H8402" s="977"/>
    </row>
    <row r="8403" spans="7:8">
      <c r="G8403" s="976"/>
      <c r="H8403" s="977"/>
    </row>
    <row r="8404" spans="7:8">
      <c r="G8404" s="976"/>
      <c r="H8404" s="977"/>
    </row>
    <row r="8405" spans="7:8">
      <c r="G8405" s="976"/>
      <c r="H8405" s="977"/>
    </row>
    <row r="8406" spans="7:8">
      <c r="G8406" s="976"/>
      <c r="H8406" s="977"/>
    </row>
    <row r="8407" spans="7:8">
      <c r="G8407" s="976"/>
      <c r="H8407" s="977"/>
    </row>
    <row r="8408" spans="7:8">
      <c r="G8408" s="976"/>
      <c r="H8408" s="977"/>
    </row>
    <row r="8409" spans="7:8">
      <c r="G8409" s="976"/>
      <c r="H8409" s="977"/>
    </row>
    <row r="8410" spans="7:8">
      <c r="G8410" s="976"/>
      <c r="H8410" s="977"/>
    </row>
    <row r="8411" spans="7:8">
      <c r="G8411" s="976"/>
      <c r="H8411" s="977"/>
    </row>
    <row r="8412" spans="7:8">
      <c r="G8412" s="976"/>
      <c r="H8412" s="977"/>
    </row>
    <row r="8413" spans="7:8">
      <c r="G8413" s="976"/>
      <c r="H8413" s="977"/>
    </row>
    <row r="8414" spans="7:8">
      <c r="G8414" s="976"/>
      <c r="H8414" s="977"/>
    </row>
    <row r="8415" spans="7:8">
      <c r="G8415" s="976"/>
      <c r="H8415" s="977"/>
    </row>
    <row r="8416" spans="7:8">
      <c r="G8416" s="976"/>
      <c r="H8416" s="977"/>
    </row>
    <row r="8417" spans="7:8">
      <c r="G8417" s="976"/>
      <c r="H8417" s="977"/>
    </row>
    <row r="8418" spans="7:8">
      <c r="G8418" s="976"/>
      <c r="H8418" s="977"/>
    </row>
    <row r="8419" spans="7:8">
      <c r="G8419" s="976"/>
      <c r="H8419" s="977"/>
    </row>
    <row r="8420" spans="7:8">
      <c r="G8420" s="976"/>
      <c r="H8420" s="977"/>
    </row>
    <row r="8421" spans="7:8">
      <c r="G8421" s="976"/>
      <c r="H8421" s="977"/>
    </row>
    <row r="8422" spans="7:8">
      <c r="G8422" s="976"/>
      <c r="H8422" s="977"/>
    </row>
    <row r="8423" spans="7:8">
      <c r="G8423" s="976"/>
      <c r="H8423" s="977"/>
    </row>
    <row r="8424" spans="7:8">
      <c r="G8424" s="976"/>
      <c r="H8424" s="977"/>
    </row>
    <row r="8425" spans="7:8">
      <c r="G8425" s="976"/>
      <c r="H8425" s="977"/>
    </row>
    <row r="8426" spans="7:8">
      <c r="G8426" s="976"/>
      <c r="H8426" s="977"/>
    </row>
    <row r="8427" spans="7:8">
      <c r="G8427" s="976"/>
      <c r="H8427" s="977"/>
    </row>
    <row r="8428" spans="7:8">
      <c r="G8428" s="976"/>
      <c r="H8428" s="977"/>
    </row>
    <row r="8429" spans="7:8">
      <c r="G8429" s="976"/>
      <c r="H8429" s="977"/>
    </row>
    <row r="8430" spans="7:8">
      <c r="G8430" s="976"/>
      <c r="H8430" s="977"/>
    </row>
    <row r="8431" spans="7:8">
      <c r="G8431" s="976"/>
      <c r="H8431" s="977"/>
    </row>
    <row r="8432" spans="7:8">
      <c r="G8432" s="976"/>
      <c r="H8432" s="977"/>
    </row>
    <row r="8433" spans="7:8">
      <c r="G8433" s="976"/>
      <c r="H8433" s="977"/>
    </row>
    <row r="8434" spans="7:8">
      <c r="G8434" s="976"/>
      <c r="H8434" s="977"/>
    </row>
    <row r="8435" spans="7:8">
      <c r="G8435" s="976"/>
      <c r="H8435" s="977"/>
    </row>
    <row r="8436" spans="7:8">
      <c r="G8436" s="976"/>
      <c r="H8436" s="977"/>
    </row>
    <row r="8437" spans="7:8">
      <c r="G8437" s="976"/>
      <c r="H8437" s="977"/>
    </row>
    <row r="8438" spans="7:8">
      <c r="G8438" s="976"/>
      <c r="H8438" s="977"/>
    </row>
    <row r="8439" spans="7:8">
      <c r="G8439" s="976"/>
      <c r="H8439" s="977"/>
    </row>
    <row r="8440" spans="7:8">
      <c r="G8440" s="976"/>
      <c r="H8440" s="977"/>
    </row>
    <row r="8441" spans="7:8">
      <c r="G8441" s="976"/>
      <c r="H8441" s="977"/>
    </row>
    <row r="8442" spans="7:8">
      <c r="G8442" s="976"/>
      <c r="H8442" s="977"/>
    </row>
    <row r="8443" spans="7:8">
      <c r="G8443" s="976"/>
      <c r="H8443" s="977"/>
    </row>
    <row r="8444" spans="7:8">
      <c r="G8444" s="976"/>
      <c r="H8444" s="977"/>
    </row>
    <row r="8445" spans="7:8">
      <c r="G8445" s="976"/>
      <c r="H8445" s="977"/>
    </row>
    <row r="8446" spans="7:8">
      <c r="G8446" s="976"/>
      <c r="H8446" s="977"/>
    </row>
    <row r="8447" spans="7:8">
      <c r="G8447" s="976"/>
      <c r="H8447" s="977"/>
    </row>
    <row r="8448" spans="7:8">
      <c r="G8448" s="976"/>
      <c r="H8448" s="977"/>
    </row>
    <row r="8449" spans="7:8">
      <c r="G8449" s="976"/>
      <c r="H8449" s="977"/>
    </row>
    <row r="8450" spans="7:8">
      <c r="G8450" s="976"/>
      <c r="H8450" s="977"/>
    </row>
    <row r="8451" spans="7:8">
      <c r="G8451" s="976"/>
      <c r="H8451" s="977"/>
    </row>
    <row r="8452" spans="7:8">
      <c r="G8452" s="976"/>
      <c r="H8452" s="977"/>
    </row>
    <row r="8453" spans="7:8">
      <c r="G8453" s="976"/>
      <c r="H8453" s="977"/>
    </row>
    <row r="8454" spans="7:8">
      <c r="G8454" s="976"/>
      <c r="H8454" s="977"/>
    </row>
    <row r="8455" spans="7:8">
      <c r="G8455" s="976"/>
      <c r="H8455" s="977"/>
    </row>
    <row r="8456" spans="7:8">
      <c r="G8456" s="976"/>
      <c r="H8456" s="977"/>
    </row>
    <row r="8457" spans="7:8">
      <c r="G8457" s="976"/>
      <c r="H8457" s="977"/>
    </row>
    <row r="8458" spans="7:8">
      <c r="G8458" s="976"/>
      <c r="H8458" s="977"/>
    </row>
    <row r="8459" spans="7:8">
      <c r="G8459" s="976"/>
      <c r="H8459" s="977"/>
    </row>
    <row r="8460" spans="7:8">
      <c r="G8460" s="976"/>
      <c r="H8460" s="977"/>
    </row>
    <row r="8461" spans="7:8">
      <c r="G8461" s="976"/>
      <c r="H8461" s="977"/>
    </row>
    <row r="8462" spans="7:8">
      <c r="G8462" s="976"/>
      <c r="H8462" s="977"/>
    </row>
    <row r="8463" spans="7:8">
      <c r="G8463" s="976"/>
      <c r="H8463" s="977"/>
    </row>
    <row r="8464" spans="7:8">
      <c r="G8464" s="976"/>
      <c r="H8464" s="977"/>
    </row>
    <row r="8465" spans="7:8">
      <c r="G8465" s="976"/>
      <c r="H8465" s="977"/>
    </row>
    <row r="8466" spans="7:8">
      <c r="G8466" s="976"/>
      <c r="H8466" s="977"/>
    </row>
    <row r="8467" spans="7:8">
      <c r="G8467" s="976"/>
      <c r="H8467" s="977"/>
    </row>
    <row r="8468" spans="7:8">
      <c r="G8468" s="976"/>
      <c r="H8468" s="977"/>
    </row>
    <row r="8469" spans="7:8">
      <c r="G8469" s="976"/>
      <c r="H8469" s="977"/>
    </row>
    <row r="8470" spans="7:8">
      <c r="G8470" s="976"/>
      <c r="H8470" s="977"/>
    </row>
    <row r="8471" spans="7:8">
      <c r="G8471" s="976"/>
      <c r="H8471" s="977"/>
    </row>
    <row r="8472" spans="7:8">
      <c r="G8472" s="976"/>
      <c r="H8472" s="977"/>
    </row>
    <row r="8473" spans="7:8">
      <c r="G8473" s="976"/>
      <c r="H8473" s="977"/>
    </row>
    <row r="8474" spans="7:8">
      <c r="G8474" s="976"/>
      <c r="H8474" s="977"/>
    </row>
    <row r="8475" spans="7:8">
      <c r="G8475" s="976"/>
      <c r="H8475" s="977"/>
    </row>
    <row r="8476" spans="7:8">
      <c r="G8476" s="976"/>
      <c r="H8476" s="977"/>
    </row>
    <row r="8477" spans="7:8">
      <c r="G8477" s="976"/>
      <c r="H8477" s="977"/>
    </row>
    <row r="8478" spans="7:8">
      <c r="G8478" s="976"/>
      <c r="H8478" s="977"/>
    </row>
    <row r="8479" spans="7:8">
      <c r="G8479" s="976"/>
      <c r="H8479" s="977"/>
    </row>
    <row r="8480" spans="7:8">
      <c r="G8480" s="976"/>
      <c r="H8480" s="977"/>
    </row>
    <row r="8481" spans="7:8">
      <c r="G8481" s="976"/>
      <c r="H8481" s="977"/>
    </row>
    <row r="8482" spans="7:8">
      <c r="G8482" s="976"/>
      <c r="H8482" s="977"/>
    </row>
    <row r="8483" spans="7:8">
      <c r="G8483" s="976"/>
      <c r="H8483" s="977"/>
    </row>
    <row r="8484" spans="7:8">
      <c r="G8484" s="976"/>
      <c r="H8484" s="977"/>
    </row>
    <row r="8485" spans="7:8">
      <c r="G8485" s="976"/>
      <c r="H8485" s="977"/>
    </row>
    <row r="8486" spans="7:8">
      <c r="G8486" s="976"/>
      <c r="H8486" s="977"/>
    </row>
    <row r="8487" spans="7:8">
      <c r="G8487" s="976"/>
      <c r="H8487" s="977"/>
    </row>
    <row r="8488" spans="7:8">
      <c r="G8488" s="976"/>
      <c r="H8488" s="977"/>
    </row>
    <row r="8489" spans="7:8">
      <c r="G8489" s="976"/>
      <c r="H8489" s="977"/>
    </row>
    <row r="8490" spans="7:8">
      <c r="G8490" s="976"/>
      <c r="H8490" s="977"/>
    </row>
    <row r="8491" spans="7:8">
      <c r="G8491" s="976"/>
      <c r="H8491" s="977"/>
    </row>
    <row r="8492" spans="7:8">
      <c r="G8492" s="976"/>
      <c r="H8492" s="977"/>
    </row>
    <row r="8493" spans="7:8">
      <c r="G8493" s="976"/>
      <c r="H8493" s="977"/>
    </row>
    <row r="8494" spans="7:8">
      <c r="G8494" s="976"/>
      <c r="H8494" s="977"/>
    </row>
    <row r="8495" spans="7:8">
      <c r="G8495" s="976"/>
      <c r="H8495" s="977"/>
    </row>
    <row r="8496" spans="7:8">
      <c r="G8496" s="976"/>
      <c r="H8496" s="977"/>
    </row>
    <row r="8497" spans="7:8">
      <c r="G8497" s="976"/>
      <c r="H8497" s="977"/>
    </row>
    <row r="8498" spans="7:8">
      <c r="G8498" s="976"/>
      <c r="H8498" s="977"/>
    </row>
    <row r="8499" spans="7:8">
      <c r="G8499" s="976"/>
      <c r="H8499" s="977"/>
    </row>
    <row r="8500" spans="7:8">
      <c r="G8500" s="976"/>
      <c r="H8500" s="977"/>
    </row>
    <row r="8501" spans="7:8">
      <c r="G8501" s="976"/>
      <c r="H8501" s="977"/>
    </row>
    <row r="8502" spans="7:8">
      <c r="G8502" s="976"/>
      <c r="H8502" s="977"/>
    </row>
    <row r="8503" spans="7:8">
      <c r="G8503" s="976"/>
      <c r="H8503" s="977"/>
    </row>
    <row r="8504" spans="7:8">
      <c r="G8504" s="976"/>
      <c r="H8504" s="977"/>
    </row>
    <row r="8505" spans="7:8">
      <c r="G8505" s="976"/>
      <c r="H8505" s="977"/>
    </row>
    <row r="8506" spans="7:8">
      <c r="G8506" s="976"/>
      <c r="H8506" s="977"/>
    </row>
    <row r="8507" spans="7:8">
      <c r="G8507" s="976"/>
      <c r="H8507" s="977"/>
    </row>
    <row r="8508" spans="7:8">
      <c r="G8508" s="976"/>
      <c r="H8508" s="977"/>
    </row>
    <row r="8509" spans="7:8">
      <c r="G8509" s="976"/>
      <c r="H8509" s="977"/>
    </row>
    <row r="8510" spans="7:8">
      <c r="G8510" s="976"/>
      <c r="H8510" s="977"/>
    </row>
    <row r="8511" spans="7:8">
      <c r="G8511" s="976"/>
      <c r="H8511" s="977"/>
    </row>
    <row r="8512" spans="7:8">
      <c r="G8512" s="976"/>
      <c r="H8512" s="977"/>
    </row>
    <row r="8513" spans="7:8">
      <c r="G8513" s="976"/>
      <c r="H8513" s="977"/>
    </row>
    <row r="8514" spans="7:8">
      <c r="G8514" s="976"/>
      <c r="H8514" s="977"/>
    </row>
    <row r="8515" spans="7:8">
      <c r="G8515" s="976"/>
      <c r="H8515" s="977"/>
    </row>
    <row r="8516" spans="7:8">
      <c r="G8516" s="976"/>
      <c r="H8516" s="977"/>
    </row>
    <row r="8517" spans="7:8">
      <c r="G8517" s="976"/>
      <c r="H8517" s="977"/>
    </row>
    <row r="8518" spans="7:8">
      <c r="G8518" s="976"/>
      <c r="H8518" s="977"/>
    </row>
    <row r="8519" spans="7:8">
      <c r="G8519" s="976"/>
      <c r="H8519" s="977"/>
    </row>
    <row r="8520" spans="7:8">
      <c r="G8520" s="976"/>
      <c r="H8520" s="977"/>
    </row>
    <row r="8521" spans="7:8">
      <c r="G8521" s="976"/>
      <c r="H8521" s="977"/>
    </row>
    <row r="8522" spans="7:8">
      <c r="G8522" s="976"/>
      <c r="H8522" s="977"/>
    </row>
    <row r="8523" spans="7:8">
      <c r="G8523" s="976"/>
      <c r="H8523" s="977"/>
    </row>
    <row r="8524" spans="7:8">
      <c r="G8524" s="976"/>
      <c r="H8524" s="977"/>
    </row>
    <row r="8525" spans="7:8">
      <c r="G8525" s="976"/>
      <c r="H8525" s="977"/>
    </row>
    <row r="8526" spans="7:8">
      <c r="G8526" s="976"/>
      <c r="H8526" s="977"/>
    </row>
    <row r="8527" spans="7:8">
      <c r="G8527" s="976"/>
      <c r="H8527" s="977"/>
    </row>
    <row r="8528" spans="7:8">
      <c r="G8528" s="976"/>
      <c r="H8528" s="977"/>
    </row>
    <row r="8529" spans="7:8">
      <c r="G8529" s="976"/>
      <c r="H8529" s="977"/>
    </row>
    <row r="8530" spans="7:8">
      <c r="G8530" s="976"/>
      <c r="H8530" s="977"/>
    </row>
    <row r="8531" spans="7:8">
      <c r="G8531" s="976"/>
      <c r="H8531" s="977"/>
    </row>
    <row r="8532" spans="7:8">
      <c r="G8532" s="976"/>
      <c r="H8532" s="977"/>
    </row>
    <row r="8533" spans="7:8">
      <c r="G8533" s="976"/>
      <c r="H8533" s="977"/>
    </row>
    <row r="8534" spans="7:8">
      <c r="G8534" s="976"/>
      <c r="H8534" s="977"/>
    </row>
    <row r="8535" spans="7:8">
      <c r="G8535" s="976"/>
      <c r="H8535" s="977"/>
    </row>
    <row r="8536" spans="7:8">
      <c r="G8536" s="976"/>
      <c r="H8536" s="977"/>
    </row>
    <row r="8537" spans="7:8">
      <c r="G8537" s="976"/>
      <c r="H8537" s="977"/>
    </row>
    <row r="8538" spans="7:8">
      <c r="G8538" s="976"/>
      <c r="H8538" s="977"/>
    </row>
    <row r="8539" spans="7:8">
      <c r="G8539" s="976"/>
      <c r="H8539" s="977"/>
    </row>
    <row r="8540" spans="7:8">
      <c r="G8540" s="976"/>
      <c r="H8540" s="977"/>
    </row>
    <row r="8541" spans="7:8">
      <c r="G8541" s="976"/>
      <c r="H8541" s="977"/>
    </row>
    <row r="8542" spans="7:8">
      <c r="G8542" s="976"/>
      <c r="H8542" s="977"/>
    </row>
    <row r="8543" spans="7:8">
      <c r="G8543" s="976"/>
      <c r="H8543" s="977"/>
    </row>
    <row r="8544" spans="7:8">
      <c r="G8544" s="976"/>
      <c r="H8544" s="977"/>
    </row>
    <row r="8545" spans="7:8">
      <c r="G8545" s="976"/>
      <c r="H8545" s="977"/>
    </row>
    <row r="8546" spans="7:8">
      <c r="G8546" s="976"/>
      <c r="H8546" s="977"/>
    </row>
    <row r="8547" spans="7:8">
      <c r="G8547" s="976"/>
      <c r="H8547" s="977"/>
    </row>
    <row r="8548" spans="7:8">
      <c r="G8548" s="976"/>
      <c r="H8548" s="977"/>
    </row>
    <row r="8549" spans="7:8">
      <c r="G8549" s="976"/>
      <c r="H8549" s="977"/>
    </row>
    <row r="8550" spans="7:8">
      <c r="G8550" s="976"/>
      <c r="H8550" s="977"/>
    </row>
    <row r="8551" spans="7:8">
      <c r="G8551" s="976"/>
      <c r="H8551" s="977"/>
    </row>
    <row r="8552" spans="7:8">
      <c r="G8552" s="976"/>
      <c r="H8552" s="977"/>
    </row>
    <row r="8553" spans="7:8">
      <c r="G8553" s="976"/>
      <c r="H8553" s="977"/>
    </row>
    <row r="8554" spans="7:8">
      <c r="G8554" s="976"/>
      <c r="H8554" s="977"/>
    </row>
    <row r="8555" spans="7:8">
      <c r="G8555" s="976"/>
      <c r="H8555" s="977"/>
    </row>
    <row r="8556" spans="7:8">
      <c r="G8556" s="976"/>
      <c r="H8556" s="977"/>
    </row>
    <row r="8557" spans="7:8">
      <c r="G8557" s="976"/>
      <c r="H8557" s="977"/>
    </row>
    <row r="8558" spans="7:8">
      <c r="G8558" s="976"/>
      <c r="H8558" s="977"/>
    </row>
    <row r="8559" spans="7:8">
      <c r="G8559" s="976"/>
      <c r="H8559" s="977"/>
    </row>
    <row r="8560" spans="7:8">
      <c r="G8560" s="976"/>
      <c r="H8560" s="977"/>
    </row>
    <row r="8561" spans="7:8">
      <c r="G8561" s="976"/>
      <c r="H8561" s="977"/>
    </row>
    <row r="8562" spans="7:8">
      <c r="G8562" s="976"/>
      <c r="H8562" s="977"/>
    </row>
    <row r="8563" spans="7:8">
      <c r="G8563" s="976"/>
      <c r="H8563" s="977"/>
    </row>
    <row r="8564" spans="7:8">
      <c r="G8564" s="976"/>
      <c r="H8564" s="977"/>
    </row>
    <row r="8565" spans="7:8">
      <c r="G8565" s="976"/>
      <c r="H8565" s="977"/>
    </row>
    <row r="8566" spans="7:8">
      <c r="G8566" s="976"/>
      <c r="H8566" s="977"/>
    </row>
    <row r="8567" spans="7:8">
      <c r="G8567" s="976"/>
      <c r="H8567" s="977"/>
    </row>
    <row r="8568" spans="7:8">
      <c r="G8568" s="976"/>
      <c r="H8568" s="977"/>
    </row>
    <row r="8569" spans="7:8">
      <c r="G8569" s="976"/>
      <c r="H8569" s="977"/>
    </row>
    <row r="8570" spans="7:8">
      <c r="G8570" s="976"/>
      <c r="H8570" s="977"/>
    </row>
    <row r="8571" spans="7:8">
      <c r="G8571" s="976"/>
      <c r="H8571" s="977"/>
    </row>
    <row r="8572" spans="7:8">
      <c r="G8572" s="976"/>
      <c r="H8572" s="977"/>
    </row>
    <row r="8573" spans="7:8">
      <c r="G8573" s="976"/>
      <c r="H8573" s="977"/>
    </row>
    <row r="8574" spans="7:8">
      <c r="G8574" s="976"/>
      <c r="H8574" s="977"/>
    </row>
    <row r="8575" spans="7:8">
      <c r="G8575" s="976"/>
      <c r="H8575" s="977"/>
    </row>
    <row r="8576" spans="7:8">
      <c r="G8576" s="976"/>
      <c r="H8576" s="977"/>
    </row>
    <row r="8577" spans="7:8">
      <c r="G8577" s="976"/>
      <c r="H8577" s="977"/>
    </row>
    <row r="8578" spans="7:8">
      <c r="G8578" s="976"/>
      <c r="H8578" s="977"/>
    </row>
    <row r="8579" spans="7:8">
      <c r="G8579" s="976"/>
      <c r="H8579" s="977"/>
    </row>
    <row r="8580" spans="7:8">
      <c r="G8580" s="976"/>
      <c r="H8580" s="977"/>
    </row>
    <row r="8581" spans="7:8">
      <c r="G8581" s="976"/>
      <c r="H8581" s="977"/>
    </row>
    <row r="8582" spans="7:8">
      <c r="G8582" s="976"/>
      <c r="H8582" s="977"/>
    </row>
    <row r="8583" spans="7:8">
      <c r="G8583" s="976"/>
      <c r="H8583" s="977"/>
    </row>
    <row r="8584" spans="7:8">
      <c r="G8584" s="976"/>
      <c r="H8584" s="977"/>
    </row>
    <row r="8585" spans="7:8">
      <c r="G8585" s="976"/>
      <c r="H8585" s="977"/>
    </row>
    <row r="8586" spans="7:8">
      <c r="G8586" s="976"/>
      <c r="H8586" s="977"/>
    </row>
    <row r="8587" spans="7:8">
      <c r="G8587" s="976"/>
      <c r="H8587" s="977"/>
    </row>
    <row r="8588" spans="7:8">
      <c r="G8588" s="976"/>
      <c r="H8588" s="977"/>
    </row>
    <row r="8589" spans="7:8">
      <c r="G8589" s="976"/>
      <c r="H8589" s="977"/>
    </row>
    <row r="8590" spans="7:8">
      <c r="G8590" s="976"/>
      <c r="H8590" s="977"/>
    </row>
    <row r="8591" spans="7:8">
      <c r="G8591" s="976"/>
      <c r="H8591" s="977"/>
    </row>
    <row r="8592" spans="7:8">
      <c r="G8592" s="976"/>
      <c r="H8592" s="977"/>
    </row>
    <row r="8593" spans="7:8">
      <c r="G8593" s="976"/>
      <c r="H8593" s="977"/>
    </row>
    <row r="8594" spans="7:8">
      <c r="G8594" s="976"/>
      <c r="H8594" s="977"/>
    </row>
    <row r="8595" spans="7:8">
      <c r="G8595" s="976"/>
      <c r="H8595" s="977"/>
    </row>
    <row r="8596" spans="7:8">
      <c r="G8596" s="976"/>
      <c r="H8596" s="977"/>
    </row>
    <row r="8597" spans="7:8">
      <c r="G8597" s="976"/>
      <c r="H8597" s="977"/>
    </row>
    <row r="8598" spans="7:8">
      <c r="G8598" s="976"/>
      <c r="H8598" s="977"/>
    </row>
    <row r="8599" spans="7:8">
      <c r="G8599" s="976"/>
      <c r="H8599" s="977"/>
    </row>
    <row r="8600" spans="7:8">
      <c r="G8600" s="976"/>
      <c r="H8600" s="977"/>
    </row>
    <row r="8601" spans="7:8">
      <c r="G8601" s="976"/>
      <c r="H8601" s="977"/>
    </row>
    <row r="8602" spans="7:8">
      <c r="G8602" s="976"/>
      <c r="H8602" s="977"/>
    </row>
    <row r="8603" spans="7:8">
      <c r="G8603" s="976"/>
      <c r="H8603" s="977"/>
    </row>
    <row r="8604" spans="7:8">
      <c r="G8604" s="976"/>
      <c r="H8604" s="977"/>
    </row>
    <row r="8605" spans="7:8">
      <c r="G8605" s="976"/>
      <c r="H8605" s="977"/>
    </row>
    <row r="8606" spans="7:8">
      <c r="G8606" s="976"/>
      <c r="H8606" s="977"/>
    </row>
    <row r="8607" spans="7:8">
      <c r="G8607" s="976"/>
      <c r="H8607" s="977"/>
    </row>
    <row r="8608" spans="7:8">
      <c r="G8608" s="976"/>
      <c r="H8608" s="977"/>
    </row>
    <row r="8609" spans="7:8">
      <c r="G8609" s="976"/>
      <c r="H8609" s="977"/>
    </row>
    <row r="8610" spans="7:8">
      <c r="G8610" s="976"/>
      <c r="H8610" s="977"/>
    </row>
    <row r="8611" spans="7:8">
      <c r="G8611" s="976"/>
      <c r="H8611" s="977"/>
    </row>
    <row r="8612" spans="7:8">
      <c r="G8612" s="976"/>
      <c r="H8612" s="977"/>
    </row>
    <row r="8613" spans="7:8">
      <c r="G8613" s="976"/>
      <c r="H8613" s="977"/>
    </row>
    <row r="8614" spans="7:8">
      <c r="G8614" s="976"/>
      <c r="H8614" s="977"/>
    </row>
    <row r="8615" spans="7:8">
      <c r="G8615" s="976"/>
      <c r="H8615" s="977"/>
    </row>
    <row r="8616" spans="7:8">
      <c r="G8616" s="976"/>
      <c r="H8616" s="977"/>
    </row>
    <row r="8617" spans="7:8">
      <c r="G8617" s="976"/>
      <c r="H8617" s="977"/>
    </row>
    <row r="8618" spans="7:8">
      <c r="G8618" s="976"/>
      <c r="H8618" s="977"/>
    </row>
    <row r="8619" spans="7:8">
      <c r="G8619" s="976"/>
      <c r="H8619" s="977"/>
    </row>
    <row r="8620" spans="7:8">
      <c r="G8620" s="976"/>
      <c r="H8620" s="977"/>
    </row>
    <row r="8621" spans="7:8">
      <c r="G8621" s="976"/>
      <c r="H8621" s="977"/>
    </row>
    <row r="8622" spans="7:8">
      <c r="G8622" s="976"/>
      <c r="H8622" s="977"/>
    </row>
    <row r="8623" spans="7:8">
      <c r="G8623" s="976"/>
      <c r="H8623" s="977"/>
    </row>
    <row r="8624" spans="7:8">
      <c r="G8624" s="976"/>
      <c r="H8624" s="977"/>
    </row>
    <row r="8625" spans="7:8">
      <c r="G8625" s="976"/>
      <c r="H8625" s="977"/>
    </row>
    <row r="8626" spans="7:8">
      <c r="G8626" s="976"/>
      <c r="H8626" s="977"/>
    </row>
    <row r="8627" spans="7:8">
      <c r="G8627" s="976"/>
      <c r="H8627" s="977"/>
    </row>
    <row r="8628" spans="7:8">
      <c r="G8628" s="976"/>
      <c r="H8628" s="977"/>
    </row>
    <row r="8629" spans="7:8">
      <c r="G8629" s="976"/>
      <c r="H8629" s="977"/>
    </row>
    <row r="8630" spans="7:8">
      <c r="G8630" s="976"/>
      <c r="H8630" s="977"/>
    </row>
    <row r="8631" spans="7:8">
      <c r="G8631" s="976"/>
      <c r="H8631" s="977"/>
    </row>
    <row r="8632" spans="7:8">
      <c r="G8632" s="976"/>
      <c r="H8632" s="977"/>
    </row>
    <row r="8633" spans="7:8">
      <c r="G8633" s="976"/>
      <c r="H8633" s="977"/>
    </row>
    <row r="8634" spans="7:8">
      <c r="G8634" s="976"/>
      <c r="H8634" s="977"/>
    </row>
    <row r="8635" spans="7:8">
      <c r="G8635" s="976"/>
      <c r="H8635" s="977"/>
    </row>
    <row r="8636" spans="7:8">
      <c r="G8636" s="976"/>
      <c r="H8636" s="977"/>
    </row>
    <row r="8637" spans="7:8">
      <c r="G8637" s="976"/>
      <c r="H8637" s="977"/>
    </row>
    <row r="8638" spans="7:8">
      <c r="G8638" s="976"/>
      <c r="H8638" s="977"/>
    </row>
    <row r="8639" spans="7:8">
      <c r="G8639" s="976"/>
      <c r="H8639" s="977"/>
    </row>
    <row r="8640" spans="7:8">
      <c r="G8640" s="976"/>
      <c r="H8640" s="977"/>
    </row>
    <row r="8641" spans="7:8">
      <c r="G8641" s="976"/>
      <c r="H8641" s="977"/>
    </row>
    <row r="8642" spans="7:8">
      <c r="G8642" s="976"/>
      <c r="H8642" s="977"/>
    </row>
    <row r="8643" spans="7:8">
      <c r="G8643" s="976"/>
      <c r="H8643" s="977"/>
    </row>
    <row r="8644" spans="7:8">
      <c r="G8644" s="976"/>
      <c r="H8644" s="977"/>
    </row>
    <row r="8645" spans="7:8">
      <c r="G8645" s="976"/>
      <c r="H8645" s="977"/>
    </row>
    <row r="8646" spans="7:8">
      <c r="G8646" s="976"/>
      <c r="H8646" s="977"/>
    </row>
    <row r="8647" spans="7:8">
      <c r="G8647" s="976"/>
      <c r="H8647" s="977"/>
    </row>
    <row r="8648" spans="7:8">
      <c r="G8648" s="976"/>
      <c r="H8648" s="977"/>
    </row>
    <row r="8649" spans="7:8">
      <c r="G8649" s="976"/>
      <c r="H8649" s="977"/>
    </row>
    <row r="8650" spans="7:8">
      <c r="G8650" s="976"/>
      <c r="H8650" s="977"/>
    </row>
    <row r="8651" spans="7:8">
      <c r="G8651" s="976"/>
      <c r="H8651" s="977"/>
    </row>
    <row r="8652" spans="7:8">
      <c r="G8652" s="976"/>
      <c r="H8652" s="977"/>
    </row>
    <row r="8653" spans="7:8">
      <c r="G8653" s="976"/>
      <c r="H8653" s="977"/>
    </row>
    <row r="8654" spans="7:8">
      <c r="G8654" s="976"/>
      <c r="H8654" s="977"/>
    </row>
    <row r="8655" spans="7:8">
      <c r="G8655" s="976"/>
      <c r="H8655" s="977"/>
    </row>
    <row r="8656" spans="7:8">
      <c r="G8656" s="976"/>
      <c r="H8656" s="977"/>
    </row>
    <row r="8657" spans="7:8">
      <c r="G8657" s="976"/>
      <c r="H8657" s="977"/>
    </row>
    <row r="8658" spans="7:8">
      <c r="G8658" s="976"/>
      <c r="H8658" s="977"/>
    </row>
    <row r="8659" spans="7:8">
      <c r="G8659" s="976"/>
      <c r="H8659" s="977"/>
    </row>
    <row r="8660" spans="7:8">
      <c r="G8660" s="976"/>
      <c r="H8660" s="977"/>
    </row>
    <row r="8661" spans="7:8">
      <c r="G8661" s="976"/>
      <c r="H8661" s="977"/>
    </row>
    <row r="8662" spans="7:8">
      <c r="G8662" s="976"/>
      <c r="H8662" s="977"/>
    </row>
    <row r="8663" spans="7:8">
      <c r="G8663" s="976"/>
      <c r="H8663" s="977"/>
    </row>
    <row r="8664" spans="7:8">
      <c r="G8664" s="976"/>
      <c r="H8664" s="977"/>
    </row>
    <row r="8665" spans="7:8">
      <c r="G8665" s="976"/>
      <c r="H8665" s="977"/>
    </row>
    <row r="8666" spans="7:8">
      <c r="G8666" s="976"/>
      <c r="H8666" s="977"/>
    </row>
    <row r="8667" spans="7:8">
      <c r="G8667" s="976"/>
      <c r="H8667" s="977"/>
    </row>
    <row r="8668" spans="7:8">
      <c r="G8668" s="976"/>
      <c r="H8668" s="977"/>
    </row>
    <row r="8669" spans="7:8">
      <c r="G8669" s="976"/>
      <c r="H8669" s="977"/>
    </row>
    <row r="8670" spans="7:8">
      <c r="G8670" s="976"/>
      <c r="H8670" s="977"/>
    </row>
    <row r="8671" spans="7:8">
      <c r="G8671" s="976"/>
      <c r="H8671" s="977"/>
    </row>
    <row r="8672" spans="7:8">
      <c r="G8672" s="976"/>
      <c r="H8672" s="977"/>
    </row>
    <row r="8673" spans="7:8">
      <c r="G8673" s="976"/>
      <c r="H8673" s="977"/>
    </row>
    <row r="8674" spans="7:8">
      <c r="G8674" s="976"/>
      <c r="H8674" s="977"/>
    </row>
    <row r="8675" spans="7:8">
      <c r="G8675" s="976"/>
      <c r="H8675" s="977"/>
    </row>
    <row r="8676" spans="7:8">
      <c r="G8676" s="976"/>
      <c r="H8676" s="977"/>
    </row>
    <row r="8677" spans="7:8">
      <c r="G8677" s="976"/>
      <c r="H8677" s="977"/>
    </row>
    <row r="8678" spans="7:8">
      <c r="G8678" s="976"/>
      <c r="H8678" s="977"/>
    </row>
    <row r="8679" spans="7:8">
      <c r="G8679" s="976"/>
      <c r="H8679" s="977"/>
    </row>
    <row r="8680" spans="7:8">
      <c r="G8680" s="976"/>
      <c r="H8680" s="977"/>
    </row>
    <row r="8681" spans="7:8">
      <c r="G8681" s="976"/>
      <c r="H8681" s="977"/>
    </row>
    <row r="8682" spans="7:8">
      <c r="G8682" s="976"/>
      <c r="H8682" s="977"/>
    </row>
    <row r="8683" spans="7:8">
      <c r="G8683" s="976"/>
      <c r="H8683" s="977"/>
    </row>
    <row r="8684" spans="7:8">
      <c r="G8684" s="976"/>
      <c r="H8684" s="977"/>
    </row>
    <row r="8685" spans="7:8">
      <c r="G8685" s="976"/>
      <c r="H8685" s="977"/>
    </row>
    <row r="8686" spans="7:8">
      <c r="G8686" s="976"/>
      <c r="H8686" s="977"/>
    </row>
    <row r="8687" spans="7:8">
      <c r="G8687" s="976"/>
      <c r="H8687" s="977"/>
    </row>
    <row r="8688" spans="7:8">
      <c r="G8688" s="976"/>
      <c r="H8688" s="977"/>
    </row>
    <row r="8689" spans="7:8">
      <c r="G8689" s="976"/>
      <c r="H8689" s="977"/>
    </row>
    <row r="8690" spans="7:8">
      <c r="G8690" s="976"/>
      <c r="H8690" s="977"/>
    </row>
    <row r="8691" spans="7:8">
      <c r="G8691" s="976"/>
      <c r="H8691" s="977"/>
    </row>
    <row r="8692" spans="7:8">
      <c r="G8692" s="976"/>
      <c r="H8692" s="977"/>
    </row>
    <row r="8693" spans="7:8">
      <c r="G8693" s="976"/>
      <c r="H8693" s="977"/>
    </row>
    <row r="8694" spans="7:8">
      <c r="G8694" s="976"/>
      <c r="H8694" s="977"/>
    </row>
    <row r="8695" spans="7:8">
      <c r="G8695" s="976"/>
      <c r="H8695" s="977"/>
    </row>
    <row r="8696" spans="7:8">
      <c r="G8696" s="976"/>
      <c r="H8696" s="977"/>
    </row>
    <row r="8697" spans="7:8">
      <c r="G8697" s="976"/>
      <c r="H8697" s="977"/>
    </row>
    <row r="8698" spans="7:8">
      <c r="G8698" s="976"/>
      <c r="H8698" s="977"/>
    </row>
    <row r="8699" spans="7:8">
      <c r="G8699" s="976"/>
      <c r="H8699" s="977"/>
    </row>
    <row r="8700" spans="7:8">
      <c r="G8700" s="976"/>
      <c r="H8700" s="977"/>
    </row>
    <row r="8701" spans="7:8">
      <c r="G8701" s="976"/>
      <c r="H8701" s="977"/>
    </row>
    <row r="8702" spans="7:8">
      <c r="G8702" s="976"/>
      <c r="H8702" s="977"/>
    </row>
    <row r="8703" spans="7:8">
      <c r="G8703" s="976"/>
      <c r="H8703" s="977"/>
    </row>
    <row r="8704" spans="7:8">
      <c r="G8704" s="976"/>
      <c r="H8704" s="977"/>
    </row>
    <row r="8705" spans="7:8">
      <c r="G8705" s="976"/>
      <c r="H8705" s="977"/>
    </row>
    <row r="8706" spans="7:8">
      <c r="G8706" s="976"/>
      <c r="H8706" s="977"/>
    </row>
    <row r="8707" spans="7:8">
      <c r="G8707" s="976"/>
      <c r="H8707" s="977"/>
    </row>
    <row r="8708" spans="7:8">
      <c r="G8708" s="976"/>
      <c r="H8708" s="977"/>
    </row>
    <row r="8709" spans="7:8">
      <c r="G8709" s="976"/>
      <c r="H8709" s="977"/>
    </row>
    <row r="8710" spans="7:8">
      <c r="G8710" s="976"/>
      <c r="H8710" s="977"/>
    </row>
    <row r="8711" spans="7:8">
      <c r="G8711" s="976"/>
      <c r="H8711" s="977"/>
    </row>
    <row r="8712" spans="7:8">
      <c r="G8712" s="976"/>
      <c r="H8712" s="977"/>
    </row>
    <row r="8713" spans="7:8">
      <c r="G8713" s="976"/>
      <c r="H8713" s="977"/>
    </row>
    <row r="8714" spans="7:8">
      <c r="G8714" s="976"/>
      <c r="H8714" s="977"/>
    </row>
    <row r="8715" spans="7:8">
      <c r="G8715" s="976"/>
      <c r="H8715" s="977"/>
    </row>
    <row r="8716" spans="7:8">
      <c r="G8716" s="976"/>
      <c r="H8716" s="977"/>
    </row>
    <row r="8717" spans="7:8">
      <c r="G8717" s="976"/>
      <c r="H8717" s="977"/>
    </row>
    <row r="8718" spans="7:8">
      <c r="G8718" s="976"/>
      <c r="H8718" s="977"/>
    </row>
    <row r="8719" spans="7:8">
      <c r="G8719" s="976"/>
      <c r="H8719" s="977"/>
    </row>
    <row r="8720" spans="7:8">
      <c r="G8720" s="976"/>
      <c r="H8720" s="977"/>
    </row>
    <row r="8721" spans="7:8">
      <c r="G8721" s="976"/>
      <c r="H8721" s="977"/>
    </row>
    <row r="8722" spans="7:8">
      <c r="G8722" s="976"/>
      <c r="H8722" s="977"/>
    </row>
    <row r="8723" spans="7:8">
      <c r="G8723" s="976"/>
      <c r="H8723" s="977"/>
    </row>
    <row r="8724" spans="7:8">
      <c r="G8724" s="976"/>
      <c r="H8724" s="977"/>
    </row>
    <row r="8725" spans="7:8">
      <c r="G8725" s="976"/>
      <c r="H8725" s="977"/>
    </row>
    <row r="8726" spans="7:8">
      <c r="G8726" s="976"/>
      <c r="H8726" s="977"/>
    </row>
    <row r="8727" spans="7:8">
      <c r="G8727" s="976"/>
      <c r="H8727" s="977"/>
    </row>
    <row r="8728" spans="7:8">
      <c r="G8728" s="976"/>
      <c r="H8728" s="977"/>
    </row>
    <row r="8729" spans="7:8">
      <c r="G8729" s="976"/>
      <c r="H8729" s="977"/>
    </row>
    <row r="8730" spans="7:8">
      <c r="G8730" s="976"/>
      <c r="H8730" s="977"/>
    </row>
    <row r="8731" spans="7:8">
      <c r="G8731" s="976"/>
      <c r="H8731" s="977"/>
    </row>
    <row r="8732" spans="7:8">
      <c r="G8732" s="976"/>
      <c r="H8732" s="977"/>
    </row>
    <row r="8733" spans="7:8">
      <c r="G8733" s="976"/>
      <c r="H8733" s="977"/>
    </row>
    <row r="8734" spans="7:8">
      <c r="G8734" s="976"/>
      <c r="H8734" s="977"/>
    </row>
    <row r="8735" spans="7:8">
      <c r="G8735" s="976"/>
      <c r="H8735" s="977"/>
    </row>
    <row r="8736" spans="7:8">
      <c r="G8736" s="976"/>
      <c r="H8736" s="977"/>
    </row>
    <row r="8737" spans="7:8">
      <c r="G8737" s="976"/>
      <c r="H8737" s="977"/>
    </row>
    <row r="8738" spans="7:8">
      <c r="G8738" s="976"/>
      <c r="H8738" s="977"/>
    </row>
    <row r="8739" spans="7:8">
      <c r="G8739" s="976"/>
      <c r="H8739" s="977"/>
    </row>
    <row r="8740" spans="7:8">
      <c r="G8740" s="976"/>
      <c r="H8740" s="977"/>
    </row>
    <row r="8741" spans="7:8">
      <c r="G8741" s="976"/>
      <c r="H8741" s="977"/>
    </row>
    <row r="8742" spans="7:8">
      <c r="G8742" s="976"/>
      <c r="H8742" s="977"/>
    </row>
    <row r="8743" spans="7:8">
      <c r="G8743" s="976"/>
      <c r="H8743" s="977"/>
    </row>
    <row r="8744" spans="7:8">
      <c r="G8744" s="976"/>
      <c r="H8744" s="977"/>
    </row>
    <row r="8745" spans="7:8">
      <c r="G8745" s="976"/>
      <c r="H8745" s="977"/>
    </row>
    <row r="8746" spans="7:8">
      <c r="G8746" s="976"/>
      <c r="H8746" s="977"/>
    </row>
    <row r="8747" spans="7:8">
      <c r="G8747" s="976"/>
      <c r="H8747" s="977"/>
    </row>
    <row r="8748" spans="7:8">
      <c r="G8748" s="976"/>
      <c r="H8748" s="977"/>
    </row>
    <row r="8749" spans="7:8">
      <c r="G8749" s="976"/>
      <c r="H8749" s="977"/>
    </row>
    <row r="8750" spans="7:8">
      <c r="G8750" s="976"/>
      <c r="H8750" s="977"/>
    </row>
    <row r="8751" spans="7:8">
      <c r="G8751" s="976"/>
      <c r="H8751" s="977"/>
    </row>
    <row r="8752" spans="7:8">
      <c r="G8752" s="976"/>
      <c r="H8752" s="977"/>
    </row>
    <row r="8753" spans="7:8">
      <c r="G8753" s="976"/>
      <c r="H8753" s="977"/>
    </row>
    <row r="8754" spans="7:8">
      <c r="G8754" s="976"/>
      <c r="H8754" s="977"/>
    </row>
    <row r="8755" spans="7:8">
      <c r="G8755" s="976"/>
      <c r="H8755" s="977"/>
    </row>
    <row r="8756" spans="7:8">
      <c r="G8756" s="976"/>
      <c r="H8756" s="977"/>
    </row>
    <row r="8757" spans="7:8">
      <c r="G8757" s="976"/>
      <c r="H8757" s="977"/>
    </row>
    <row r="8758" spans="7:8">
      <c r="G8758" s="976"/>
      <c r="H8758" s="977"/>
    </row>
    <row r="8759" spans="7:8">
      <c r="G8759" s="976"/>
      <c r="H8759" s="977"/>
    </row>
    <row r="8760" spans="7:8">
      <c r="G8760" s="976"/>
      <c r="H8760" s="977"/>
    </row>
    <row r="8761" spans="7:8">
      <c r="G8761" s="976"/>
      <c r="H8761" s="977"/>
    </row>
    <row r="8762" spans="7:8">
      <c r="G8762" s="976"/>
      <c r="H8762" s="977"/>
    </row>
    <row r="8763" spans="7:8">
      <c r="G8763" s="976"/>
      <c r="H8763" s="977"/>
    </row>
    <row r="8764" spans="7:8">
      <c r="G8764" s="976"/>
      <c r="H8764" s="977"/>
    </row>
    <row r="8765" spans="7:8">
      <c r="G8765" s="976"/>
      <c r="H8765" s="977"/>
    </row>
    <row r="8766" spans="7:8">
      <c r="G8766" s="976"/>
      <c r="H8766" s="977"/>
    </row>
    <row r="8767" spans="7:8">
      <c r="G8767" s="976"/>
      <c r="H8767" s="977"/>
    </row>
    <row r="8768" spans="7:8">
      <c r="G8768" s="976"/>
      <c r="H8768" s="977"/>
    </row>
    <row r="8769" spans="7:8">
      <c r="G8769" s="976"/>
      <c r="H8769" s="977"/>
    </row>
    <row r="8770" spans="7:8">
      <c r="G8770" s="976"/>
      <c r="H8770" s="977"/>
    </row>
    <row r="8771" spans="7:8">
      <c r="G8771" s="976"/>
      <c r="H8771" s="977"/>
    </row>
    <row r="8772" spans="7:8">
      <c r="G8772" s="976"/>
      <c r="H8772" s="977"/>
    </row>
    <row r="8773" spans="7:8">
      <c r="G8773" s="976"/>
      <c r="H8773" s="977"/>
    </row>
    <row r="8774" spans="7:8">
      <c r="G8774" s="976"/>
      <c r="H8774" s="977"/>
    </row>
    <row r="8775" spans="7:8">
      <c r="G8775" s="976"/>
      <c r="H8775" s="977"/>
    </row>
    <row r="8776" spans="7:8">
      <c r="G8776" s="976"/>
      <c r="H8776" s="977"/>
    </row>
    <row r="8777" spans="7:8">
      <c r="G8777" s="976"/>
      <c r="H8777" s="977"/>
    </row>
    <row r="8778" spans="7:8">
      <c r="G8778" s="976"/>
      <c r="H8778" s="977"/>
    </row>
    <row r="8779" spans="7:8">
      <c r="G8779" s="976"/>
      <c r="H8779" s="977"/>
    </row>
    <row r="8780" spans="7:8">
      <c r="G8780" s="976"/>
      <c r="H8780" s="977"/>
    </row>
    <row r="8781" spans="7:8">
      <c r="G8781" s="976"/>
      <c r="H8781" s="977"/>
    </row>
    <row r="8782" spans="7:8">
      <c r="G8782" s="976"/>
      <c r="H8782" s="977"/>
    </row>
    <row r="8783" spans="7:8">
      <c r="G8783" s="976"/>
      <c r="H8783" s="977"/>
    </row>
    <row r="8784" spans="7:8">
      <c r="G8784" s="976"/>
      <c r="H8784" s="977"/>
    </row>
    <row r="8785" spans="7:8">
      <c r="G8785" s="976"/>
      <c r="H8785" s="977"/>
    </row>
    <row r="8786" spans="7:8">
      <c r="G8786" s="976"/>
      <c r="H8786" s="977"/>
    </row>
    <row r="8787" spans="7:8">
      <c r="G8787" s="976"/>
      <c r="H8787" s="977"/>
    </row>
    <row r="8788" spans="7:8">
      <c r="G8788" s="976"/>
      <c r="H8788" s="977"/>
    </row>
    <row r="8789" spans="7:8">
      <c r="G8789" s="976"/>
      <c r="H8789" s="977"/>
    </row>
    <row r="8790" spans="7:8">
      <c r="G8790" s="976"/>
      <c r="H8790" s="977"/>
    </row>
    <row r="8791" spans="7:8">
      <c r="G8791" s="976"/>
      <c r="H8791" s="977"/>
    </row>
    <row r="8792" spans="7:8">
      <c r="G8792" s="976"/>
      <c r="H8792" s="977"/>
    </row>
    <row r="8793" spans="7:8">
      <c r="G8793" s="976"/>
      <c r="H8793" s="977"/>
    </row>
    <row r="8794" spans="7:8">
      <c r="G8794" s="976"/>
      <c r="H8794" s="977"/>
    </row>
    <row r="8795" spans="7:8">
      <c r="G8795" s="976"/>
      <c r="H8795" s="977"/>
    </row>
    <row r="8796" spans="7:8">
      <c r="G8796" s="976"/>
      <c r="H8796" s="977"/>
    </row>
    <row r="8797" spans="7:8">
      <c r="G8797" s="976"/>
      <c r="H8797" s="977"/>
    </row>
    <row r="8798" spans="7:8">
      <c r="G8798" s="976"/>
      <c r="H8798" s="977"/>
    </row>
    <row r="8799" spans="7:8">
      <c r="G8799" s="976"/>
      <c r="H8799" s="977"/>
    </row>
    <row r="8800" spans="7:8">
      <c r="G8800" s="976"/>
      <c r="H8800" s="977"/>
    </row>
    <row r="8801" spans="7:8">
      <c r="G8801" s="976"/>
      <c r="H8801" s="977"/>
    </row>
    <row r="8802" spans="7:8">
      <c r="G8802" s="976"/>
      <c r="H8802" s="977"/>
    </row>
    <row r="8803" spans="7:8">
      <c r="G8803" s="976"/>
      <c r="H8803" s="977"/>
    </row>
    <row r="8804" spans="7:8">
      <c r="G8804" s="976"/>
      <c r="H8804" s="977"/>
    </row>
    <row r="8805" spans="7:8">
      <c r="G8805" s="976"/>
      <c r="H8805" s="977"/>
    </row>
    <row r="8806" spans="7:8">
      <c r="G8806" s="976"/>
      <c r="H8806" s="977"/>
    </row>
  </sheetData>
  <sheetProtection sheet="1" objects="1" scenarios="1" selectLockedCells="1"/>
  <phoneticPr fontId="6" type="noConversion"/>
  <pageMargins left="0.78740157480314965" right="0.19685039370078741" top="0.39370078740157483" bottom="0.59055118110236227" header="0.39370078740157483" footer="0.39370078740157483"/>
  <pageSetup paperSize="9" scale="96" fitToHeight="0" orientation="portrait" r:id="rId1"/>
  <headerFooter>
    <oddFooter>&amp;C&amp;8....................................................................................................................................................................................................................&amp;4_x000D_&amp;8stranica &amp;P. od &amp;N.</oddFooter>
  </headerFooter>
  <ignoredErrors>
    <ignoredError sqref="A2" unlockedFormula="1"/>
  </ignoredErrors>
</worksheet>
</file>

<file path=xl/worksheets/sheet20.xml><?xml version="1.0" encoding="utf-8"?>
<worksheet xmlns="http://schemas.openxmlformats.org/spreadsheetml/2006/main" xmlns:r="http://schemas.openxmlformats.org/officeDocument/2006/relationships">
  <sheetPr codeName="Sheet33">
    <pageSetUpPr fitToPage="1"/>
  </sheetPr>
  <dimension ref="A1:I362"/>
  <sheetViews>
    <sheetView view="pageBreakPreview" topLeftCell="A254" zoomScaleNormal="75" zoomScaleSheetLayoutView="100" workbookViewId="0">
      <selection activeCell="B261" sqref="B261"/>
    </sheetView>
  </sheetViews>
  <sheetFormatPr defaultRowHeight="11.25"/>
  <cols>
    <col min="1" max="1" width="7.140625" style="1332" customWidth="1"/>
    <col min="2" max="2" width="80.7109375" style="1481" customWidth="1"/>
    <col min="3" max="3" width="6.7109375" style="1332" customWidth="1"/>
    <col min="4" max="5" width="9.140625" style="1027"/>
    <col min="6" max="7" width="9.140625" style="1330"/>
    <col min="8" max="8" width="9.140625" style="1331"/>
    <col min="9" max="9" width="9.140625" style="1027"/>
    <col min="10" max="16384" width="9.140625" style="1332"/>
  </cols>
  <sheetData>
    <row r="1" spans="1:9">
      <c r="A1" s="1025"/>
      <c r="B1" s="2466" t="s">
        <v>3421</v>
      </c>
      <c r="C1" s="1025"/>
    </row>
    <row r="2" spans="1:9">
      <c r="A2" s="1027"/>
      <c r="B2" s="1036"/>
      <c r="C2" s="1027"/>
    </row>
    <row r="3" spans="1:9">
      <c r="A3" s="1027"/>
      <c r="B3" s="1028" t="s">
        <v>26</v>
      </c>
      <c r="C3" s="1027"/>
      <c r="H3" s="1566"/>
    </row>
    <row r="4" spans="1:9">
      <c r="A4" s="1027"/>
      <c r="B4" s="1036"/>
      <c r="C4" s="1027"/>
    </row>
    <row r="5" spans="1:9" s="1349" customFormat="1">
      <c r="B5" s="159" t="s">
        <v>799</v>
      </c>
      <c r="D5" s="1567"/>
      <c r="E5" s="1567"/>
      <c r="F5" s="1568"/>
      <c r="G5" s="1350"/>
      <c r="H5" s="1351"/>
      <c r="I5" s="1193"/>
    </row>
    <row r="6" spans="1:9" s="1349" customFormat="1">
      <c r="B6" s="1477"/>
      <c r="D6" s="1567"/>
      <c r="E6" s="1567"/>
      <c r="F6" s="1568"/>
      <c r="G6" s="1350"/>
      <c r="H6" s="1351"/>
      <c r="I6" s="1193"/>
    </row>
    <row r="7" spans="1:9" s="1349" customFormat="1" ht="22.5">
      <c r="B7" s="1458" t="s">
        <v>800</v>
      </c>
      <c r="D7" s="1193"/>
      <c r="E7" s="1193"/>
      <c r="F7" s="1350"/>
      <c r="G7" s="1350"/>
      <c r="H7" s="1351"/>
      <c r="I7" s="1193"/>
    </row>
    <row r="8" spans="1:9" s="1349" customFormat="1">
      <c r="B8" s="1458"/>
      <c r="D8" s="1193"/>
      <c r="E8" s="1193"/>
      <c r="F8" s="1350"/>
      <c r="G8" s="1350"/>
      <c r="H8" s="1351"/>
      <c r="I8" s="1193"/>
    </row>
    <row r="9" spans="1:9" s="1349" customFormat="1">
      <c r="B9" s="160" t="s">
        <v>801</v>
      </c>
      <c r="D9" s="1193"/>
      <c r="E9" s="1193"/>
      <c r="F9" s="1350"/>
      <c r="G9" s="1350"/>
      <c r="H9" s="1351"/>
      <c r="I9" s="1193"/>
    </row>
    <row r="10" spans="1:9" s="1349" customFormat="1">
      <c r="B10" s="160" t="s">
        <v>802</v>
      </c>
      <c r="D10" s="1193"/>
      <c r="E10" s="1193"/>
      <c r="F10" s="1350"/>
      <c r="G10" s="1350"/>
      <c r="H10" s="1351"/>
      <c r="I10" s="1193"/>
    </row>
    <row r="11" spans="1:9" s="1349" customFormat="1">
      <c r="B11" s="160" t="s">
        <v>803</v>
      </c>
      <c r="D11" s="1193"/>
      <c r="E11" s="1193"/>
      <c r="F11" s="1350"/>
      <c r="G11" s="1350"/>
      <c r="H11" s="1351"/>
      <c r="I11" s="1193"/>
    </row>
    <row r="12" spans="1:9" s="1349" customFormat="1">
      <c r="B12" s="160" t="s">
        <v>804</v>
      </c>
      <c r="D12" s="1193"/>
      <c r="E12" s="1193"/>
      <c r="F12" s="1350"/>
      <c r="G12" s="1350"/>
      <c r="H12" s="1351"/>
      <c r="I12" s="1193"/>
    </row>
    <row r="13" spans="1:9" s="1349" customFormat="1">
      <c r="B13" s="160"/>
      <c r="D13" s="1193"/>
      <c r="E13" s="1193"/>
      <c r="F13" s="1350"/>
      <c r="G13" s="1350"/>
      <c r="H13" s="1351"/>
      <c r="I13" s="1193"/>
    </row>
    <row r="14" spans="1:9" s="1349" customFormat="1">
      <c r="B14" s="1477" t="s">
        <v>805</v>
      </c>
      <c r="D14" s="1567"/>
      <c r="E14" s="1567"/>
      <c r="F14" s="1568"/>
      <c r="G14" s="1350"/>
      <c r="H14" s="1351"/>
      <c r="I14" s="1193"/>
    </row>
    <row r="15" spans="1:9" s="1349" customFormat="1">
      <c r="B15" s="1477"/>
      <c r="D15" s="1567"/>
      <c r="E15" s="1567"/>
      <c r="F15" s="1568"/>
      <c r="G15" s="1350"/>
      <c r="H15" s="1351"/>
      <c r="I15" s="1193"/>
    </row>
    <row r="16" spans="1:9" s="1349" customFormat="1" ht="22.5">
      <c r="B16" s="1477" t="s">
        <v>806</v>
      </c>
      <c r="D16" s="1567"/>
      <c r="E16" s="1567"/>
      <c r="F16" s="1568"/>
      <c r="G16" s="1350"/>
      <c r="H16" s="1351"/>
      <c r="I16" s="1193"/>
    </row>
    <row r="17" spans="2:9" s="1349" customFormat="1">
      <c r="B17" s="1477"/>
      <c r="D17" s="1567"/>
      <c r="E17" s="1567"/>
      <c r="F17" s="1568"/>
      <c r="G17" s="1350"/>
      <c r="H17" s="1351"/>
      <c r="I17" s="1193"/>
    </row>
    <row r="18" spans="2:9" s="1349" customFormat="1">
      <c r="B18" s="1477" t="s">
        <v>807</v>
      </c>
      <c r="D18" s="1567"/>
      <c r="E18" s="1567"/>
      <c r="F18" s="1568"/>
      <c r="G18" s="1350"/>
      <c r="H18" s="1351"/>
      <c r="I18" s="1193"/>
    </row>
    <row r="19" spans="2:9" s="1349" customFormat="1">
      <c r="B19" s="1477" t="s">
        <v>808</v>
      </c>
      <c r="D19" s="1567"/>
      <c r="E19" s="1567"/>
      <c r="F19" s="1568"/>
      <c r="G19" s="1350"/>
      <c r="H19" s="1351"/>
      <c r="I19" s="1193"/>
    </row>
    <row r="20" spans="2:9" s="1349" customFormat="1">
      <c r="B20" s="1477" t="s">
        <v>809</v>
      </c>
      <c r="D20" s="1567"/>
      <c r="E20" s="1567"/>
      <c r="F20" s="1568"/>
      <c r="G20" s="1350"/>
      <c r="H20" s="1351"/>
      <c r="I20" s="1193"/>
    </row>
    <row r="21" spans="2:9" s="1349" customFormat="1">
      <c r="B21" s="1477" t="s">
        <v>810</v>
      </c>
      <c r="D21" s="1567"/>
      <c r="E21" s="1567"/>
      <c r="F21" s="1568"/>
      <c r="G21" s="1350"/>
      <c r="H21" s="1351"/>
      <c r="I21" s="1193"/>
    </row>
    <row r="22" spans="2:9" s="1349" customFormat="1">
      <c r="B22" s="1477"/>
      <c r="D22" s="1567"/>
      <c r="E22" s="1567"/>
      <c r="F22" s="1568"/>
      <c r="G22" s="1350"/>
      <c r="H22" s="1351"/>
      <c r="I22" s="1193"/>
    </row>
    <row r="23" spans="2:9" s="1349" customFormat="1">
      <c r="B23" s="1477" t="s">
        <v>811</v>
      </c>
      <c r="D23" s="1567"/>
      <c r="E23" s="1567"/>
      <c r="F23" s="1568"/>
      <c r="G23" s="1350"/>
      <c r="H23" s="1351"/>
      <c r="I23" s="1193"/>
    </row>
    <row r="24" spans="2:9" s="1349" customFormat="1">
      <c r="B24" s="1477" t="s">
        <v>812</v>
      </c>
      <c r="D24" s="1567"/>
      <c r="E24" s="1567"/>
      <c r="F24" s="1568"/>
      <c r="G24" s="1350"/>
      <c r="H24" s="1351"/>
      <c r="I24" s="1193"/>
    </row>
    <row r="25" spans="2:9" s="1349" customFormat="1">
      <c r="B25" s="1477" t="s">
        <v>813</v>
      </c>
      <c r="D25" s="1567"/>
      <c r="E25" s="1567"/>
      <c r="F25" s="1568"/>
      <c r="G25" s="1350"/>
      <c r="H25" s="1351"/>
      <c r="I25" s="1193"/>
    </row>
    <row r="26" spans="2:9" s="1349" customFormat="1">
      <c r="B26" s="1477" t="s">
        <v>814</v>
      </c>
      <c r="D26" s="1567"/>
      <c r="E26" s="1567"/>
      <c r="F26" s="1568"/>
      <c r="G26" s="1350"/>
      <c r="H26" s="1351"/>
      <c r="I26" s="1193"/>
    </row>
    <row r="27" spans="2:9" s="1349" customFormat="1">
      <c r="B27" s="1477" t="s">
        <v>815</v>
      </c>
      <c r="D27" s="1567"/>
      <c r="E27" s="1567"/>
      <c r="F27" s="1568"/>
      <c r="G27" s="1350"/>
      <c r="H27" s="1351"/>
      <c r="I27" s="1193"/>
    </row>
    <row r="28" spans="2:9" s="1349" customFormat="1">
      <c r="B28" s="1477" t="s">
        <v>816</v>
      </c>
      <c r="D28" s="1567"/>
      <c r="E28" s="1567"/>
      <c r="F28" s="1568"/>
      <c r="G28" s="1350"/>
      <c r="H28" s="1351"/>
      <c r="I28" s="1193"/>
    </row>
    <row r="29" spans="2:9" s="1349" customFormat="1">
      <c r="B29" s="1477" t="s">
        <v>817</v>
      </c>
      <c r="D29" s="1567"/>
      <c r="E29" s="1567"/>
      <c r="F29" s="1568"/>
      <c r="G29" s="1350"/>
      <c r="H29" s="1351"/>
      <c r="I29" s="1193"/>
    </row>
    <row r="30" spans="2:9" s="1349" customFormat="1">
      <c r="B30" s="1477"/>
      <c r="D30" s="1567"/>
      <c r="E30" s="1567"/>
      <c r="F30" s="1568"/>
      <c r="G30" s="1350"/>
      <c r="H30" s="1351"/>
      <c r="I30" s="1193"/>
    </row>
    <row r="31" spans="2:9" s="1349" customFormat="1">
      <c r="B31" s="1477" t="s">
        <v>818</v>
      </c>
      <c r="D31" s="1567"/>
      <c r="E31" s="1567"/>
      <c r="F31" s="1568"/>
      <c r="G31" s="1350"/>
      <c r="H31" s="1351"/>
      <c r="I31" s="1193"/>
    </row>
    <row r="32" spans="2:9" s="1349" customFormat="1">
      <c r="B32" s="1477" t="s">
        <v>819</v>
      </c>
      <c r="D32" s="1567"/>
      <c r="E32" s="1567"/>
      <c r="F32" s="1568"/>
      <c r="G32" s="1350"/>
      <c r="H32" s="1351"/>
      <c r="I32" s="1193"/>
    </row>
    <row r="33" spans="2:9" s="1349" customFormat="1">
      <c r="B33" s="1477" t="s">
        <v>820</v>
      </c>
      <c r="D33" s="1567"/>
      <c r="E33" s="1567"/>
      <c r="F33" s="1568"/>
      <c r="G33" s="1350"/>
      <c r="H33" s="1351"/>
      <c r="I33" s="1193"/>
    </row>
    <row r="34" spans="2:9" s="1349" customFormat="1">
      <c r="B34" s="1477"/>
      <c r="D34" s="1567"/>
      <c r="E34" s="1567"/>
      <c r="F34" s="1568"/>
      <c r="G34" s="1350"/>
      <c r="H34" s="1351"/>
      <c r="I34" s="1193"/>
    </row>
    <row r="35" spans="2:9" s="1349" customFormat="1" ht="56.25">
      <c r="B35" s="38" t="s">
        <v>821</v>
      </c>
      <c r="D35" s="1567"/>
      <c r="E35" s="1567"/>
      <c r="F35" s="1568"/>
      <c r="G35" s="1350"/>
      <c r="H35" s="1351"/>
      <c r="I35" s="1193"/>
    </row>
    <row r="36" spans="2:9" s="1349" customFormat="1">
      <c r="B36" s="38"/>
      <c r="D36" s="1567"/>
      <c r="E36" s="1567"/>
      <c r="F36" s="1568"/>
      <c r="G36" s="1350"/>
      <c r="H36" s="1351"/>
      <c r="I36" s="1193"/>
    </row>
    <row r="37" spans="2:9" s="1349" customFormat="1">
      <c r="B37" s="1477" t="s">
        <v>822</v>
      </c>
      <c r="D37" s="1567"/>
      <c r="E37" s="1567"/>
      <c r="F37" s="1568"/>
      <c r="G37" s="1350"/>
      <c r="H37" s="1351"/>
      <c r="I37" s="1193"/>
    </row>
    <row r="38" spans="2:9" s="1349" customFormat="1" ht="45">
      <c r="B38" s="1477" t="s">
        <v>823</v>
      </c>
      <c r="D38" s="1567"/>
      <c r="E38" s="1567"/>
      <c r="F38" s="1568"/>
      <c r="G38" s="1350"/>
      <c r="H38" s="1351"/>
      <c r="I38" s="1193"/>
    </row>
    <row r="39" spans="2:9" s="1349" customFormat="1" ht="22.5">
      <c r="B39" s="1477" t="s">
        <v>824</v>
      </c>
      <c r="D39" s="1567"/>
      <c r="E39" s="1567"/>
      <c r="F39" s="1568"/>
      <c r="G39" s="1350"/>
      <c r="H39" s="1351"/>
      <c r="I39" s="1193"/>
    </row>
    <row r="40" spans="2:9" s="1349" customFormat="1" ht="33.75">
      <c r="B40" s="1477" t="s">
        <v>825</v>
      </c>
      <c r="D40" s="1567"/>
      <c r="E40" s="1567"/>
      <c r="F40" s="1568"/>
      <c r="G40" s="1350"/>
      <c r="H40" s="1351"/>
      <c r="I40" s="1193"/>
    </row>
    <row r="41" spans="2:9" s="1349" customFormat="1">
      <c r="B41" s="1477"/>
      <c r="D41" s="1567"/>
      <c r="E41" s="1567"/>
      <c r="F41" s="1568"/>
      <c r="G41" s="1350"/>
      <c r="H41" s="1351"/>
      <c r="I41" s="1193"/>
    </row>
    <row r="42" spans="2:9" s="1349" customFormat="1">
      <c r="B42" s="1477" t="s">
        <v>826</v>
      </c>
      <c r="D42" s="1567"/>
      <c r="E42" s="1567"/>
      <c r="F42" s="1568"/>
      <c r="G42" s="1350"/>
      <c r="H42" s="1351"/>
      <c r="I42" s="1193"/>
    </row>
    <row r="43" spans="2:9" s="1349" customFormat="1" ht="45">
      <c r="B43" s="1477" t="s">
        <v>827</v>
      </c>
      <c r="D43" s="1567"/>
      <c r="E43" s="1567"/>
      <c r="F43" s="1568"/>
      <c r="G43" s="1350"/>
      <c r="H43" s="1351"/>
      <c r="I43" s="1193"/>
    </row>
    <row r="44" spans="2:9" s="1349" customFormat="1">
      <c r="B44" s="1477"/>
      <c r="D44" s="1567"/>
      <c r="E44" s="1567"/>
      <c r="F44" s="1568"/>
      <c r="G44" s="1350"/>
      <c r="H44" s="1351"/>
      <c r="I44" s="1193"/>
    </row>
    <row r="45" spans="2:9" s="1349" customFormat="1">
      <c r="B45" s="159" t="s">
        <v>828</v>
      </c>
      <c r="D45" s="1567"/>
      <c r="E45" s="1567"/>
      <c r="F45" s="1568"/>
      <c r="G45" s="1350"/>
      <c r="H45" s="1351"/>
      <c r="I45" s="1193"/>
    </row>
    <row r="46" spans="2:9" s="1349" customFormat="1" ht="56.25">
      <c r="B46" s="1477" t="s">
        <v>829</v>
      </c>
      <c r="D46" s="1567"/>
      <c r="E46" s="1567"/>
      <c r="F46" s="1568"/>
      <c r="G46" s="1350"/>
      <c r="H46" s="1351"/>
      <c r="I46" s="1193"/>
    </row>
    <row r="47" spans="2:9" s="1349" customFormat="1">
      <c r="B47" s="1477"/>
      <c r="D47" s="1567"/>
      <c r="E47" s="1567"/>
      <c r="F47" s="1568"/>
      <c r="G47" s="1350"/>
      <c r="H47" s="1351"/>
      <c r="I47" s="1193"/>
    </row>
    <row r="48" spans="2:9" s="1349" customFormat="1">
      <c r="B48" s="1477" t="s">
        <v>830</v>
      </c>
      <c r="D48" s="1567"/>
      <c r="E48" s="1567"/>
      <c r="F48" s="1568"/>
      <c r="G48" s="1350"/>
      <c r="H48" s="1351"/>
      <c r="I48" s="1193"/>
    </row>
    <row r="49" spans="2:9" s="1349" customFormat="1">
      <c r="B49" s="1477" t="s">
        <v>831</v>
      </c>
      <c r="D49" s="1567"/>
      <c r="E49" s="1567"/>
      <c r="F49" s="1568"/>
      <c r="G49" s="1350"/>
      <c r="H49" s="1351"/>
      <c r="I49" s="1193"/>
    </row>
    <row r="50" spans="2:9" s="1349" customFormat="1" ht="22.5">
      <c r="B50" s="1477" t="s">
        <v>832</v>
      </c>
      <c r="D50" s="1567"/>
      <c r="E50" s="1567"/>
      <c r="F50" s="1568"/>
      <c r="G50" s="1350"/>
      <c r="H50" s="1351"/>
      <c r="I50" s="1193"/>
    </row>
    <row r="51" spans="2:9" s="1349" customFormat="1">
      <c r="B51" s="1477" t="s">
        <v>833</v>
      </c>
      <c r="D51" s="1567"/>
      <c r="E51" s="1567"/>
      <c r="F51" s="1568"/>
      <c r="G51" s="1350"/>
      <c r="H51" s="1351"/>
      <c r="I51" s="1193"/>
    </row>
    <row r="52" spans="2:9" s="1349" customFormat="1" ht="56.25">
      <c r="B52" s="1477" t="s">
        <v>834</v>
      </c>
      <c r="D52" s="1567"/>
      <c r="E52" s="1567"/>
      <c r="F52" s="1568"/>
      <c r="G52" s="1350"/>
      <c r="H52" s="1351"/>
      <c r="I52" s="1193"/>
    </row>
    <row r="53" spans="2:9" s="1349" customFormat="1">
      <c r="B53" s="1477" t="s">
        <v>835</v>
      </c>
      <c r="D53" s="1567"/>
      <c r="E53" s="1567"/>
      <c r="F53" s="1568"/>
      <c r="G53" s="1350"/>
      <c r="H53" s="1351"/>
      <c r="I53" s="1193"/>
    </row>
    <row r="54" spans="2:9" s="1349" customFormat="1">
      <c r="B54" s="1477"/>
      <c r="D54" s="1567"/>
      <c r="E54" s="1567"/>
      <c r="F54" s="1568"/>
      <c r="G54" s="1350"/>
      <c r="H54" s="1351"/>
      <c r="I54" s="1193"/>
    </row>
    <row r="55" spans="2:9" s="1349" customFormat="1">
      <c r="B55" s="159" t="s">
        <v>836</v>
      </c>
      <c r="D55" s="1567"/>
      <c r="E55" s="1567"/>
      <c r="F55" s="1568"/>
      <c r="G55" s="1350"/>
      <c r="H55" s="1351"/>
      <c r="I55" s="1193"/>
    </row>
    <row r="56" spans="2:9" s="1349" customFormat="1" ht="22.5">
      <c r="B56" s="1477" t="s">
        <v>837</v>
      </c>
      <c r="D56" s="1567"/>
      <c r="E56" s="1567"/>
      <c r="F56" s="1568"/>
      <c r="G56" s="1350"/>
      <c r="H56" s="1351"/>
      <c r="I56" s="1193"/>
    </row>
    <row r="57" spans="2:9" s="1349" customFormat="1">
      <c r="B57" s="1477" t="s">
        <v>838</v>
      </c>
      <c r="D57" s="1567"/>
      <c r="E57" s="1567"/>
      <c r="F57" s="1568"/>
      <c r="G57" s="1350"/>
      <c r="H57" s="1351"/>
      <c r="I57" s="1193"/>
    </row>
    <row r="58" spans="2:9" s="1349" customFormat="1">
      <c r="B58" s="1477" t="s">
        <v>839</v>
      </c>
      <c r="D58" s="1567"/>
      <c r="E58" s="1567"/>
      <c r="F58" s="1568"/>
      <c r="G58" s="1350"/>
      <c r="H58" s="1351"/>
      <c r="I58" s="1193"/>
    </row>
    <row r="59" spans="2:9" s="1349" customFormat="1">
      <c r="B59" s="1477" t="s">
        <v>840</v>
      </c>
      <c r="D59" s="1567"/>
      <c r="E59" s="1567"/>
      <c r="F59" s="1568"/>
      <c r="G59" s="1350"/>
      <c r="H59" s="1351"/>
      <c r="I59" s="1193"/>
    </row>
    <row r="60" spans="2:9" s="1349" customFormat="1">
      <c r="B60" s="1477" t="s">
        <v>841</v>
      </c>
      <c r="D60" s="1567"/>
      <c r="E60" s="1567"/>
      <c r="F60" s="1568"/>
      <c r="G60" s="1350"/>
      <c r="H60" s="1351"/>
      <c r="I60" s="1193"/>
    </row>
    <row r="61" spans="2:9" s="1349" customFormat="1">
      <c r="B61" s="1477"/>
      <c r="D61" s="1567"/>
      <c r="E61" s="1567"/>
      <c r="F61" s="1568"/>
      <c r="G61" s="1350"/>
      <c r="H61" s="1351"/>
      <c r="I61" s="1193"/>
    </row>
    <row r="62" spans="2:9" s="1349" customFormat="1">
      <c r="B62" s="1477" t="s">
        <v>842</v>
      </c>
      <c r="D62" s="1567"/>
      <c r="E62" s="1567"/>
      <c r="F62" s="1568"/>
      <c r="G62" s="1350"/>
      <c r="H62" s="1351"/>
      <c r="I62" s="1193"/>
    </row>
    <row r="63" spans="2:9" s="1349" customFormat="1">
      <c r="B63" s="1601" t="s">
        <v>843</v>
      </c>
      <c r="D63" s="1567"/>
      <c r="E63" s="1567"/>
      <c r="F63" s="1568"/>
      <c r="G63" s="1350"/>
      <c r="H63" s="1351"/>
      <c r="I63" s="1193"/>
    </row>
    <row r="64" spans="2:9" s="1349" customFormat="1" ht="22.5">
      <c r="B64" s="1477" t="s">
        <v>844</v>
      </c>
      <c r="D64" s="1567"/>
      <c r="E64" s="1567"/>
      <c r="F64" s="1568"/>
      <c r="G64" s="1350"/>
      <c r="H64" s="1351"/>
      <c r="I64" s="1193"/>
    </row>
    <row r="65" spans="2:9" s="1349" customFormat="1">
      <c r="B65" s="1601" t="s">
        <v>845</v>
      </c>
      <c r="D65" s="1567"/>
      <c r="E65" s="1567"/>
      <c r="F65" s="1568"/>
      <c r="G65" s="1350"/>
      <c r="H65" s="1351"/>
      <c r="I65" s="1193"/>
    </row>
    <row r="66" spans="2:9" s="1349" customFormat="1" ht="22.5">
      <c r="B66" s="1477" t="s">
        <v>846</v>
      </c>
      <c r="D66" s="1567"/>
      <c r="E66" s="1567"/>
      <c r="F66" s="1568"/>
      <c r="G66" s="1350"/>
      <c r="H66" s="1351"/>
      <c r="I66" s="1193"/>
    </row>
    <row r="67" spans="2:9" s="1349" customFormat="1">
      <c r="B67" s="1601" t="s">
        <v>847</v>
      </c>
      <c r="D67" s="1567"/>
      <c r="E67" s="1567"/>
      <c r="F67" s="1568"/>
      <c r="G67" s="1350"/>
      <c r="H67" s="1351"/>
      <c r="I67" s="1193"/>
    </row>
    <row r="68" spans="2:9" s="1349" customFormat="1">
      <c r="B68" s="1477" t="s">
        <v>848</v>
      </c>
      <c r="D68" s="1567"/>
      <c r="E68" s="1567"/>
      <c r="F68" s="1568"/>
      <c r="G68" s="1350"/>
      <c r="H68" s="1351"/>
      <c r="I68" s="1193"/>
    </row>
    <row r="69" spans="2:9" s="1349" customFormat="1">
      <c r="B69" s="1601" t="s">
        <v>826</v>
      </c>
      <c r="D69" s="1567"/>
      <c r="E69" s="1567"/>
      <c r="F69" s="1568"/>
      <c r="G69" s="1350"/>
      <c r="H69" s="1351"/>
      <c r="I69" s="1193"/>
    </row>
    <row r="70" spans="2:9" s="1349" customFormat="1">
      <c r="B70" s="1477" t="s">
        <v>849</v>
      </c>
      <c r="D70" s="1567"/>
      <c r="E70" s="1567"/>
      <c r="F70" s="1568"/>
      <c r="G70" s="1350"/>
      <c r="H70" s="1351"/>
      <c r="I70" s="1193"/>
    </row>
    <row r="71" spans="2:9" s="1349" customFormat="1">
      <c r="B71" s="1477" t="s">
        <v>850</v>
      </c>
      <c r="D71" s="1567"/>
      <c r="E71" s="1567"/>
      <c r="F71" s="1568"/>
      <c r="G71" s="1350"/>
      <c r="H71" s="1351"/>
      <c r="I71" s="1193"/>
    </row>
    <row r="72" spans="2:9" s="1349" customFormat="1">
      <c r="B72" s="1601" t="s">
        <v>851</v>
      </c>
      <c r="D72" s="1567"/>
      <c r="E72" s="1567"/>
      <c r="F72" s="1568"/>
      <c r="G72" s="1350"/>
      <c r="H72" s="1351"/>
      <c r="I72" s="1193"/>
    </row>
    <row r="73" spans="2:9" s="1349" customFormat="1" ht="22.5">
      <c r="B73" s="1477" t="s">
        <v>852</v>
      </c>
      <c r="D73" s="1567"/>
      <c r="E73" s="1567"/>
      <c r="F73" s="1568"/>
      <c r="G73" s="1350"/>
      <c r="H73" s="1351"/>
      <c r="I73" s="1193"/>
    </row>
    <row r="74" spans="2:9" s="1349" customFormat="1">
      <c r="B74" s="1601" t="s">
        <v>853</v>
      </c>
      <c r="D74" s="1567"/>
      <c r="E74" s="1567"/>
      <c r="F74" s="1568"/>
      <c r="G74" s="1350"/>
      <c r="H74" s="1351"/>
      <c r="I74" s="1193"/>
    </row>
    <row r="75" spans="2:9" s="1349" customFormat="1" ht="33.75">
      <c r="B75" s="1477" t="s">
        <v>854</v>
      </c>
      <c r="D75" s="1567"/>
      <c r="E75" s="1567"/>
      <c r="F75" s="1568"/>
      <c r="G75" s="1350"/>
      <c r="H75" s="1351"/>
      <c r="I75" s="1193"/>
    </row>
    <row r="76" spans="2:9" s="1349" customFormat="1">
      <c r="B76" s="1477"/>
      <c r="D76" s="1567"/>
      <c r="E76" s="1567"/>
      <c r="F76" s="1568"/>
      <c r="G76" s="1350"/>
      <c r="H76" s="1351"/>
      <c r="I76" s="1193"/>
    </row>
    <row r="77" spans="2:9" s="1349" customFormat="1">
      <c r="B77" s="159" t="s">
        <v>855</v>
      </c>
      <c r="D77" s="1567"/>
      <c r="E77" s="1567"/>
      <c r="F77" s="1568"/>
      <c r="G77" s="1350"/>
      <c r="H77" s="1351"/>
      <c r="I77" s="1193"/>
    </row>
    <row r="78" spans="2:9" s="1349" customFormat="1" ht="67.5">
      <c r="B78" s="1477" t="s">
        <v>856</v>
      </c>
      <c r="D78" s="1567"/>
      <c r="E78" s="1567"/>
      <c r="F78" s="1568"/>
      <c r="G78" s="1350"/>
      <c r="H78" s="1351"/>
      <c r="I78" s="1193"/>
    </row>
    <row r="79" spans="2:9" s="1349" customFormat="1" ht="33.75">
      <c r="B79" s="1477" t="s">
        <v>857</v>
      </c>
      <c r="D79" s="1567"/>
      <c r="E79" s="1567"/>
      <c r="F79" s="1568"/>
      <c r="G79" s="1350"/>
      <c r="H79" s="1351"/>
      <c r="I79" s="1193"/>
    </row>
    <row r="80" spans="2:9" s="1349" customFormat="1">
      <c r="B80" s="1477"/>
      <c r="D80" s="1567"/>
      <c r="E80" s="1567"/>
      <c r="F80" s="1568"/>
      <c r="G80" s="1350"/>
      <c r="H80" s="1351"/>
      <c r="I80" s="1193"/>
    </row>
    <row r="81" spans="1:9" s="1349" customFormat="1">
      <c r="B81" s="1477" t="s">
        <v>858</v>
      </c>
      <c r="D81" s="1567"/>
      <c r="E81" s="1567"/>
      <c r="F81" s="1568"/>
      <c r="G81" s="1350"/>
      <c r="H81" s="1351"/>
      <c r="I81" s="1193"/>
    </row>
    <row r="82" spans="1:9" s="1349" customFormat="1" ht="33.75">
      <c r="B82" s="1477" t="s">
        <v>859</v>
      </c>
      <c r="D82" s="1567"/>
      <c r="E82" s="1567"/>
      <c r="F82" s="1568"/>
      <c r="G82" s="1350"/>
      <c r="H82" s="1351"/>
      <c r="I82" s="1193"/>
    </row>
    <row r="83" spans="1:9" s="1349" customFormat="1" ht="22.5">
      <c r="B83" s="1477" t="s">
        <v>860</v>
      </c>
      <c r="D83" s="1567"/>
      <c r="E83" s="1567"/>
      <c r="F83" s="1568"/>
      <c r="G83" s="1350"/>
      <c r="H83" s="1351"/>
      <c r="I83" s="1193"/>
    </row>
    <row r="84" spans="1:9" s="1349" customFormat="1">
      <c r="B84" s="1477"/>
      <c r="D84" s="1567"/>
      <c r="E84" s="1567"/>
      <c r="F84" s="1568"/>
      <c r="G84" s="1350"/>
      <c r="H84" s="1351"/>
      <c r="I84" s="1193"/>
    </row>
    <row r="85" spans="1:9" s="1349" customFormat="1">
      <c r="B85" s="1477" t="s">
        <v>861</v>
      </c>
      <c r="D85" s="1567"/>
      <c r="E85" s="1567"/>
      <c r="F85" s="1568"/>
      <c r="G85" s="1350"/>
      <c r="H85" s="1351"/>
      <c r="I85" s="1193"/>
    </row>
    <row r="86" spans="1:9" s="1349" customFormat="1">
      <c r="B86" s="1477" t="s">
        <v>862</v>
      </c>
      <c r="D86" s="1567"/>
      <c r="E86" s="1567"/>
      <c r="F86" s="1568"/>
      <c r="G86" s="1350"/>
      <c r="H86" s="1351"/>
      <c r="I86" s="1193"/>
    </row>
    <row r="87" spans="1:9" s="1349" customFormat="1">
      <c r="B87" s="1477" t="s">
        <v>863</v>
      </c>
      <c r="D87" s="1567"/>
      <c r="E87" s="1567"/>
      <c r="F87" s="1568"/>
      <c r="G87" s="1350"/>
      <c r="H87" s="1351"/>
      <c r="I87" s="1193"/>
    </row>
    <row r="88" spans="1:9" s="1349" customFormat="1">
      <c r="B88" s="1690" t="s">
        <v>3508</v>
      </c>
      <c r="D88" s="1567"/>
      <c r="E88" s="1567"/>
      <c r="F88" s="1568"/>
      <c r="G88" s="1350"/>
      <c r="H88" s="1351"/>
      <c r="I88" s="1193"/>
    </row>
    <row r="89" spans="1:9" s="1349" customFormat="1">
      <c r="B89" s="1477" t="s">
        <v>864</v>
      </c>
      <c r="D89" s="1567"/>
      <c r="E89" s="1567"/>
      <c r="F89" s="1568"/>
      <c r="G89" s="1350"/>
      <c r="H89" s="1351"/>
      <c r="I89" s="1193"/>
    </row>
    <row r="90" spans="1:9" s="1349" customFormat="1">
      <c r="B90" s="1477" t="s">
        <v>865</v>
      </c>
      <c r="D90" s="1567"/>
      <c r="E90" s="1567"/>
      <c r="F90" s="1568"/>
      <c r="G90" s="1350"/>
      <c r="H90" s="1351"/>
      <c r="I90" s="1193"/>
    </row>
    <row r="91" spans="1:9" s="1349" customFormat="1">
      <c r="B91" s="1477" t="s">
        <v>866</v>
      </c>
      <c r="D91" s="1567"/>
      <c r="E91" s="1567"/>
      <c r="F91" s="1568"/>
      <c r="G91" s="1350"/>
      <c r="H91" s="1351"/>
      <c r="I91" s="1193"/>
    </row>
    <row r="92" spans="1:9" s="1349" customFormat="1">
      <c r="B92" s="1477" t="s">
        <v>867</v>
      </c>
      <c r="D92" s="1567"/>
      <c r="E92" s="1567"/>
      <c r="F92" s="1568"/>
      <c r="G92" s="1350"/>
      <c r="H92" s="1351"/>
      <c r="I92" s="1193"/>
    </row>
    <row r="93" spans="1:9" s="1349" customFormat="1">
      <c r="B93" s="1477" t="s">
        <v>868</v>
      </c>
      <c r="D93" s="1567"/>
      <c r="E93" s="1567"/>
      <c r="F93" s="1568"/>
      <c r="G93" s="1350"/>
      <c r="H93" s="1351"/>
      <c r="I93" s="1193"/>
    </row>
    <row r="94" spans="1:9" s="1349" customFormat="1">
      <c r="B94" s="1477" t="s">
        <v>869</v>
      </c>
      <c r="D94" s="1567"/>
      <c r="E94" s="1567"/>
      <c r="F94" s="1568"/>
      <c r="G94" s="1350"/>
      <c r="H94" s="1351"/>
      <c r="I94" s="1193"/>
    </row>
    <row r="95" spans="1:9" s="1349" customFormat="1">
      <c r="B95" s="1477" t="s">
        <v>870</v>
      </c>
      <c r="D95" s="1567"/>
      <c r="E95" s="1567"/>
      <c r="F95" s="1568"/>
      <c r="G95" s="1350"/>
      <c r="H95" s="1351"/>
      <c r="I95" s="1193"/>
    </row>
    <row r="96" spans="1:9" s="1357" customFormat="1">
      <c r="A96" s="1337"/>
      <c r="B96" s="1569"/>
      <c r="C96" s="1335"/>
      <c r="D96" s="1038"/>
      <c r="E96" s="1038"/>
      <c r="F96" s="1338"/>
      <c r="G96" s="1338"/>
      <c r="H96" s="1339"/>
      <c r="I96" s="1038"/>
    </row>
    <row r="97" spans="1:9" s="1349" customFormat="1">
      <c r="B97" s="1479"/>
      <c r="D97" s="1193"/>
      <c r="E97" s="1193"/>
      <c r="F97" s="1350"/>
      <c r="G97" s="1350"/>
      <c r="H97" s="1351"/>
      <c r="I97" s="1193"/>
    </row>
    <row r="98" spans="1:9" s="1349" customFormat="1">
      <c r="B98" s="159" t="s">
        <v>871</v>
      </c>
      <c r="D98" s="1567"/>
      <c r="E98" s="1567"/>
      <c r="F98" s="1568"/>
      <c r="G98" s="1350"/>
      <c r="H98" s="1351"/>
      <c r="I98" s="1193"/>
    </row>
    <row r="99" spans="1:9" s="1373" customFormat="1" ht="22.5">
      <c r="A99" s="1352"/>
      <c r="B99" s="1681" t="s">
        <v>3509</v>
      </c>
      <c r="C99" s="1370"/>
      <c r="D99" s="1034"/>
      <c r="E99" s="1194"/>
      <c r="F99" s="1371"/>
      <c r="G99" s="1371"/>
      <c r="H99" s="1372"/>
      <c r="I99" s="1194"/>
    </row>
    <row r="100" spans="1:9" s="1357" customFormat="1">
      <c r="A100" s="1359"/>
      <c r="B100" s="1360" t="s">
        <v>872</v>
      </c>
      <c r="C100" s="1337"/>
      <c r="D100" s="1038"/>
      <c r="E100" s="1354"/>
      <c r="F100" s="1355"/>
      <c r="G100" s="1355"/>
      <c r="H100" s="1356"/>
      <c r="I100" s="1354"/>
    </row>
    <row r="101" spans="1:9" s="1357" customFormat="1">
      <c r="A101" s="1359"/>
      <c r="B101" s="1360" t="s">
        <v>873</v>
      </c>
      <c r="C101" s="1337"/>
      <c r="D101" s="1038"/>
      <c r="E101" s="1354"/>
      <c r="F101" s="1355"/>
      <c r="G101" s="1355"/>
      <c r="H101" s="1356"/>
      <c r="I101" s="1354"/>
    </row>
    <row r="102" spans="1:9" s="1357" customFormat="1">
      <c r="A102" s="1359"/>
      <c r="B102" s="1360" t="s">
        <v>874</v>
      </c>
      <c r="C102" s="1337"/>
      <c r="D102" s="1038"/>
      <c r="E102" s="1354"/>
      <c r="F102" s="1355"/>
      <c r="G102" s="1355"/>
      <c r="H102" s="1356"/>
      <c r="I102" s="1354"/>
    </row>
    <row r="103" spans="1:9" s="1357" customFormat="1">
      <c r="B103" s="1360" t="s">
        <v>875</v>
      </c>
      <c r="C103" s="1337"/>
      <c r="D103" s="1038"/>
      <c r="E103" s="1354"/>
      <c r="F103" s="1355"/>
      <c r="G103" s="1355"/>
      <c r="H103" s="1356"/>
      <c r="I103" s="1354"/>
    </row>
    <row r="104" spans="1:9" s="1357" customFormat="1">
      <c r="B104" s="1360" t="s">
        <v>876</v>
      </c>
      <c r="C104" s="1337"/>
      <c r="D104" s="1038"/>
      <c r="E104" s="1354"/>
      <c r="F104" s="1355"/>
      <c r="G104" s="1355"/>
      <c r="H104" s="1356"/>
      <c r="I104" s="1354"/>
    </row>
    <row r="105" spans="1:9" s="1373" customFormat="1">
      <c r="A105" s="1363"/>
      <c r="B105" s="1363"/>
      <c r="C105" s="1370"/>
      <c r="D105" s="1034"/>
      <c r="E105" s="1194"/>
      <c r="F105" s="1371"/>
      <c r="G105" s="1371"/>
      <c r="H105" s="1372"/>
      <c r="I105" s="1194"/>
    </row>
    <row r="106" spans="1:9" s="1373" customFormat="1" ht="22.5">
      <c r="A106" s="1352"/>
      <c r="B106" s="2483" t="s">
        <v>3510</v>
      </c>
      <c r="C106" s="1370"/>
      <c r="D106" s="1034"/>
      <c r="E106" s="1194"/>
      <c r="F106" s="1371"/>
      <c r="G106" s="1371"/>
      <c r="H106" s="1372"/>
      <c r="I106" s="1194"/>
    </row>
    <row r="107" spans="1:9" s="1608" customFormat="1" ht="33.75">
      <c r="A107" s="1603"/>
      <c r="B107" s="1374" t="s">
        <v>877</v>
      </c>
      <c r="C107" s="1374"/>
      <c r="D107" s="1604"/>
      <c r="E107" s="1605"/>
      <c r="F107" s="1606"/>
      <c r="G107" s="1606"/>
      <c r="H107" s="1607"/>
      <c r="I107" s="1605"/>
    </row>
    <row r="108" spans="1:9" s="1357" customFormat="1" ht="22.5">
      <c r="A108" s="1352"/>
      <c r="B108" s="1602" t="s">
        <v>878</v>
      </c>
      <c r="C108" s="1602"/>
      <c r="D108" s="1038"/>
      <c r="E108" s="1354"/>
      <c r="F108" s="1355"/>
      <c r="G108" s="1355"/>
      <c r="H108" s="1356"/>
      <c r="I108" s="1354"/>
    </row>
    <row r="109" spans="1:9" s="1349" customFormat="1">
      <c r="B109" s="160" t="s">
        <v>745</v>
      </c>
      <c r="D109" s="1193"/>
      <c r="E109" s="1193"/>
      <c r="F109" s="1350"/>
      <c r="G109" s="1350"/>
      <c r="H109" s="1351"/>
      <c r="I109" s="1193"/>
    </row>
    <row r="110" spans="1:9" s="1349" customFormat="1">
      <c r="B110" s="160" t="s">
        <v>746</v>
      </c>
      <c r="D110" s="1193"/>
      <c r="E110" s="1193"/>
      <c r="F110" s="1350"/>
      <c r="G110" s="1350"/>
      <c r="H110" s="1351"/>
      <c r="I110" s="1193"/>
    </row>
    <row r="111" spans="1:9" s="1349" customFormat="1">
      <c r="B111" s="1477"/>
      <c r="D111" s="1567"/>
      <c r="E111" s="1567"/>
      <c r="F111" s="1568"/>
      <c r="G111" s="1350"/>
      <c r="H111" s="1351"/>
      <c r="I111" s="1193"/>
    </row>
    <row r="112" spans="1:9" s="1349" customFormat="1" ht="33.75">
      <c r="B112" s="161" t="s">
        <v>879</v>
      </c>
      <c r="D112" s="1567"/>
      <c r="E112" s="1567"/>
      <c r="F112" s="1568"/>
      <c r="G112" s="1350"/>
      <c r="H112" s="1351"/>
      <c r="I112" s="1193"/>
    </row>
    <row r="113" spans="2:9" s="1349" customFormat="1" ht="45">
      <c r="B113" s="161" t="s">
        <v>880</v>
      </c>
      <c r="D113" s="1567"/>
      <c r="E113" s="1567"/>
      <c r="F113" s="1568"/>
      <c r="G113" s="1350"/>
      <c r="H113" s="1351"/>
      <c r="I113" s="1193"/>
    </row>
    <row r="114" spans="2:9" s="1349" customFormat="1">
      <c r="B114" s="161" t="s">
        <v>881</v>
      </c>
      <c r="D114" s="1567"/>
      <c r="E114" s="1567"/>
      <c r="F114" s="1568"/>
      <c r="G114" s="1350"/>
      <c r="H114" s="1351"/>
      <c r="I114" s="1193"/>
    </row>
    <row r="115" spans="2:9" s="1349" customFormat="1">
      <c r="B115" s="161" t="s">
        <v>882</v>
      </c>
      <c r="D115" s="1567"/>
      <c r="E115" s="1567"/>
      <c r="F115" s="1568"/>
      <c r="G115" s="1350"/>
      <c r="H115" s="1351"/>
      <c r="I115" s="1193"/>
    </row>
    <row r="116" spans="2:9" s="1349" customFormat="1">
      <c r="B116" s="161" t="s">
        <v>883</v>
      </c>
      <c r="D116" s="1567"/>
      <c r="E116" s="1567"/>
      <c r="F116" s="1568"/>
      <c r="G116" s="1350"/>
      <c r="H116" s="1351"/>
      <c r="I116" s="1193"/>
    </row>
    <row r="117" spans="2:9" s="1349" customFormat="1">
      <c r="B117" s="161" t="s">
        <v>884</v>
      </c>
      <c r="D117" s="1567"/>
      <c r="E117" s="1567"/>
      <c r="F117" s="1568"/>
      <c r="G117" s="1350"/>
      <c r="H117" s="1351"/>
      <c r="I117" s="1193"/>
    </row>
    <row r="118" spans="2:9" s="1349" customFormat="1">
      <c r="D118" s="1193"/>
      <c r="E118" s="1193"/>
      <c r="F118" s="1350"/>
      <c r="G118" s="1350"/>
      <c r="H118" s="1351"/>
      <c r="I118" s="1193"/>
    </row>
    <row r="119" spans="2:9" s="1349" customFormat="1">
      <c r="B119" s="1513" t="s">
        <v>885</v>
      </c>
      <c r="D119" s="1193"/>
      <c r="E119" s="1193"/>
      <c r="F119" s="1350"/>
      <c r="G119" s="1350"/>
      <c r="H119" s="1351"/>
      <c r="I119" s="1193"/>
    </row>
    <row r="120" spans="2:9" s="1349" customFormat="1">
      <c r="B120" s="160" t="s">
        <v>886</v>
      </c>
      <c r="D120" s="1193"/>
      <c r="E120" s="1193"/>
      <c r="F120" s="1350"/>
      <c r="G120" s="1350"/>
      <c r="H120" s="1351"/>
      <c r="I120" s="1193"/>
    </row>
    <row r="121" spans="2:9" s="1349" customFormat="1">
      <c r="B121" s="1361"/>
      <c r="D121" s="1193"/>
      <c r="E121" s="1193"/>
      <c r="F121" s="1350"/>
      <c r="G121" s="1350"/>
      <c r="H121" s="1351"/>
      <c r="I121" s="1193"/>
    </row>
    <row r="122" spans="2:9" s="1349" customFormat="1" ht="56.25">
      <c r="B122" s="160" t="s">
        <v>887</v>
      </c>
      <c r="D122" s="1193"/>
      <c r="E122" s="1193"/>
      <c r="F122" s="1350"/>
      <c r="G122" s="1350"/>
      <c r="H122" s="1351"/>
      <c r="I122" s="1193"/>
    </row>
    <row r="123" spans="2:9" s="1349" customFormat="1" ht="56.25">
      <c r="B123" s="160" t="s">
        <v>888</v>
      </c>
      <c r="D123" s="1193"/>
      <c r="E123" s="1193"/>
      <c r="F123" s="1350"/>
      <c r="G123" s="1350"/>
      <c r="H123" s="1351"/>
      <c r="I123" s="1193"/>
    </row>
    <row r="124" spans="2:9" s="1349" customFormat="1" ht="33.75">
      <c r="B124" s="160" t="s">
        <v>889</v>
      </c>
      <c r="D124" s="1193"/>
      <c r="E124" s="1193"/>
      <c r="F124" s="1350"/>
      <c r="G124" s="1350"/>
      <c r="H124" s="1351"/>
      <c r="I124" s="1193"/>
    </row>
    <row r="125" spans="2:9" s="1349" customFormat="1">
      <c r="B125" s="160"/>
      <c r="D125" s="1193"/>
      <c r="E125" s="1193"/>
      <c r="F125" s="1350"/>
      <c r="G125" s="1350"/>
      <c r="H125" s="1351"/>
      <c r="I125" s="1193"/>
    </row>
    <row r="126" spans="2:9" s="1349" customFormat="1" ht="22.5">
      <c r="B126" s="160" t="s">
        <v>890</v>
      </c>
      <c r="D126" s="1193"/>
      <c r="E126" s="1193"/>
      <c r="F126" s="1350"/>
      <c r="G126" s="1350"/>
      <c r="H126" s="1351"/>
      <c r="I126" s="1193"/>
    </row>
    <row r="127" spans="2:9" s="1349" customFormat="1">
      <c r="B127" s="160" t="s">
        <v>891</v>
      </c>
      <c r="D127" s="1193"/>
      <c r="E127" s="1193"/>
      <c r="F127" s="1350"/>
      <c r="G127" s="1350"/>
      <c r="H127" s="1351"/>
      <c r="I127" s="1193"/>
    </row>
    <row r="128" spans="2:9" s="1349" customFormat="1">
      <c r="B128" s="160" t="s">
        <v>892</v>
      </c>
      <c r="D128" s="1193"/>
      <c r="E128" s="1193"/>
      <c r="F128" s="1350"/>
      <c r="G128" s="1350"/>
      <c r="H128" s="1351"/>
      <c r="I128" s="1193"/>
    </row>
    <row r="129" spans="1:9" s="1349" customFormat="1">
      <c r="B129" s="160" t="s">
        <v>893</v>
      </c>
      <c r="D129" s="1193"/>
      <c r="E129" s="1193"/>
      <c r="F129" s="1350"/>
      <c r="G129" s="1350"/>
      <c r="H129" s="1351"/>
      <c r="I129" s="1193"/>
    </row>
    <row r="130" spans="1:9" s="1349" customFormat="1">
      <c r="B130" s="1361"/>
      <c r="D130" s="1193"/>
      <c r="E130" s="1193"/>
      <c r="F130" s="1350"/>
      <c r="G130" s="1350"/>
      <c r="H130" s="1351"/>
      <c r="I130" s="1193"/>
    </row>
    <row r="131" spans="1:9" s="1349" customFormat="1">
      <c r="B131" s="160" t="s">
        <v>894</v>
      </c>
      <c r="D131" s="1193"/>
      <c r="E131" s="1193"/>
      <c r="F131" s="1350"/>
      <c r="G131" s="1350"/>
      <c r="H131" s="1351"/>
      <c r="I131" s="1193"/>
    </row>
    <row r="132" spans="1:9" s="1349" customFormat="1">
      <c r="B132" s="160" t="s">
        <v>895</v>
      </c>
      <c r="D132" s="1193"/>
      <c r="E132" s="1193"/>
      <c r="F132" s="1350"/>
      <c r="G132" s="1350"/>
      <c r="H132" s="1351"/>
      <c r="I132" s="1193"/>
    </row>
    <row r="133" spans="1:9" s="1349" customFormat="1">
      <c r="B133" s="1385" t="s">
        <v>896</v>
      </c>
      <c r="D133" s="1193"/>
      <c r="E133" s="1193"/>
      <c r="F133" s="1350"/>
      <c r="G133" s="1350"/>
      <c r="H133" s="1351"/>
      <c r="I133" s="1193"/>
    </row>
    <row r="134" spans="1:9" s="1349" customFormat="1">
      <c r="B134" s="1361"/>
      <c r="D134" s="1193"/>
      <c r="E134" s="1193"/>
      <c r="F134" s="1350"/>
      <c r="G134" s="1350"/>
      <c r="H134" s="1351"/>
      <c r="I134" s="1193"/>
    </row>
    <row r="135" spans="1:9" s="1349" customFormat="1" ht="56.25">
      <c r="B135" s="1056" t="s">
        <v>897</v>
      </c>
      <c r="D135" s="1193"/>
      <c r="E135" s="1193"/>
      <c r="F135" s="1350"/>
      <c r="G135" s="1350"/>
      <c r="H135" s="1351"/>
      <c r="I135" s="1193"/>
    </row>
    <row r="136" spans="1:9" s="1349" customFormat="1" ht="22.5">
      <c r="B136" s="1056" t="s">
        <v>898</v>
      </c>
      <c r="D136" s="1193"/>
      <c r="E136" s="1193"/>
      <c r="F136" s="1350"/>
      <c r="G136" s="1350"/>
      <c r="H136" s="1351"/>
      <c r="I136" s="1193"/>
    </row>
    <row r="137" spans="1:9" s="1349" customFormat="1">
      <c r="B137" s="1385"/>
      <c r="D137" s="1193"/>
      <c r="E137" s="1193"/>
      <c r="F137" s="1350"/>
      <c r="G137" s="1350"/>
      <c r="H137" s="1351"/>
      <c r="I137" s="1193"/>
    </row>
    <row r="138" spans="1:9" s="1349" customFormat="1" ht="33.75">
      <c r="B138" s="2484" t="s">
        <v>3511</v>
      </c>
      <c r="D138" s="1193"/>
      <c r="E138" s="1193"/>
      <c r="F138" s="1350"/>
      <c r="G138" s="1350"/>
      <c r="H138" s="1351"/>
      <c r="I138" s="1193"/>
    </row>
    <row r="139" spans="1:9" s="1349" customFormat="1">
      <c r="B139" s="1056"/>
      <c r="D139" s="1193"/>
      <c r="E139" s="1193"/>
      <c r="F139" s="1350"/>
      <c r="G139" s="1350"/>
      <c r="H139" s="1351"/>
      <c r="I139" s="1193"/>
    </row>
    <row r="140" spans="1:9" s="1614" customFormat="1">
      <c r="A140" s="1362"/>
      <c r="B140" s="1609" t="s">
        <v>899</v>
      </c>
      <c r="C140" s="1609"/>
      <c r="D140" s="1610"/>
      <c r="E140" s="1611"/>
      <c r="F140" s="1612"/>
      <c r="G140" s="1612"/>
      <c r="H140" s="1613"/>
      <c r="I140" s="1611"/>
    </row>
    <row r="141" spans="1:9" s="1357" customFormat="1">
      <c r="A141" s="1352"/>
      <c r="B141" s="1602" t="s">
        <v>900</v>
      </c>
      <c r="C141" s="1602"/>
      <c r="D141" s="1038"/>
      <c r="E141" s="1354"/>
      <c r="F141" s="1355"/>
      <c r="G141" s="1355"/>
      <c r="H141" s="1356"/>
      <c r="I141" s="1354"/>
    </row>
    <row r="142" spans="1:9" s="1608" customFormat="1">
      <c r="B142" s="1382" t="s">
        <v>901</v>
      </c>
      <c r="C142" s="1374"/>
      <c r="D142" s="1604"/>
      <c r="E142" s="1605"/>
      <c r="F142" s="1606"/>
      <c r="G142" s="1606"/>
      <c r="H142" s="1607"/>
      <c r="I142" s="1605"/>
    </row>
    <row r="143" spans="1:9" s="1608" customFormat="1">
      <c r="B143" s="1382" t="s">
        <v>902</v>
      </c>
      <c r="C143" s="1374"/>
      <c r="D143" s="1604"/>
      <c r="E143" s="1605"/>
      <c r="F143" s="1606"/>
      <c r="G143" s="1606"/>
      <c r="H143" s="1607"/>
      <c r="I143" s="1605"/>
    </row>
    <row r="144" spans="1:9" s="1608" customFormat="1">
      <c r="B144" s="1615" t="s">
        <v>903</v>
      </c>
      <c r="C144" s="1374"/>
      <c r="D144" s="1604"/>
      <c r="E144" s="1605"/>
      <c r="F144" s="1606"/>
      <c r="G144" s="1606"/>
      <c r="H144" s="1607"/>
      <c r="I144" s="1605"/>
    </row>
    <row r="145" spans="2:9" s="1608" customFormat="1">
      <c r="B145" s="1382" t="s">
        <v>904</v>
      </c>
      <c r="C145" s="1374"/>
      <c r="D145" s="1604"/>
      <c r="E145" s="1605"/>
      <c r="F145" s="1606"/>
      <c r="G145" s="1606"/>
      <c r="H145" s="1607"/>
      <c r="I145" s="1605"/>
    </row>
    <row r="146" spans="2:9" s="1357" customFormat="1">
      <c r="B146" s="1615" t="s">
        <v>905</v>
      </c>
      <c r="C146" s="1337"/>
      <c r="D146" s="1354"/>
      <c r="E146" s="1354"/>
      <c r="F146" s="1355"/>
      <c r="G146" s="1355"/>
      <c r="H146" s="1356"/>
      <c r="I146" s="1354"/>
    </row>
    <row r="147" spans="2:9" s="1357" customFormat="1">
      <c r="B147" s="1615" t="s">
        <v>906</v>
      </c>
      <c r="C147" s="1602"/>
      <c r="D147" s="1038"/>
      <c r="E147" s="1354"/>
      <c r="F147" s="1355"/>
      <c r="G147" s="1355"/>
      <c r="H147" s="1356"/>
      <c r="I147" s="1354"/>
    </row>
    <row r="148" spans="2:9" s="1357" customFormat="1">
      <c r="B148" s="1615" t="s">
        <v>907</v>
      </c>
      <c r="C148" s="1602"/>
      <c r="D148" s="1038"/>
      <c r="E148" s="1354"/>
      <c r="F148" s="1355"/>
      <c r="G148" s="1355"/>
      <c r="H148" s="1356"/>
      <c r="I148" s="1354"/>
    </row>
    <row r="149" spans="2:9" s="1608" customFormat="1">
      <c r="B149" s="1382" t="s">
        <v>908</v>
      </c>
      <c r="C149" s="1374"/>
      <c r="D149" s="1604"/>
      <c r="E149" s="1605"/>
      <c r="F149" s="1606"/>
      <c r="G149" s="1606"/>
      <c r="H149" s="1607"/>
      <c r="I149" s="1605"/>
    </row>
    <row r="150" spans="2:9" s="1357" customFormat="1">
      <c r="B150" s="1615" t="s">
        <v>909</v>
      </c>
      <c r="C150" s="1602"/>
      <c r="D150" s="1038"/>
      <c r="E150" s="1354"/>
      <c r="F150" s="1355"/>
      <c r="G150" s="1355"/>
      <c r="H150" s="1356"/>
      <c r="I150" s="1354"/>
    </row>
    <row r="151" spans="2:9" s="1357" customFormat="1" ht="22.5">
      <c r="B151" s="1615" t="s">
        <v>910</v>
      </c>
      <c r="C151" s="1602"/>
      <c r="D151" s="1038"/>
      <c r="E151" s="1354"/>
      <c r="F151" s="1355"/>
      <c r="G151" s="1355"/>
      <c r="H151" s="1356"/>
      <c r="I151" s="1354"/>
    </row>
    <row r="152" spans="2:9" s="1357" customFormat="1">
      <c r="B152" s="1615" t="s">
        <v>911</v>
      </c>
      <c r="C152" s="1602"/>
      <c r="D152" s="1038"/>
      <c r="E152" s="1354"/>
      <c r="F152" s="1355"/>
      <c r="G152" s="1355"/>
      <c r="H152" s="1356"/>
      <c r="I152" s="1354"/>
    </row>
    <row r="153" spans="2:9" s="1608" customFormat="1">
      <c r="B153" s="1382" t="s">
        <v>912</v>
      </c>
      <c r="C153" s="1616"/>
      <c r="D153" s="1604"/>
      <c r="E153" s="1605"/>
      <c r="F153" s="1606"/>
      <c r="G153" s="1606"/>
      <c r="H153" s="1607"/>
      <c r="I153" s="1605"/>
    </row>
    <row r="154" spans="2:9" s="1608" customFormat="1">
      <c r="B154" s="1382" t="s">
        <v>913</v>
      </c>
      <c r="C154" s="1616"/>
      <c r="D154" s="1604"/>
      <c r="E154" s="1605"/>
      <c r="F154" s="1606"/>
      <c r="G154" s="1606"/>
      <c r="H154" s="1607"/>
      <c r="I154" s="1605"/>
    </row>
    <row r="155" spans="2:9" s="1608" customFormat="1">
      <c r="B155" s="1382" t="s">
        <v>914</v>
      </c>
      <c r="C155" s="1616"/>
      <c r="D155" s="1604"/>
      <c r="E155" s="1605"/>
      <c r="F155" s="1606"/>
      <c r="G155" s="1606"/>
      <c r="H155" s="1607"/>
      <c r="I155" s="1605"/>
    </row>
    <row r="156" spans="2:9" s="1608" customFormat="1">
      <c r="B156" s="1382" t="s">
        <v>915</v>
      </c>
      <c r="C156" s="1616"/>
      <c r="D156" s="1604"/>
      <c r="E156" s="1605"/>
      <c r="F156" s="1606"/>
      <c r="G156" s="1606"/>
      <c r="H156" s="1607"/>
      <c r="I156" s="1605"/>
    </row>
    <row r="157" spans="2:9" s="1357" customFormat="1">
      <c r="B157" s="1615" t="s">
        <v>916</v>
      </c>
      <c r="C157" s="1602"/>
      <c r="D157" s="1038"/>
      <c r="E157" s="1354"/>
      <c r="F157" s="1355"/>
      <c r="G157" s="1355"/>
      <c r="H157" s="1356"/>
      <c r="I157" s="1354"/>
    </row>
    <row r="158" spans="2:9" s="1357" customFormat="1">
      <c r="B158" s="1615" t="s">
        <v>917</v>
      </c>
      <c r="C158" s="1602"/>
      <c r="D158" s="1038"/>
      <c r="E158" s="1354"/>
      <c r="F158" s="1355"/>
      <c r="G158" s="1355"/>
      <c r="H158" s="1356"/>
      <c r="I158" s="1354"/>
    </row>
    <row r="159" spans="2:9" s="1357" customFormat="1">
      <c r="B159" s="1615" t="s">
        <v>918</v>
      </c>
      <c r="C159" s="1602"/>
      <c r="D159" s="1038"/>
      <c r="E159" s="1354"/>
      <c r="F159" s="1355"/>
      <c r="G159" s="1355"/>
      <c r="H159" s="1356"/>
      <c r="I159" s="1354"/>
    </row>
    <row r="160" spans="2:9" s="1357" customFormat="1">
      <c r="B160" s="1615" t="s">
        <v>919</v>
      </c>
      <c r="C160" s="1602"/>
      <c r="D160" s="1038"/>
      <c r="E160" s="1354"/>
      <c r="F160" s="1355"/>
      <c r="G160" s="1355"/>
      <c r="H160" s="1356"/>
      <c r="I160" s="1354"/>
    </row>
    <row r="161" spans="1:9" s="1357" customFormat="1">
      <c r="B161" s="1615" t="s">
        <v>920</v>
      </c>
      <c r="C161" s="1602"/>
      <c r="D161" s="1038"/>
      <c r="E161" s="1354"/>
      <c r="F161" s="1355"/>
      <c r="G161" s="1355"/>
      <c r="H161" s="1356"/>
      <c r="I161" s="1354"/>
    </row>
    <row r="162" spans="1:9" s="1373" customFormat="1">
      <c r="A162" s="1362"/>
      <c r="B162" s="1363"/>
      <c r="C162" s="1370"/>
      <c r="D162" s="1034"/>
      <c r="E162" s="1194"/>
      <c r="F162" s="1371"/>
      <c r="G162" s="1371"/>
      <c r="H162" s="1372"/>
      <c r="I162" s="1194"/>
    </row>
    <row r="163" spans="1:9" s="1608" customFormat="1" ht="22.5">
      <c r="A163" s="1603"/>
      <c r="B163" s="1374" t="s">
        <v>921</v>
      </c>
      <c r="C163" s="1616"/>
      <c r="D163" s="1604"/>
      <c r="E163" s="1605"/>
      <c r="F163" s="1606"/>
      <c r="G163" s="1606"/>
      <c r="H163" s="1607"/>
      <c r="I163" s="1605"/>
    </row>
    <row r="164" spans="1:9" s="1608" customFormat="1">
      <c r="A164" s="1603"/>
      <c r="B164" s="1374" t="s">
        <v>922</v>
      </c>
      <c r="C164" s="1616"/>
      <c r="D164" s="1604"/>
      <c r="E164" s="1605"/>
      <c r="F164" s="1606"/>
      <c r="G164" s="1606"/>
      <c r="H164" s="1607"/>
      <c r="I164" s="1605"/>
    </row>
    <row r="165" spans="1:9" s="1608" customFormat="1">
      <c r="B165" s="1374"/>
      <c r="C165" s="1616"/>
      <c r="D165" s="1604"/>
      <c r="E165" s="1605"/>
      <c r="F165" s="1606"/>
      <c r="G165" s="1606"/>
      <c r="H165" s="1607"/>
      <c r="I165" s="1605"/>
    </row>
    <row r="166" spans="1:9" s="1608" customFormat="1" ht="33.75">
      <c r="A166" s="1603"/>
      <c r="B166" s="1374" t="s">
        <v>923</v>
      </c>
      <c r="C166" s="1616"/>
      <c r="D166" s="1604"/>
      <c r="E166" s="1605"/>
      <c r="F166" s="1606"/>
      <c r="G166" s="1606"/>
      <c r="H166" s="1607"/>
      <c r="I166" s="1605"/>
    </row>
    <row r="167" spans="1:9" s="1608" customFormat="1" ht="22.5">
      <c r="A167" s="1603"/>
      <c r="B167" s="1374" t="s">
        <v>924</v>
      </c>
      <c r="C167" s="1616"/>
      <c r="D167" s="1604"/>
      <c r="E167" s="1605"/>
      <c r="F167" s="1606"/>
      <c r="G167" s="1606"/>
      <c r="H167" s="1607"/>
      <c r="I167" s="1605"/>
    </row>
    <row r="168" spans="1:9" s="1608" customFormat="1" ht="22.5">
      <c r="A168" s="1603"/>
      <c r="B168" s="1374" t="s">
        <v>925</v>
      </c>
      <c r="C168" s="1616"/>
      <c r="D168" s="1604"/>
      <c r="E168" s="1605"/>
      <c r="F168" s="1606"/>
      <c r="G168" s="1606"/>
      <c r="H168" s="1607"/>
      <c r="I168" s="1605"/>
    </row>
    <row r="169" spans="1:9" s="1608" customFormat="1" ht="22.5">
      <c r="A169" s="1603"/>
      <c r="B169" s="1374" t="s">
        <v>926</v>
      </c>
      <c r="C169" s="1616"/>
      <c r="D169" s="1604"/>
      <c r="E169" s="1605"/>
      <c r="F169" s="1606"/>
      <c r="G169" s="1606"/>
      <c r="H169" s="1607"/>
      <c r="I169" s="1605"/>
    </row>
    <row r="170" spans="1:9" s="1373" customFormat="1">
      <c r="A170" s="1362"/>
      <c r="B170" s="1363"/>
      <c r="C170" s="1370"/>
      <c r="D170" s="1034"/>
      <c r="E170" s="1194"/>
      <c r="F170" s="1371"/>
      <c r="G170" s="1371"/>
      <c r="H170" s="1372"/>
      <c r="I170" s="1194"/>
    </row>
    <row r="171" spans="1:9" s="1608" customFormat="1" ht="22.5">
      <c r="A171" s="1603"/>
      <c r="B171" s="1374" t="s">
        <v>927</v>
      </c>
      <c r="C171" s="1374"/>
      <c r="D171" s="1604"/>
      <c r="E171" s="1605"/>
      <c r="F171" s="1606"/>
      <c r="G171" s="1606"/>
      <c r="H171" s="1607"/>
      <c r="I171" s="1605"/>
    </row>
    <row r="172" spans="1:9" s="1608" customFormat="1">
      <c r="B172" s="1382" t="s">
        <v>928</v>
      </c>
      <c r="C172" s="1374"/>
      <c r="D172" s="1604"/>
      <c r="E172" s="1605"/>
      <c r="F172" s="1606"/>
      <c r="G172" s="1606"/>
      <c r="H172" s="1607"/>
      <c r="I172" s="1605"/>
    </row>
    <row r="173" spans="1:9" s="1608" customFormat="1">
      <c r="B173" s="2485" t="s">
        <v>3512</v>
      </c>
      <c r="C173" s="1374"/>
      <c r="D173" s="1604"/>
      <c r="E173" s="1605"/>
      <c r="F173" s="1606"/>
      <c r="G173" s="1606"/>
      <c r="H173" s="1607"/>
      <c r="I173" s="1605"/>
    </row>
    <row r="174" spans="1:9" s="1608" customFormat="1">
      <c r="B174" s="1382" t="s">
        <v>929</v>
      </c>
      <c r="C174" s="1374"/>
      <c r="D174" s="1604"/>
      <c r="E174" s="1605"/>
      <c r="F174" s="1606"/>
      <c r="G174" s="1606"/>
      <c r="H174" s="1607"/>
      <c r="I174" s="1605"/>
    </row>
    <row r="175" spans="1:9" s="1608" customFormat="1">
      <c r="B175" s="1382" t="s">
        <v>930</v>
      </c>
      <c r="C175" s="1374"/>
      <c r="D175" s="1604"/>
      <c r="E175" s="1605"/>
      <c r="F175" s="1606"/>
      <c r="G175" s="1606"/>
      <c r="H175" s="1607"/>
      <c r="I175" s="1605"/>
    </row>
    <row r="176" spans="1:9" s="1373" customFormat="1">
      <c r="A176" s="1362"/>
      <c r="B176" s="1363"/>
      <c r="C176" s="1370"/>
      <c r="D176" s="1034"/>
      <c r="E176" s="1194"/>
      <c r="F176" s="1371"/>
      <c r="G176" s="1371"/>
      <c r="H176" s="1372"/>
      <c r="I176" s="1194"/>
    </row>
    <row r="177" spans="1:9" s="1373" customFormat="1">
      <c r="A177" s="1362"/>
      <c r="B177" s="1617" t="s">
        <v>554</v>
      </c>
      <c r="C177" s="1370"/>
      <c r="D177" s="1034"/>
      <c r="E177" s="1194"/>
      <c r="F177" s="1371"/>
      <c r="G177" s="1371"/>
      <c r="H177" s="1372"/>
      <c r="I177" s="1194"/>
    </row>
    <row r="178" spans="1:9" s="1363" customFormat="1">
      <c r="A178" s="1362"/>
      <c r="B178" s="1618" t="s">
        <v>931</v>
      </c>
      <c r="C178" s="1619"/>
      <c r="D178" s="1620"/>
      <c r="E178" s="1620"/>
      <c r="F178" s="1621"/>
      <c r="G178" s="1621"/>
      <c r="H178" s="1622"/>
      <c r="I178" s="1620"/>
    </row>
    <row r="179" spans="1:9" s="1608" customFormat="1">
      <c r="B179" s="1623" t="s">
        <v>932</v>
      </c>
      <c r="C179" s="1374"/>
      <c r="D179" s="1604"/>
      <c r="E179" s="1605"/>
      <c r="F179" s="1606"/>
      <c r="G179" s="1606"/>
      <c r="H179" s="1607"/>
      <c r="I179" s="1605"/>
    </row>
    <row r="180" spans="1:9" s="1608" customFormat="1">
      <c r="B180" s="1623" t="s">
        <v>933</v>
      </c>
      <c r="C180" s="1374"/>
      <c r="D180" s="1604"/>
      <c r="E180" s="1605"/>
      <c r="F180" s="1606"/>
      <c r="G180" s="1606"/>
      <c r="H180" s="1607"/>
      <c r="I180" s="1605"/>
    </row>
    <row r="181" spans="1:9" s="1608" customFormat="1">
      <c r="B181" s="1623" t="s">
        <v>934</v>
      </c>
      <c r="C181" s="1374"/>
      <c r="D181" s="1604"/>
      <c r="E181" s="1605"/>
      <c r="F181" s="1606"/>
      <c r="G181" s="1606"/>
      <c r="H181" s="1607"/>
      <c r="I181" s="1605"/>
    </row>
    <row r="182" spans="1:9" s="1608" customFormat="1">
      <c r="B182" s="1623" t="s">
        <v>935</v>
      </c>
      <c r="C182" s="1374"/>
      <c r="D182" s="1604"/>
      <c r="E182" s="1605"/>
      <c r="F182" s="1606"/>
      <c r="G182" s="1606"/>
      <c r="H182" s="1607"/>
      <c r="I182" s="1605"/>
    </row>
    <row r="183" spans="1:9" s="1608" customFormat="1">
      <c r="B183" s="1623" t="s">
        <v>936</v>
      </c>
      <c r="C183" s="1374"/>
      <c r="D183" s="1604"/>
      <c r="E183" s="1605"/>
      <c r="F183" s="1606"/>
      <c r="G183" s="1606"/>
      <c r="H183" s="1607"/>
      <c r="I183" s="1605"/>
    </row>
    <row r="184" spans="1:9" s="1608" customFormat="1">
      <c r="B184" s="1623" t="s">
        <v>937</v>
      </c>
      <c r="C184" s="1374"/>
      <c r="D184" s="1604"/>
      <c r="E184" s="1605"/>
      <c r="F184" s="1606"/>
      <c r="G184" s="1606"/>
      <c r="H184" s="1607"/>
      <c r="I184" s="1605"/>
    </row>
    <row r="185" spans="1:9" s="1608" customFormat="1">
      <c r="B185" s="1623" t="s">
        <v>938</v>
      </c>
      <c r="C185" s="1374"/>
      <c r="D185" s="1604"/>
      <c r="E185" s="1605"/>
      <c r="F185" s="1606"/>
      <c r="G185" s="1606"/>
      <c r="H185" s="1607"/>
      <c r="I185" s="1605"/>
    </row>
    <row r="186" spans="1:9" s="1608" customFormat="1">
      <c r="B186" s="1623" t="s">
        <v>939</v>
      </c>
      <c r="C186" s="1374"/>
      <c r="D186" s="1604"/>
      <c r="E186" s="1605"/>
      <c r="F186" s="1606"/>
      <c r="G186" s="1606"/>
      <c r="H186" s="1607"/>
      <c r="I186" s="1605"/>
    </row>
    <row r="187" spans="1:9" s="1608" customFormat="1">
      <c r="B187" s="1623" t="s">
        <v>940</v>
      </c>
      <c r="C187" s="1374"/>
      <c r="D187" s="1604"/>
      <c r="E187" s="1605"/>
      <c r="F187" s="1606"/>
      <c r="G187" s="1606"/>
      <c r="H187" s="1607"/>
      <c r="I187" s="1605"/>
    </row>
    <row r="188" spans="1:9" s="1608" customFormat="1">
      <c r="B188" s="1623" t="s">
        <v>941</v>
      </c>
      <c r="C188" s="1374"/>
      <c r="D188" s="1604"/>
      <c r="E188" s="1605"/>
      <c r="F188" s="1606"/>
      <c r="G188" s="1606"/>
      <c r="H188" s="1607"/>
      <c r="I188" s="1605"/>
    </row>
    <row r="189" spans="1:9" s="1608" customFormat="1">
      <c r="B189" s="1623" t="s">
        <v>942</v>
      </c>
      <c r="C189" s="1374"/>
      <c r="D189" s="1604"/>
      <c r="E189" s="1605"/>
      <c r="F189" s="1606"/>
      <c r="G189" s="1606"/>
      <c r="H189" s="1607"/>
      <c r="I189" s="1605"/>
    </row>
    <row r="190" spans="1:9" s="1608" customFormat="1">
      <c r="B190" s="1623" t="s">
        <v>943</v>
      </c>
      <c r="C190" s="1374"/>
      <c r="D190" s="1604"/>
      <c r="E190" s="1605"/>
      <c r="F190" s="1606"/>
      <c r="G190" s="1606"/>
      <c r="H190" s="1607"/>
      <c r="I190" s="1605"/>
    </row>
    <row r="191" spans="1:9" s="1608" customFormat="1">
      <c r="B191" s="1623" t="s">
        <v>944</v>
      </c>
      <c r="C191" s="1374"/>
      <c r="D191" s="1604"/>
      <c r="E191" s="1605"/>
      <c r="F191" s="1606"/>
      <c r="G191" s="1606"/>
      <c r="H191" s="1607"/>
      <c r="I191" s="1605"/>
    </row>
    <row r="192" spans="1:9" s="1608" customFormat="1">
      <c r="B192" s="1623" t="s">
        <v>945</v>
      </c>
      <c r="C192" s="1374"/>
      <c r="D192" s="1604"/>
      <c r="E192" s="1605"/>
      <c r="F192" s="1606"/>
      <c r="G192" s="1606"/>
      <c r="H192" s="1607"/>
      <c r="I192" s="1605"/>
    </row>
    <row r="193" spans="1:9" s="1608" customFormat="1">
      <c r="B193" s="1623" t="s">
        <v>946</v>
      </c>
      <c r="C193" s="1374"/>
      <c r="D193" s="1604"/>
      <c r="E193" s="1605"/>
      <c r="F193" s="1606"/>
      <c r="G193" s="1606"/>
      <c r="H193" s="1607"/>
      <c r="I193" s="1605"/>
    </row>
    <row r="194" spans="1:9" s="1608" customFormat="1">
      <c r="B194" s="1623" t="s">
        <v>947</v>
      </c>
      <c r="C194" s="1374"/>
      <c r="D194" s="1604"/>
      <c r="E194" s="1605"/>
      <c r="F194" s="1606"/>
      <c r="G194" s="1606"/>
      <c r="H194" s="1607"/>
      <c r="I194" s="1605"/>
    </row>
    <row r="195" spans="1:9" s="1608" customFormat="1">
      <c r="B195" s="1623" t="s">
        <v>948</v>
      </c>
      <c r="C195" s="1374"/>
      <c r="D195" s="1604"/>
      <c r="E195" s="1605"/>
      <c r="F195" s="1606"/>
      <c r="G195" s="1606"/>
      <c r="H195" s="1607"/>
      <c r="I195" s="1605"/>
    </row>
    <row r="196" spans="1:9" s="1608" customFormat="1">
      <c r="B196" s="1623" t="s">
        <v>949</v>
      </c>
      <c r="C196" s="1374"/>
      <c r="D196" s="1604"/>
      <c r="E196" s="1605"/>
      <c r="F196" s="1606"/>
      <c r="G196" s="1606"/>
      <c r="H196" s="1607"/>
      <c r="I196" s="1605"/>
    </row>
    <row r="197" spans="1:9" s="1608" customFormat="1">
      <c r="B197" s="1374"/>
      <c r="C197" s="1374"/>
      <c r="D197" s="1604"/>
      <c r="E197" s="1605"/>
      <c r="F197" s="1606"/>
      <c r="G197" s="1606"/>
      <c r="H197" s="1607"/>
      <c r="I197" s="1605"/>
    </row>
    <row r="198" spans="1:9" s="1373" customFormat="1">
      <c r="A198" s="1362"/>
      <c r="B198" s="1617" t="s">
        <v>950</v>
      </c>
      <c r="C198" s="1370"/>
      <c r="D198" s="1034"/>
      <c r="E198" s="1194"/>
      <c r="F198" s="1371"/>
      <c r="G198" s="1371"/>
      <c r="H198" s="1372"/>
      <c r="I198" s="1194"/>
    </row>
    <row r="199" spans="1:9" s="1608" customFormat="1">
      <c r="A199" s="1352"/>
      <c r="B199" s="1353" t="s">
        <v>951</v>
      </c>
      <c r="C199" s="1374"/>
      <c r="D199" s="1604"/>
      <c r="E199" s="1605"/>
      <c r="F199" s="1606"/>
      <c r="G199" s="1606"/>
      <c r="H199" s="1607"/>
      <c r="I199" s="1605"/>
    </row>
    <row r="200" spans="1:9" s="1357" customFormat="1">
      <c r="A200" s="1359"/>
      <c r="B200" s="1360" t="s">
        <v>952</v>
      </c>
      <c r="C200" s="1337"/>
      <c r="D200" s="1038"/>
      <c r="E200" s="1354"/>
      <c r="F200" s="1355"/>
      <c r="G200" s="1355"/>
      <c r="H200" s="1356"/>
      <c r="I200" s="1354"/>
    </row>
    <row r="201" spans="1:9" s="1608" customFormat="1">
      <c r="A201" s="1352"/>
      <c r="B201" s="1353" t="s">
        <v>953</v>
      </c>
      <c r="C201" s="1374"/>
      <c r="D201" s="1604"/>
      <c r="E201" s="1605"/>
      <c r="F201" s="1606"/>
      <c r="G201" s="1606"/>
      <c r="H201" s="1607"/>
      <c r="I201" s="1605"/>
    </row>
    <row r="202" spans="1:9" s="1608" customFormat="1" ht="22.5">
      <c r="A202" s="1352"/>
      <c r="B202" s="1353" t="s">
        <v>954</v>
      </c>
      <c r="C202" s="1374"/>
      <c r="D202" s="1604"/>
      <c r="E202" s="1605"/>
      <c r="F202" s="1606"/>
      <c r="G202" s="1606"/>
      <c r="H202" s="1607"/>
      <c r="I202" s="1605"/>
    </row>
    <row r="203" spans="1:9" s="1373" customFormat="1">
      <c r="A203" s="1362"/>
      <c r="B203" s="1363"/>
      <c r="C203" s="1370"/>
      <c r="D203" s="1034"/>
      <c r="E203" s="1194"/>
      <c r="F203" s="1371"/>
      <c r="G203" s="1371"/>
      <c r="H203" s="1372"/>
      <c r="I203" s="1194"/>
    </row>
    <row r="204" spans="1:9" s="1373" customFormat="1">
      <c r="A204" s="1362"/>
      <c r="B204" s="1617" t="s">
        <v>610</v>
      </c>
      <c r="C204" s="1370"/>
      <c r="D204" s="1034"/>
      <c r="E204" s="1194"/>
      <c r="F204" s="1371"/>
      <c r="G204" s="1371"/>
      <c r="H204" s="1372"/>
      <c r="I204" s="1194"/>
    </row>
    <row r="205" spans="1:9" s="1608" customFormat="1" ht="22.5">
      <c r="A205" s="1603"/>
      <c r="B205" s="1374" t="s">
        <v>955</v>
      </c>
      <c r="C205" s="1374"/>
      <c r="D205" s="1604"/>
      <c r="E205" s="1605"/>
      <c r="F205" s="1606"/>
      <c r="G205" s="1606"/>
      <c r="H205" s="1607"/>
      <c r="I205" s="1605"/>
    </row>
    <row r="206" spans="1:9" s="1608" customFormat="1">
      <c r="A206" s="1603"/>
      <c r="B206" s="1374" t="s">
        <v>956</v>
      </c>
      <c r="C206" s="1374"/>
      <c r="D206" s="1604"/>
      <c r="E206" s="1605"/>
      <c r="F206" s="1606"/>
      <c r="G206" s="1606"/>
      <c r="H206" s="1607"/>
      <c r="I206" s="1605"/>
    </row>
    <row r="207" spans="1:9" s="1608" customFormat="1" ht="33.75">
      <c r="A207" s="1603"/>
      <c r="B207" s="1374" t="s">
        <v>957</v>
      </c>
      <c r="C207" s="1374"/>
      <c r="D207" s="1604"/>
      <c r="E207" s="1605"/>
      <c r="F207" s="1606"/>
      <c r="G207" s="1606"/>
      <c r="H207" s="1607"/>
      <c r="I207" s="1605"/>
    </row>
    <row r="208" spans="1:9" s="1608" customFormat="1">
      <c r="A208" s="1603"/>
      <c r="B208" s="1374" t="s">
        <v>958</v>
      </c>
      <c r="C208" s="1374"/>
      <c r="D208" s="1604"/>
      <c r="E208" s="1605"/>
      <c r="F208" s="1606"/>
      <c r="G208" s="1606"/>
      <c r="H208" s="1607"/>
      <c r="I208" s="1605"/>
    </row>
    <row r="209" spans="1:9" s="1608" customFormat="1">
      <c r="A209" s="1603"/>
      <c r="B209" s="1374" t="s">
        <v>959</v>
      </c>
      <c r="C209" s="1374"/>
      <c r="D209" s="1604"/>
      <c r="E209" s="1605"/>
      <c r="F209" s="1606"/>
      <c r="G209" s="1606"/>
      <c r="H209" s="1607"/>
      <c r="I209" s="1605"/>
    </row>
    <row r="210" spans="1:9" s="1608" customFormat="1">
      <c r="A210" s="1603"/>
      <c r="B210" s="1374" t="s">
        <v>960</v>
      </c>
      <c r="C210" s="1374"/>
      <c r="D210" s="1604"/>
      <c r="E210" s="1605"/>
      <c r="F210" s="1606"/>
      <c r="G210" s="1606"/>
      <c r="H210" s="1607"/>
      <c r="I210" s="1605"/>
    </row>
    <row r="211" spans="1:9" s="1608" customFormat="1" ht="22.5">
      <c r="A211" s="1603"/>
      <c r="B211" s="1374" t="s">
        <v>961</v>
      </c>
      <c r="C211" s="1374"/>
      <c r="D211" s="1604"/>
      <c r="E211" s="1605"/>
      <c r="F211" s="1606"/>
      <c r="G211" s="1606"/>
      <c r="H211" s="1607"/>
      <c r="I211" s="1605"/>
    </row>
    <row r="212" spans="1:9" s="1373" customFormat="1">
      <c r="A212" s="1362"/>
      <c r="B212" s="1363"/>
      <c r="C212" s="1370"/>
      <c r="D212" s="1034"/>
      <c r="E212" s="1194"/>
      <c r="F212" s="1371"/>
      <c r="G212" s="1371"/>
      <c r="H212" s="1372"/>
      <c r="I212" s="1194"/>
    </row>
    <row r="213" spans="1:9" s="1373" customFormat="1">
      <c r="A213" s="1362"/>
      <c r="B213" s="1617" t="s">
        <v>962</v>
      </c>
      <c r="C213" s="1370"/>
      <c r="D213" s="1034"/>
      <c r="E213" s="1194"/>
      <c r="F213" s="1371"/>
      <c r="G213" s="1371"/>
      <c r="H213" s="1372"/>
      <c r="I213" s="1194"/>
    </row>
    <row r="214" spans="1:9" s="1608" customFormat="1" ht="22.5">
      <c r="A214" s="1603"/>
      <c r="B214" s="1374" t="s">
        <v>963</v>
      </c>
      <c r="C214" s="1374"/>
      <c r="D214" s="1604"/>
      <c r="E214" s="1605"/>
      <c r="F214" s="1606"/>
      <c r="G214" s="1606"/>
      <c r="H214" s="1607"/>
      <c r="I214" s="1605"/>
    </row>
    <row r="215" spans="1:9" s="1608" customFormat="1">
      <c r="A215" s="1603"/>
      <c r="B215" s="1374"/>
      <c r="C215" s="1374"/>
      <c r="D215" s="1604"/>
      <c r="E215" s="1605"/>
      <c r="F215" s="1606"/>
      <c r="G215" s="1606"/>
      <c r="H215" s="1607"/>
      <c r="I215" s="1605"/>
    </row>
    <row r="216" spans="1:9" s="1629" customFormat="1">
      <c r="A216" s="1362"/>
      <c r="B216" s="1618" t="s">
        <v>964</v>
      </c>
      <c r="C216" s="1624"/>
      <c r="D216" s="1625"/>
      <c r="E216" s="1626"/>
      <c r="F216" s="1627"/>
      <c r="G216" s="1627"/>
      <c r="H216" s="1628"/>
      <c r="I216" s="1626"/>
    </row>
    <row r="217" spans="1:9" s="1608" customFormat="1">
      <c r="B217" s="1623" t="s">
        <v>965</v>
      </c>
      <c r="C217" s="1374"/>
      <c r="D217" s="1604"/>
      <c r="E217" s="1605"/>
      <c r="F217" s="1606"/>
      <c r="G217" s="1606"/>
      <c r="H217" s="1607"/>
      <c r="I217" s="1605"/>
    </row>
    <row r="218" spans="1:9" s="1608" customFormat="1">
      <c r="B218" s="1623" t="s">
        <v>966</v>
      </c>
      <c r="C218" s="1374"/>
      <c r="D218" s="1604"/>
      <c r="E218" s="1605"/>
      <c r="F218" s="1606"/>
      <c r="G218" s="1606"/>
      <c r="H218" s="1607"/>
      <c r="I218" s="1605"/>
    </row>
    <row r="219" spans="1:9" s="1608" customFormat="1">
      <c r="B219" s="1623" t="s">
        <v>967</v>
      </c>
      <c r="C219" s="1374"/>
      <c r="D219" s="1604"/>
      <c r="E219" s="1605"/>
      <c r="F219" s="1606"/>
      <c r="G219" s="1606"/>
      <c r="H219" s="1607"/>
      <c r="I219" s="1605"/>
    </row>
    <row r="220" spans="1:9" s="1608" customFormat="1">
      <c r="B220" s="1623" t="s">
        <v>968</v>
      </c>
      <c r="C220" s="1374"/>
      <c r="D220" s="1604"/>
      <c r="E220" s="1605"/>
      <c r="F220" s="1606"/>
      <c r="G220" s="1606"/>
      <c r="H220" s="1607"/>
      <c r="I220" s="1605"/>
    </row>
    <row r="221" spans="1:9" s="1373" customFormat="1">
      <c r="A221" s="1362"/>
      <c r="B221" s="1363"/>
      <c r="C221" s="1370"/>
      <c r="D221" s="1034"/>
      <c r="E221" s="1194"/>
      <c r="F221" s="1371"/>
      <c r="G221" s="1371"/>
      <c r="H221" s="1372"/>
      <c r="I221" s="1194"/>
    </row>
    <row r="222" spans="1:9" s="1373" customFormat="1">
      <c r="A222" s="1362"/>
      <c r="B222" s="1617" t="s">
        <v>969</v>
      </c>
      <c r="C222" s="1370"/>
      <c r="D222" s="1034"/>
      <c r="E222" s="1194"/>
      <c r="F222" s="1371"/>
      <c r="G222" s="1371"/>
      <c r="H222" s="1372"/>
      <c r="I222" s="1194"/>
    </row>
    <row r="223" spans="1:9" s="1608" customFormat="1" ht="45">
      <c r="A223" s="1603"/>
      <c r="B223" s="1374" t="s">
        <v>970</v>
      </c>
      <c r="C223" s="1374"/>
      <c r="D223" s="1605"/>
      <c r="E223" s="1605"/>
      <c r="F223" s="1606"/>
      <c r="G223" s="1606"/>
      <c r="H223" s="1607"/>
      <c r="I223" s="1605"/>
    </row>
    <row r="224" spans="1:9" s="1373" customFormat="1">
      <c r="A224" s="1362"/>
      <c r="B224" s="1363"/>
      <c r="C224" s="1370"/>
      <c r="D224" s="1034"/>
      <c r="E224" s="1194"/>
      <c r="F224" s="1371"/>
      <c r="G224" s="1371"/>
      <c r="H224" s="1372"/>
      <c r="I224" s="1194"/>
    </row>
    <row r="225" spans="1:9" s="1373" customFormat="1">
      <c r="A225" s="1362"/>
      <c r="B225" s="1617" t="s">
        <v>971</v>
      </c>
      <c r="C225" s="1370"/>
      <c r="D225" s="1034"/>
      <c r="E225" s="1194"/>
      <c r="F225" s="1371"/>
      <c r="G225" s="1371"/>
      <c r="H225" s="1372"/>
      <c r="I225" s="1194"/>
    </row>
    <row r="226" spans="1:9" s="1608" customFormat="1" ht="33.75">
      <c r="A226" s="1603"/>
      <c r="B226" s="1680" t="s">
        <v>3513</v>
      </c>
      <c r="C226" s="1374"/>
      <c r="D226" s="1604"/>
      <c r="E226" s="1605"/>
      <c r="F226" s="1606"/>
      <c r="G226" s="1606"/>
      <c r="H226" s="1607"/>
      <c r="I226" s="1605"/>
    </row>
    <row r="227" spans="1:9" s="1373" customFormat="1">
      <c r="A227" s="1362"/>
      <c r="B227" s="1363"/>
      <c r="C227" s="1370"/>
      <c r="D227" s="1034"/>
      <c r="E227" s="1194"/>
      <c r="F227" s="1371"/>
      <c r="G227" s="1371"/>
      <c r="H227" s="1372"/>
      <c r="I227" s="1194"/>
    </row>
    <row r="228" spans="1:9" s="1373" customFormat="1">
      <c r="A228" s="1362"/>
      <c r="B228" s="1617" t="s">
        <v>972</v>
      </c>
      <c r="C228" s="1370"/>
      <c r="D228" s="1034"/>
      <c r="E228" s="1194"/>
      <c r="F228" s="1371"/>
      <c r="G228" s="1371"/>
      <c r="H228" s="1372"/>
      <c r="I228" s="1194"/>
    </row>
    <row r="229" spans="1:9" s="1608" customFormat="1" ht="22.5">
      <c r="A229" s="1603"/>
      <c r="B229" s="1353" t="s">
        <v>973</v>
      </c>
      <c r="C229" s="1374"/>
      <c r="D229" s="1604"/>
      <c r="E229" s="1605"/>
      <c r="F229" s="1606"/>
      <c r="G229" s="1606"/>
      <c r="H229" s="1607"/>
      <c r="I229" s="1605"/>
    </row>
    <row r="230" spans="1:9" s="1608" customFormat="1">
      <c r="A230" s="1359"/>
      <c r="B230" s="1358"/>
      <c r="C230" s="1374"/>
      <c r="D230" s="1604"/>
      <c r="E230" s="1605"/>
      <c r="F230" s="1606"/>
      <c r="G230" s="1606"/>
      <c r="H230" s="1607"/>
      <c r="I230" s="1605"/>
    </row>
    <row r="231" spans="1:9" s="1629" customFormat="1">
      <c r="A231" s="1630"/>
      <c r="B231" s="1624" t="s">
        <v>974</v>
      </c>
      <c r="C231" s="1624"/>
      <c r="D231" s="1625"/>
      <c r="E231" s="1626"/>
      <c r="F231" s="1627"/>
      <c r="G231" s="1627"/>
      <c r="H231" s="1628"/>
      <c r="I231" s="1626"/>
    </row>
    <row r="232" spans="1:9" s="1608" customFormat="1" ht="22.5">
      <c r="B232" s="1382" t="s">
        <v>975</v>
      </c>
      <c r="C232" s="1374"/>
      <c r="D232" s="1604"/>
      <c r="E232" s="1605"/>
      <c r="F232" s="1606"/>
      <c r="G232" s="1606"/>
      <c r="H232" s="1607"/>
      <c r="I232" s="1605"/>
    </row>
    <row r="233" spans="1:9" s="1608" customFormat="1">
      <c r="B233" s="1382" t="s">
        <v>976</v>
      </c>
      <c r="C233" s="1374"/>
      <c r="D233" s="1604"/>
      <c r="E233" s="1605"/>
      <c r="F233" s="1606"/>
      <c r="G233" s="1606"/>
      <c r="H233" s="1607"/>
      <c r="I233" s="1605"/>
    </row>
    <row r="234" spans="1:9" s="1608" customFormat="1">
      <c r="B234" s="1382" t="s">
        <v>977</v>
      </c>
      <c r="C234" s="1374"/>
      <c r="D234" s="1604"/>
      <c r="E234" s="1605"/>
      <c r="F234" s="1606"/>
      <c r="G234" s="1606"/>
      <c r="H234" s="1607"/>
      <c r="I234" s="1605"/>
    </row>
    <row r="235" spans="1:9" s="1608" customFormat="1">
      <c r="B235" s="2485" t="s">
        <v>3514</v>
      </c>
      <c r="C235" s="1374"/>
      <c r="D235" s="1604"/>
      <c r="E235" s="1605"/>
      <c r="F235" s="1606"/>
      <c r="G235" s="1606"/>
      <c r="H235" s="1607"/>
      <c r="I235" s="1605"/>
    </row>
    <row r="236" spans="1:9" s="1608" customFormat="1">
      <c r="B236" s="1382" t="s">
        <v>978</v>
      </c>
      <c r="C236" s="1374"/>
      <c r="D236" s="1604"/>
      <c r="E236" s="1605"/>
      <c r="F236" s="1606"/>
      <c r="G236" s="1606"/>
      <c r="H236" s="1607"/>
      <c r="I236" s="1605"/>
    </row>
    <row r="237" spans="1:9" s="1608" customFormat="1" ht="22.5">
      <c r="B237" s="1382" t="s">
        <v>979</v>
      </c>
      <c r="C237" s="1374"/>
      <c r="D237" s="1604"/>
      <c r="E237" s="1605"/>
      <c r="F237" s="1606"/>
      <c r="G237" s="1606"/>
      <c r="H237" s="1607"/>
      <c r="I237" s="1605"/>
    </row>
    <row r="238" spans="1:9" s="1608" customFormat="1">
      <c r="B238" s="1382" t="s">
        <v>980</v>
      </c>
      <c r="C238" s="1374"/>
      <c r="D238" s="1604"/>
      <c r="E238" s="1605"/>
      <c r="F238" s="1606"/>
      <c r="G238" s="1606"/>
      <c r="H238" s="1607"/>
      <c r="I238" s="1605"/>
    </row>
    <row r="239" spans="1:9" s="1608" customFormat="1">
      <c r="B239" s="1382" t="s">
        <v>981</v>
      </c>
      <c r="C239" s="1374"/>
      <c r="D239" s="1604"/>
      <c r="E239" s="1605"/>
      <c r="F239" s="1606"/>
      <c r="G239" s="1606"/>
      <c r="H239" s="1607"/>
      <c r="I239" s="1605"/>
    </row>
    <row r="240" spans="1:9" s="1608" customFormat="1">
      <c r="B240" s="1382" t="s">
        <v>982</v>
      </c>
      <c r="C240" s="1374"/>
      <c r="D240" s="1604"/>
      <c r="E240" s="1605"/>
      <c r="F240" s="1606"/>
      <c r="G240" s="1606"/>
      <c r="H240" s="1607"/>
      <c r="I240" s="1605"/>
    </row>
    <row r="241" spans="1:9" s="1608" customFormat="1">
      <c r="B241" s="1382" t="s">
        <v>983</v>
      </c>
      <c r="C241" s="1374"/>
      <c r="D241" s="1604"/>
      <c r="E241" s="1605"/>
      <c r="F241" s="1606"/>
      <c r="G241" s="1606"/>
      <c r="H241" s="1607"/>
      <c r="I241" s="1605"/>
    </row>
    <row r="242" spans="1:9" s="1608" customFormat="1">
      <c r="B242" s="1382" t="s">
        <v>984</v>
      </c>
      <c r="C242" s="1374"/>
      <c r="D242" s="1604"/>
      <c r="E242" s="1605"/>
      <c r="F242" s="1606"/>
      <c r="G242" s="1606"/>
      <c r="H242" s="1607"/>
      <c r="I242" s="1605"/>
    </row>
    <row r="243" spans="1:9" s="1608" customFormat="1">
      <c r="B243" s="1382" t="s">
        <v>918</v>
      </c>
      <c r="C243" s="1374"/>
      <c r="D243" s="1604"/>
      <c r="E243" s="1605"/>
      <c r="F243" s="1606"/>
      <c r="G243" s="1606"/>
      <c r="H243" s="1607"/>
      <c r="I243" s="1605"/>
    </row>
    <row r="244" spans="1:9" s="1608" customFormat="1">
      <c r="B244" s="1382" t="s">
        <v>919</v>
      </c>
      <c r="C244" s="1374"/>
      <c r="D244" s="1604"/>
      <c r="E244" s="1605"/>
      <c r="F244" s="1606"/>
      <c r="G244" s="1606"/>
      <c r="H244" s="1607"/>
      <c r="I244" s="1605"/>
    </row>
    <row r="245" spans="1:9" s="1608" customFormat="1">
      <c r="A245" s="1603"/>
      <c r="B245" s="1374" t="s">
        <v>985</v>
      </c>
      <c r="C245" s="1616"/>
      <c r="D245" s="1604"/>
      <c r="E245" s="1605"/>
      <c r="F245" s="1606"/>
      <c r="G245" s="1606"/>
      <c r="H245" s="1607"/>
      <c r="I245" s="1605"/>
    </row>
    <row r="246" spans="1:9" s="1608" customFormat="1">
      <c r="B246" s="1374"/>
      <c r="C246" s="1616"/>
      <c r="D246" s="1604"/>
      <c r="E246" s="1605"/>
      <c r="F246" s="1606"/>
      <c r="G246" s="1606"/>
      <c r="H246" s="1607"/>
      <c r="I246" s="1605"/>
    </row>
    <row r="247" spans="1:9" s="1373" customFormat="1">
      <c r="A247" s="1631"/>
      <c r="B247" s="1632" t="s">
        <v>986</v>
      </c>
      <c r="C247" s="1370"/>
      <c r="D247" s="1034"/>
      <c r="E247" s="1194"/>
      <c r="F247" s="1371"/>
      <c r="G247" s="1371"/>
      <c r="H247" s="1372"/>
      <c r="I247" s="1194"/>
    </row>
    <row r="248" spans="1:9" s="1373" customFormat="1">
      <c r="A248" s="1352"/>
      <c r="B248" s="1353" t="s">
        <v>987</v>
      </c>
      <c r="C248" s="1370"/>
      <c r="D248" s="1034"/>
      <c r="E248" s="1194"/>
      <c r="F248" s="1371"/>
      <c r="G248" s="1371"/>
      <c r="H248" s="1372"/>
      <c r="I248" s="1194"/>
    </row>
    <row r="249" spans="1:9" s="1373" customFormat="1">
      <c r="A249" s="1631"/>
      <c r="B249" s="1632" t="s">
        <v>988</v>
      </c>
      <c r="C249" s="1370"/>
      <c r="D249" s="1034"/>
      <c r="E249" s="1194"/>
      <c r="F249" s="1371"/>
      <c r="G249" s="1371"/>
      <c r="H249" s="1372"/>
      <c r="I249" s="1194"/>
    </row>
    <row r="250" spans="1:9" s="1373" customFormat="1" ht="22.5">
      <c r="A250" s="1352"/>
      <c r="B250" s="1633" t="s">
        <v>989</v>
      </c>
      <c r="C250" s="1370"/>
      <c r="D250" s="1034"/>
      <c r="E250" s="1194"/>
      <c r="F250" s="1371"/>
      <c r="G250" s="1371"/>
      <c r="H250" s="1372"/>
      <c r="I250" s="1194"/>
    </row>
    <row r="251" spans="1:9" s="1608" customFormat="1">
      <c r="B251" s="1634"/>
      <c r="C251" s="1374"/>
      <c r="D251" s="1604"/>
      <c r="E251" s="1605"/>
      <c r="F251" s="1606"/>
      <c r="G251" s="1606"/>
      <c r="H251" s="1607"/>
      <c r="I251" s="1605"/>
    </row>
    <row r="252" spans="1:9" s="1349" customFormat="1">
      <c r="B252" s="1353"/>
      <c r="D252" s="1193"/>
      <c r="E252" s="1193"/>
      <c r="F252" s="1350"/>
      <c r="G252" s="1350"/>
      <c r="H252" s="1351"/>
      <c r="I252" s="1193"/>
    </row>
    <row r="253" spans="1:9" s="1349" customFormat="1">
      <c r="B253" s="1513" t="s">
        <v>986</v>
      </c>
      <c r="D253" s="1193"/>
      <c r="E253" s="1193"/>
      <c r="F253" s="1350"/>
      <c r="G253" s="1350"/>
      <c r="H253" s="1351"/>
      <c r="I253" s="1193"/>
    </row>
    <row r="254" spans="1:9" s="1349" customFormat="1">
      <c r="B254" s="1513"/>
      <c r="D254" s="1193"/>
      <c r="E254" s="1193"/>
      <c r="F254" s="1350"/>
      <c r="G254" s="1350"/>
      <c r="H254" s="1351"/>
      <c r="I254" s="1193"/>
    </row>
    <row r="255" spans="1:9" s="1349" customFormat="1" ht="22.5">
      <c r="B255" s="160" t="s">
        <v>990</v>
      </c>
      <c r="D255" s="1193"/>
      <c r="E255" s="1193"/>
      <c r="F255" s="1350"/>
      <c r="G255" s="1350"/>
      <c r="H255" s="1351"/>
      <c r="I255" s="1193"/>
    </row>
    <row r="256" spans="1:9" s="1349" customFormat="1" ht="22.5">
      <c r="B256" s="160" t="s">
        <v>991</v>
      </c>
      <c r="D256" s="1193"/>
      <c r="E256" s="1193"/>
      <c r="F256" s="1350"/>
      <c r="G256" s="1350"/>
      <c r="H256" s="1351"/>
      <c r="I256" s="1193"/>
    </row>
    <row r="257" spans="1:9" s="1349" customFormat="1" ht="101.25">
      <c r="B257" s="160" t="s">
        <v>992</v>
      </c>
      <c r="D257" s="1193"/>
      <c r="E257" s="1193"/>
      <c r="F257" s="1350"/>
      <c r="G257" s="1350"/>
      <c r="H257" s="1351"/>
      <c r="I257" s="1193"/>
    </row>
    <row r="258" spans="1:9" s="1349" customFormat="1">
      <c r="B258" s="160" t="s">
        <v>993</v>
      </c>
      <c r="D258" s="1193"/>
      <c r="E258" s="1193"/>
      <c r="F258" s="1350"/>
      <c r="G258" s="1350"/>
      <c r="H258" s="1351"/>
      <c r="I258" s="1193"/>
    </row>
    <row r="259" spans="1:9" s="1349" customFormat="1" ht="67.5">
      <c r="B259" s="160" t="s">
        <v>994</v>
      </c>
      <c r="D259" s="1193"/>
      <c r="E259" s="1193"/>
      <c r="F259" s="1350"/>
      <c r="G259" s="1350"/>
      <c r="H259" s="1351"/>
      <c r="I259" s="1193"/>
    </row>
    <row r="260" spans="1:9" s="1349" customFormat="1">
      <c r="B260" s="160"/>
      <c r="D260" s="1193"/>
      <c r="E260" s="1193"/>
      <c r="F260" s="1350"/>
      <c r="G260" s="1350"/>
      <c r="H260" s="1351"/>
      <c r="I260" s="1193"/>
    </row>
    <row r="261" spans="1:9" s="1349" customFormat="1" ht="90">
      <c r="B261" s="157" t="s">
        <v>3536</v>
      </c>
      <c r="D261" s="1193"/>
      <c r="E261" s="1193"/>
      <c r="F261" s="1350"/>
      <c r="G261" s="1350"/>
      <c r="H261" s="1351"/>
      <c r="I261" s="1193"/>
    </row>
    <row r="262" spans="1:9" s="1349" customFormat="1">
      <c r="B262" s="160"/>
      <c r="D262" s="1193"/>
      <c r="E262" s="1193"/>
      <c r="F262" s="1350"/>
      <c r="G262" s="1350"/>
      <c r="H262" s="1351"/>
      <c r="I262" s="1193"/>
    </row>
    <row r="263" spans="1:9" s="1349" customFormat="1" ht="45">
      <c r="B263" s="160" t="s">
        <v>995</v>
      </c>
      <c r="D263" s="1193"/>
      <c r="E263" s="1193"/>
      <c r="F263" s="1350"/>
      <c r="G263" s="1350"/>
      <c r="H263" s="1351"/>
      <c r="I263" s="1193"/>
    </row>
    <row r="264" spans="1:9" s="1349" customFormat="1" ht="101.25">
      <c r="B264" s="160" t="s">
        <v>996</v>
      </c>
      <c r="D264" s="1193"/>
      <c r="E264" s="1193"/>
      <c r="F264" s="1350"/>
      <c r="G264" s="1350"/>
      <c r="H264" s="1351"/>
      <c r="I264" s="1193"/>
    </row>
    <row r="265" spans="1:9" s="1349" customFormat="1" ht="45">
      <c r="B265" s="160" t="s">
        <v>997</v>
      </c>
      <c r="D265" s="1193"/>
      <c r="E265" s="1193"/>
      <c r="F265" s="1350"/>
      <c r="G265" s="1350"/>
      <c r="H265" s="1351"/>
      <c r="I265" s="1193"/>
    </row>
    <row r="266" spans="1:9" s="1357" customFormat="1">
      <c r="A266" s="1337"/>
      <c r="B266" s="1569"/>
      <c r="C266" s="1335"/>
      <c r="D266" s="1038"/>
      <c r="E266" s="1038"/>
      <c r="F266" s="1338"/>
      <c r="G266" s="1338"/>
      <c r="H266" s="1339"/>
      <c r="I266" s="1038"/>
    </row>
    <row r="267" spans="1:9" s="1357" customFormat="1">
      <c r="A267" s="1337"/>
      <c r="B267" s="1335"/>
      <c r="C267" s="1381"/>
      <c r="D267" s="1038"/>
      <c r="E267" s="1038"/>
      <c r="F267" s="1338"/>
      <c r="G267" s="1338"/>
      <c r="H267" s="1339"/>
      <c r="I267" s="1038"/>
    </row>
    <row r="268" spans="1:9" s="1357" customFormat="1" ht="21">
      <c r="A268" s="1337"/>
      <c r="B268" s="1050" t="s">
        <v>3431</v>
      </c>
      <c r="C268" s="1381"/>
      <c r="D268" s="1038"/>
      <c r="E268" s="1038"/>
      <c r="F268" s="1338"/>
      <c r="G268" s="1338"/>
      <c r="H268" s="1339"/>
      <c r="I268" s="1038"/>
    </row>
    <row r="269" spans="1:9" s="1349" customFormat="1">
      <c r="B269" s="1361"/>
      <c r="D269" s="1193"/>
      <c r="E269" s="1193"/>
      <c r="F269" s="1350"/>
      <c r="G269" s="1350"/>
      <c r="H269" s="1351"/>
      <c r="I269" s="1193"/>
    </row>
    <row r="270" spans="1:9" s="1349" customFormat="1">
      <c r="B270" s="1479"/>
      <c r="D270" s="1193"/>
      <c r="E270" s="1193"/>
      <c r="F270" s="1350"/>
      <c r="G270" s="1350"/>
      <c r="H270" s="1351"/>
      <c r="I270" s="1193"/>
    </row>
    <row r="271" spans="1:9" s="1349" customFormat="1">
      <c r="B271" s="1353"/>
      <c r="D271" s="1193"/>
      <c r="E271" s="1193"/>
      <c r="F271" s="1350"/>
      <c r="G271" s="1350"/>
      <c r="H271" s="1351"/>
      <c r="I271" s="1193"/>
    </row>
    <row r="272" spans="1:9" s="1349" customFormat="1">
      <c r="B272" s="161"/>
      <c r="D272" s="1193"/>
      <c r="E272" s="1193"/>
      <c r="F272" s="1350"/>
      <c r="G272" s="1350"/>
      <c r="H272" s="1351"/>
      <c r="I272" s="1193"/>
    </row>
    <row r="273" spans="1:9" s="1349" customFormat="1">
      <c r="B273" s="161"/>
      <c r="D273" s="1193"/>
      <c r="E273" s="1193"/>
      <c r="F273" s="1350"/>
      <c r="G273" s="1350"/>
      <c r="H273" s="1351"/>
      <c r="I273" s="1193"/>
    </row>
    <row r="274" spans="1:9" s="1349" customFormat="1">
      <c r="B274" s="1386"/>
      <c r="D274" s="1193"/>
      <c r="E274" s="1193"/>
      <c r="F274" s="1350"/>
      <c r="G274" s="1350"/>
      <c r="H274" s="1351"/>
      <c r="I274" s="1193"/>
    </row>
    <row r="275" spans="1:9" s="1349" customFormat="1">
      <c r="B275" s="1353"/>
      <c r="D275" s="1193"/>
      <c r="E275" s="1193"/>
      <c r="F275" s="1350"/>
      <c r="G275" s="1350"/>
      <c r="H275" s="1351"/>
      <c r="I275" s="1193"/>
    </row>
    <row r="276" spans="1:9" s="1349" customFormat="1">
      <c r="B276" s="161"/>
      <c r="D276" s="1193"/>
      <c r="E276" s="1193"/>
      <c r="F276" s="1350"/>
      <c r="G276" s="1350"/>
      <c r="H276" s="1351"/>
      <c r="I276" s="1193"/>
    </row>
    <row r="277" spans="1:9" s="1349" customFormat="1">
      <c r="B277" s="161"/>
      <c r="D277" s="1193"/>
      <c r="E277" s="1193"/>
      <c r="F277" s="1350"/>
      <c r="G277" s="1350"/>
      <c r="H277" s="1351"/>
      <c r="I277" s="1193"/>
    </row>
    <row r="278" spans="1:9" s="1349" customFormat="1">
      <c r="B278" s="161"/>
      <c r="D278" s="1193"/>
      <c r="E278" s="1193"/>
      <c r="F278" s="1350"/>
      <c r="G278" s="1350"/>
      <c r="H278" s="1351"/>
      <c r="I278" s="1193"/>
    </row>
    <row r="279" spans="1:9" s="1349" customFormat="1">
      <c r="B279" s="161"/>
      <c r="D279" s="1193"/>
      <c r="E279" s="1193"/>
      <c r="F279" s="1350"/>
      <c r="G279" s="1350"/>
      <c r="H279" s="1351"/>
      <c r="I279" s="1193"/>
    </row>
    <row r="280" spans="1:9" s="1349" customFormat="1">
      <c r="A280" s="1361"/>
      <c r="B280" s="161"/>
      <c r="D280" s="1193"/>
      <c r="E280" s="1193"/>
      <c r="F280" s="1350"/>
      <c r="G280" s="1350"/>
      <c r="H280" s="1351"/>
      <c r="I280" s="1193"/>
    </row>
    <row r="281" spans="1:9" s="1349" customFormat="1">
      <c r="B281" s="160"/>
      <c r="D281" s="1193"/>
      <c r="E281" s="1193"/>
      <c r="F281" s="1350"/>
      <c r="G281" s="1350"/>
      <c r="H281" s="1351"/>
      <c r="I281" s="1193"/>
    </row>
    <row r="282" spans="1:9" s="1349" customFormat="1">
      <c r="B282" s="160"/>
      <c r="D282" s="1193"/>
      <c r="E282" s="1193"/>
      <c r="F282" s="1350"/>
      <c r="G282" s="1350"/>
      <c r="H282" s="1351"/>
      <c r="I282" s="1193"/>
    </row>
    <row r="283" spans="1:9" s="1349" customFormat="1">
      <c r="B283" s="160"/>
      <c r="D283" s="1193"/>
      <c r="E283" s="1193"/>
      <c r="F283" s="1350"/>
      <c r="G283" s="1350"/>
      <c r="H283" s="1351"/>
      <c r="I283" s="1193"/>
    </row>
    <row r="284" spans="1:9" s="1349" customFormat="1">
      <c r="B284" s="160"/>
      <c r="D284" s="1193"/>
      <c r="E284" s="1193"/>
      <c r="F284" s="1350"/>
      <c r="G284" s="1350"/>
      <c r="H284" s="1351"/>
      <c r="I284" s="1193"/>
    </row>
    <row r="285" spans="1:9">
      <c r="A285" s="1027"/>
      <c r="B285" s="1480"/>
      <c r="C285" s="1027"/>
    </row>
    <row r="286" spans="1:9">
      <c r="A286" s="1027"/>
      <c r="B286" s="1480"/>
      <c r="C286" s="1027"/>
    </row>
    <row r="287" spans="1:9" s="1373" customFormat="1">
      <c r="A287" s="1352"/>
      <c r="B287" s="1357"/>
      <c r="C287" s="1370"/>
      <c r="D287" s="1034"/>
      <c r="E287" s="1194"/>
      <c r="F287" s="1371"/>
      <c r="G287" s="1371"/>
      <c r="H287" s="1372"/>
      <c r="I287" s="1194"/>
    </row>
    <row r="288" spans="1:9" s="1373" customFormat="1">
      <c r="A288" s="1352"/>
      <c r="B288" s="1357"/>
      <c r="C288" s="1370"/>
      <c r="D288" s="1034"/>
      <c r="E288" s="1194"/>
      <c r="F288" s="1371"/>
      <c r="G288" s="1371"/>
      <c r="H288" s="1372"/>
      <c r="I288" s="1194"/>
    </row>
    <row r="289" spans="1:9" s="1373" customFormat="1">
      <c r="A289" s="1352"/>
      <c r="B289" s="1357"/>
      <c r="C289" s="1370"/>
      <c r="D289" s="1034"/>
      <c r="E289" s="1194"/>
      <c r="F289" s="1371"/>
      <c r="G289" s="1371"/>
      <c r="H289" s="1372"/>
      <c r="I289" s="1194"/>
    </row>
    <row r="290" spans="1:9" s="1349" customFormat="1">
      <c r="B290" s="160"/>
      <c r="D290" s="1193"/>
      <c r="E290" s="1193"/>
      <c r="F290" s="1350"/>
      <c r="G290" s="1350"/>
      <c r="H290" s="1351"/>
      <c r="I290" s="1193"/>
    </row>
    <row r="291" spans="1:9">
      <c r="A291" s="1027"/>
      <c r="B291" s="1036"/>
      <c r="C291" s="1027"/>
    </row>
    <row r="292" spans="1:9">
      <c r="A292" s="1027"/>
      <c r="B292" s="1036"/>
      <c r="C292" s="1027"/>
    </row>
    <row r="293" spans="1:9">
      <c r="A293" s="1027"/>
      <c r="B293" s="1051"/>
      <c r="C293" s="1027"/>
    </row>
    <row r="294" spans="1:9" s="1465" customFormat="1">
      <c r="A294" s="1065"/>
      <c r="B294" s="1476"/>
      <c r="C294" s="1462"/>
      <c r="D294" s="1462"/>
      <c r="E294" s="1462"/>
      <c r="F294" s="1515"/>
      <c r="G294" s="1515"/>
      <c r="H294" s="1516"/>
      <c r="I294" s="1514"/>
    </row>
    <row r="295" spans="1:9">
      <c r="A295" s="1027"/>
      <c r="B295" s="1029"/>
      <c r="C295" s="1027"/>
    </row>
    <row r="299" spans="1:9">
      <c r="A299" s="1027"/>
      <c r="B299" s="1051"/>
      <c r="C299" s="1027"/>
    </row>
    <row r="300" spans="1:9">
      <c r="A300" s="1027"/>
      <c r="B300" s="1051"/>
      <c r="C300" s="1027"/>
    </row>
    <row r="301" spans="1:9">
      <c r="A301" s="1027"/>
      <c r="B301" s="1051"/>
      <c r="C301" s="1027"/>
    </row>
    <row r="302" spans="1:9">
      <c r="A302" s="1027"/>
      <c r="B302" s="1051"/>
      <c r="C302" s="1027"/>
    </row>
    <row r="303" spans="1:9">
      <c r="A303" s="1027"/>
      <c r="B303" s="1051"/>
      <c r="C303" s="1027"/>
    </row>
    <row r="304" spans="1:9">
      <c r="A304" s="1027"/>
      <c r="B304" s="1051"/>
      <c r="C304" s="1027"/>
    </row>
    <row r="305" spans="1:3">
      <c r="A305" s="1027"/>
      <c r="B305" s="1051"/>
      <c r="C305" s="1027"/>
    </row>
    <row r="306" spans="1:3">
      <c r="A306" s="1027"/>
      <c r="B306" s="1051"/>
      <c r="C306" s="1027"/>
    </row>
    <row r="307" spans="1:3">
      <c r="A307" s="1027"/>
      <c r="B307" s="1051"/>
      <c r="C307" s="1027"/>
    </row>
    <row r="308" spans="1:3">
      <c r="A308" s="1027"/>
      <c r="B308" s="1051"/>
      <c r="C308" s="1027"/>
    </row>
    <row r="309" spans="1:3">
      <c r="A309" s="1027"/>
      <c r="B309" s="1051"/>
      <c r="C309" s="1027"/>
    </row>
    <row r="310" spans="1:3">
      <c r="A310" s="1027"/>
      <c r="B310" s="1051"/>
      <c r="C310" s="1027"/>
    </row>
    <row r="311" spans="1:3">
      <c r="A311" s="1027"/>
      <c r="B311" s="1051"/>
      <c r="C311" s="1027"/>
    </row>
    <row r="312" spans="1:3">
      <c r="A312" s="1027"/>
      <c r="B312" s="1051"/>
      <c r="C312" s="1027"/>
    </row>
    <row r="313" spans="1:3">
      <c r="A313" s="1027"/>
      <c r="B313" s="1051"/>
      <c r="C313" s="1027"/>
    </row>
    <row r="314" spans="1:3">
      <c r="A314" s="1027"/>
      <c r="B314" s="1051"/>
      <c r="C314" s="1027"/>
    </row>
    <row r="315" spans="1:3">
      <c r="A315" s="1027"/>
      <c r="B315" s="1051"/>
      <c r="C315" s="1027"/>
    </row>
    <row r="316" spans="1:3">
      <c r="A316" s="1027"/>
      <c r="B316" s="1051"/>
      <c r="C316" s="1027"/>
    </row>
    <row r="317" spans="1:3">
      <c r="A317" s="1027"/>
      <c r="B317" s="1051"/>
      <c r="C317" s="1027"/>
    </row>
    <row r="318" spans="1:3">
      <c r="A318" s="1027"/>
      <c r="B318" s="1051"/>
      <c r="C318" s="1027"/>
    </row>
    <row r="319" spans="1:3">
      <c r="A319" s="1027"/>
      <c r="B319" s="1051"/>
      <c r="C319" s="1027"/>
    </row>
    <row r="320" spans="1:3">
      <c r="A320" s="1027"/>
      <c r="B320" s="1051"/>
      <c r="C320" s="1027"/>
    </row>
    <row r="321" spans="1:3">
      <c r="A321" s="1027"/>
      <c r="B321" s="1051"/>
      <c r="C321" s="1027"/>
    </row>
    <row r="322" spans="1:3">
      <c r="A322" s="1027"/>
      <c r="B322" s="1051"/>
      <c r="C322" s="1027"/>
    </row>
    <row r="323" spans="1:3">
      <c r="A323" s="1027"/>
      <c r="B323" s="1051"/>
      <c r="C323" s="1027"/>
    </row>
    <row r="324" spans="1:3">
      <c r="A324" s="1027"/>
      <c r="B324" s="1051"/>
      <c r="C324" s="1027"/>
    </row>
    <row r="325" spans="1:3">
      <c r="A325" s="1027"/>
      <c r="B325" s="1051"/>
      <c r="C325" s="1027"/>
    </row>
    <row r="326" spans="1:3">
      <c r="A326" s="1027"/>
      <c r="B326" s="1051"/>
      <c r="C326" s="1027"/>
    </row>
    <row r="327" spans="1:3">
      <c r="A327" s="1027"/>
      <c r="B327" s="1051"/>
      <c r="C327" s="1027"/>
    </row>
    <row r="328" spans="1:3">
      <c r="A328" s="1027"/>
      <c r="B328" s="1051"/>
      <c r="C328" s="1027"/>
    </row>
    <row r="329" spans="1:3">
      <c r="A329" s="1027"/>
      <c r="B329" s="1051"/>
      <c r="C329" s="1027"/>
    </row>
    <row r="330" spans="1:3">
      <c r="A330" s="1027"/>
      <c r="B330" s="1051"/>
      <c r="C330" s="1027"/>
    </row>
    <row r="331" spans="1:3">
      <c r="A331" s="1027"/>
      <c r="B331" s="1051"/>
      <c r="C331" s="1027"/>
    </row>
    <row r="332" spans="1:3">
      <c r="A332" s="1027"/>
      <c r="B332" s="1051"/>
      <c r="C332" s="1027"/>
    </row>
    <row r="333" spans="1:3">
      <c r="A333" s="1027"/>
      <c r="B333" s="1051"/>
      <c r="C333" s="1027"/>
    </row>
    <row r="334" spans="1:3">
      <c r="A334" s="1027"/>
      <c r="B334" s="1051"/>
      <c r="C334" s="1027"/>
    </row>
    <row r="335" spans="1:3">
      <c r="A335" s="1027"/>
      <c r="B335" s="1051"/>
      <c r="C335" s="1027"/>
    </row>
    <row r="336" spans="1:3">
      <c r="A336" s="1027"/>
      <c r="B336" s="1051"/>
      <c r="C336" s="1027"/>
    </row>
    <row r="337" spans="1:3">
      <c r="A337" s="1027"/>
      <c r="B337" s="1051"/>
      <c r="C337" s="1027"/>
    </row>
    <row r="338" spans="1:3">
      <c r="A338" s="1027"/>
      <c r="B338" s="1051"/>
      <c r="C338" s="1027"/>
    </row>
    <row r="339" spans="1:3">
      <c r="A339" s="1027"/>
      <c r="B339" s="1051"/>
      <c r="C339" s="1027"/>
    </row>
    <row r="340" spans="1:3">
      <c r="A340" s="1027"/>
      <c r="B340" s="1051"/>
      <c r="C340" s="1027"/>
    </row>
    <row r="341" spans="1:3">
      <c r="A341" s="1027"/>
      <c r="B341" s="1051"/>
      <c r="C341" s="1027"/>
    </row>
    <row r="342" spans="1:3">
      <c r="A342" s="1027"/>
      <c r="B342" s="1051"/>
      <c r="C342" s="1027"/>
    </row>
    <row r="343" spans="1:3">
      <c r="A343" s="1027"/>
      <c r="B343" s="1051"/>
      <c r="C343" s="1027"/>
    </row>
    <row r="344" spans="1:3">
      <c r="A344" s="1027"/>
      <c r="B344" s="1051"/>
      <c r="C344" s="1027"/>
    </row>
    <row r="345" spans="1:3">
      <c r="A345" s="1027"/>
      <c r="B345" s="1051"/>
      <c r="C345" s="1027"/>
    </row>
    <row r="346" spans="1:3">
      <c r="A346" s="1027"/>
      <c r="B346" s="1051"/>
      <c r="C346" s="1027"/>
    </row>
    <row r="347" spans="1:3">
      <c r="A347" s="1027"/>
      <c r="B347" s="1051"/>
      <c r="C347" s="1027"/>
    </row>
    <row r="348" spans="1:3">
      <c r="A348" s="1027"/>
      <c r="B348" s="1051"/>
      <c r="C348" s="1027"/>
    </row>
    <row r="349" spans="1:3">
      <c r="A349" s="1027"/>
      <c r="B349" s="1051"/>
      <c r="C349" s="1027"/>
    </row>
    <row r="350" spans="1:3">
      <c r="A350" s="1027"/>
      <c r="B350" s="1051"/>
      <c r="C350" s="1027"/>
    </row>
    <row r="351" spans="1:3">
      <c r="A351" s="1027"/>
      <c r="B351" s="1051"/>
      <c r="C351" s="1027"/>
    </row>
    <row r="352" spans="1:3">
      <c r="A352" s="1027"/>
      <c r="B352" s="1051"/>
      <c r="C352" s="1027"/>
    </row>
    <row r="353" spans="1:3">
      <c r="A353" s="1027"/>
      <c r="B353" s="1051"/>
      <c r="C353" s="1027"/>
    </row>
    <row r="354" spans="1:3">
      <c r="A354" s="1027"/>
      <c r="B354" s="1051"/>
      <c r="C354" s="1027"/>
    </row>
    <row r="355" spans="1:3">
      <c r="A355" s="1027"/>
      <c r="B355" s="1051"/>
      <c r="C355" s="1027"/>
    </row>
    <row r="356" spans="1:3">
      <c r="A356" s="1027"/>
      <c r="B356" s="1051"/>
      <c r="C356" s="1027"/>
    </row>
    <row r="357" spans="1:3">
      <c r="A357" s="1027"/>
      <c r="B357" s="1051"/>
      <c r="C357" s="1027"/>
    </row>
    <row r="358" spans="1:3">
      <c r="A358" s="1027"/>
      <c r="B358" s="1051"/>
      <c r="C358" s="1027"/>
    </row>
    <row r="359" spans="1:3">
      <c r="A359" s="1027"/>
      <c r="B359" s="1051"/>
      <c r="C359" s="1027"/>
    </row>
    <row r="360" spans="1:3">
      <c r="A360" s="1027"/>
      <c r="B360" s="1051"/>
      <c r="C360" s="1027"/>
    </row>
    <row r="361" spans="1:3">
      <c r="A361" s="1027"/>
      <c r="B361" s="1051"/>
      <c r="C361" s="1027"/>
    </row>
    <row r="362" spans="1:3">
      <c r="A362" s="1027"/>
      <c r="B362" s="1051"/>
      <c r="C362" s="1027"/>
    </row>
  </sheetData>
  <sheetProtection password="CC69" sheet="1" objects="1" scenarios="1" selectLockedCells="1"/>
  <phoneticPr fontId="6" type="noConversion"/>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rowBreaks count="3" manualBreakCount="3">
    <brk id="97" max="2" man="1"/>
    <brk id="197" max="2" man="1"/>
    <brk id="252" max="2" man="1"/>
  </rowBreaks>
</worksheet>
</file>

<file path=xl/worksheets/sheet21.xml><?xml version="1.0" encoding="utf-8"?>
<worksheet xmlns="http://schemas.openxmlformats.org/spreadsheetml/2006/main" xmlns:r="http://schemas.openxmlformats.org/officeDocument/2006/relationships">
  <sheetPr>
    <pageSetUpPr fitToPage="1"/>
  </sheetPr>
  <dimension ref="A1:AB122"/>
  <sheetViews>
    <sheetView view="pageBreakPreview" zoomScaleNormal="125" zoomScaleSheetLayoutView="100" zoomScalePageLayoutView="125" workbookViewId="0">
      <pane ySplit="8" topLeftCell="A9" activePane="bottomLeft" state="frozen"/>
      <selection activeCell="G1" activeCellId="1" sqref="I1:I65536 G1:G65536"/>
      <selection pane="bottomLeft" activeCell="I1" sqref="I1"/>
    </sheetView>
  </sheetViews>
  <sheetFormatPr defaultRowHeight="11.25"/>
  <cols>
    <col min="1" max="2" width="2.28515625" style="108" customWidth="1"/>
    <col min="3" max="3" width="3.85546875" style="108" customWidth="1"/>
    <col min="4" max="4" width="35.7109375" style="945" customWidth="1"/>
    <col min="5" max="5" width="3.7109375" style="131" customWidth="1"/>
    <col min="6" max="6" width="9.7109375" style="769" customWidth="1"/>
    <col min="7" max="7" width="9.7109375" style="767" customWidth="1"/>
    <col min="8" max="8" width="12.7109375" style="51" customWidth="1"/>
    <col min="9" max="9" width="14.7109375" style="125" customWidth="1"/>
    <col min="10" max="10" width="40.7109375" style="1030" customWidth="1"/>
    <col min="11" max="12" width="9.140625" style="1030"/>
    <col min="13" max="16384" width="9.140625" style="1193"/>
  </cols>
  <sheetData>
    <row r="1" spans="1:28" s="1530" customFormat="1" ht="9">
      <c r="A1" s="1069" t="s">
        <v>18</v>
      </c>
      <c r="B1" s="1069"/>
      <c r="C1" s="1070"/>
      <c r="D1" s="1449"/>
      <c r="E1" s="1446"/>
      <c r="F1" s="1071"/>
      <c r="G1" s="1071"/>
      <c r="H1" s="1072" t="s">
        <v>67</v>
      </c>
      <c r="I1" s="179"/>
      <c r="J1" s="1527"/>
      <c r="K1" s="1527"/>
      <c r="L1" s="1527"/>
    </row>
    <row r="2" spans="1:28" s="1531" customFormat="1" ht="13.35" customHeight="1">
      <c r="A2" s="1073" t="str">
        <f>naslovna!$A2</f>
        <v>03.2017.</v>
      </c>
      <c r="B2" s="1074"/>
      <c r="C2" s="1075"/>
      <c r="D2" s="1450" t="s">
        <v>3419</v>
      </c>
      <c r="E2" s="1447"/>
      <c r="F2" s="1076"/>
      <c r="G2" s="1076"/>
      <c r="H2" s="1077" t="str">
        <f>naslovna!$H2</f>
        <v>Modularni dječji vrtić</v>
      </c>
      <c r="I2" s="549"/>
      <c r="J2" s="1074"/>
      <c r="K2" s="1074"/>
      <c r="L2" s="1074"/>
    </row>
    <row r="3" spans="1:28" s="1531" customFormat="1" ht="13.35" customHeight="1">
      <c r="A3" s="1079"/>
      <c r="B3" s="1079"/>
      <c r="C3" s="1080"/>
      <c r="D3" s="1451" t="s">
        <v>17</v>
      </c>
      <c r="E3" s="1452"/>
      <c r="F3" s="1081"/>
      <c r="G3" s="2490"/>
      <c r="H3" s="1082" t="str">
        <f>naslovna!$H3</f>
        <v>k.č.218/8, k.o. Križ</v>
      </c>
      <c r="I3" s="1068"/>
      <c r="J3" s="1074"/>
      <c r="K3" s="1074"/>
      <c r="L3" s="1074"/>
    </row>
    <row r="4" spans="1:28" s="1169" customFormat="1" ht="13.35" customHeight="1">
      <c r="A4" s="1532"/>
      <c r="B4" s="1533"/>
      <c r="C4" s="1533"/>
      <c r="D4" s="1534"/>
      <c r="E4" s="1535"/>
      <c r="F4" s="772"/>
      <c r="G4" s="772"/>
      <c r="H4" s="1536"/>
      <c r="I4" s="145"/>
      <c r="J4" s="873"/>
      <c r="K4" s="873"/>
      <c r="L4" s="873"/>
    </row>
    <row r="5" spans="1:28" s="1169" customFormat="1" ht="13.35" customHeight="1">
      <c r="A5" s="1571"/>
      <c r="B5" s="137"/>
      <c r="C5" s="137"/>
      <c r="D5" s="1572" t="s">
        <v>1786</v>
      </c>
      <c r="E5" s="1572"/>
      <c r="F5" s="1540"/>
      <c r="G5" s="1540"/>
      <c r="H5" s="1573"/>
      <c r="I5" s="548"/>
      <c r="J5" s="873"/>
      <c r="K5" s="873"/>
      <c r="L5" s="873"/>
    </row>
    <row r="6" spans="1:28" s="1169" customFormat="1" ht="13.35" customHeight="1">
      <c r="A6" s="908"/>
      <c r="B6" s="135"/>
      <c r="C6" s="135"/>
      <c r="D6" s="908"/>
      <c r="E6" s="908"/>
      <c r="F6" s="1542"/>
      <c r="G6" s="1542"/>
      <c r="H6" s="1543"/>
      <c r="I6" s="533"/>
      <c r="J6" s="873"/>
      <c r="K6" s="873"/>
      <c r="L6" s="873"/>
    </row>
    <row r="7" spans="1:28" s="1169" customFormat="1">
      <c r="A7" s="2615" t="s">
        <v>60</v>
      </c>
      <c r="B7" s="2615"/>
      <c r="C7" s="2615"/>
      <c r="D7" s="1099" t="s">
        <v>61</v>
      </c>
      <c r="E7" s="1100" t="s">
        <v>66</v>
      </c>
      <c r="F7" s="1519" t="s">
        <v>62</v>
      </c>
      <c r="G7" s="2509" t="s">
        <v>63</v>
      </c>
      <c r="H7" s="1574" t="s">
        <v>64</v>
      </c>
      <c r="I7" s="146" t="s">
        <v>65</v>
      </c>
      <c r="J7" s="873"/>
      <c r="K7" s="873"/>
      <c r="L7" s="873"/>
    </row>
    <row r="8" spans="1:28" s="894" customFormat="1">
      <c r="A8" s="879"/>
      <c r="B8" s="879"/>
      <c r="C8" s="879"/>
      <c r="D8" s="879"/>
      <c r="E8" s="49"/>
      <c r="F8" s="1325"/>
      <c r="G8" s="1143"/>
      <c r="H8" s="1525"/>
      <c r="I8" s="547"/>
      <c r="J8" s="879"/>
      <c r="K8" s="879"/>
      <c r="L8" s="879"/>
    </row>
    <row r="9" spans="1:28" s="894" customFormat="1">
      <c r="A9" s="879"/>
      <c r="B9" s="879"/>
      <c r="C9" s="879"/>
      <c r="D9" s="879"/>
      <c r="E9" s="49"/>
      <c r="F9" s="1325"/>
      <c r="G9" s="1143"/>
      <c r="H9" s="1525"/>
      <c r="I9" s="547"/>
      <c r="J9" s="879"/>
      <c r="K9" s="879"/>
      <c r="L9" s="879"/>
    </row>
    <row r="10" spans="1:28" s="894" customFormat="1">
      <c r="A10" s="879"/>
      <c r="B10" s="879"/>
      <c r="C10" s="879"/>
      <c r="D10" s="908" t="s">
        <v>2020</v>
      </c>
      <c r="E10" s="49"/>
      <c r="F10" s="1325"/>
      <c r="G10" s="1143"/>
      <c r="H10" s="1525"/>
      <c r="I10" s="547"/>
      <c r="J10" s="879"/>
      <c r="K10" s="879"/>
      <c r="L10" s="879"/>
    </row>
    <row r="11" spans="1:28" s="894" customFormat="1">
      <c r="A11" s="879"/>
      <c r="B11" s="879"/>
      <c r="C11" s="879"/>
      <c r="D11" s="168" t="s">
        <v>1402</v>
      </c>
      <c r="E11" s="49"/>
      <c r="F11" s="1325"/>
      <c r="G11" s="1143"/>
      <c r="H11" s="1525"/>
      <c r="I11" s="547"/>
      <c r="J11" s="879"/>
      <c r="K11" s="879"/>
      <c r="L11" s="879"/>
    </row>
    <row r="12" spans="1:28" s="894" customFormat="1" ht="33.75">
      <c r="A12" s="879"/>
      <c r="B12" s="879"/>
      <c r="C12" s="879"/>
      <c r="D12" s="166" t="s">
        <v>1799</v>
      </c>
      <c r="E12" s="49"/>
      <c r="F12" s="1325"/>
      <c r="G12" s="1143"/>
      <c r="H12" s="1525"/>
      <c r="I12" s="547"/>
      <c r="J12" s="879"/>
      <c r="K12" s="879"/>
      <c r="L12" s="879"/>
    </row>
    <row r="13" spans="1:28" s="1639" customFormat="1" ht="22.5">
      <c r="A13" s="1635"/>
      <c r="B13" s="1635"/>
      <c r="C13" s="1635"/>
      <c r="D13" s="151" t="s">
        <v>2022</v>
      </c>
      <c r="E13" s="1636"/>
      <c r="F13" s="1637"/>
      <c r="G13" s="2511"/>
      <c r="H13" s="2"/>
      <c r="I13" s="552"/>
      <c r="J13" s="1638"/>
      <c r="K13" s="1589"/>
      <c r="L13" s="696"/>
      <c r="M13" s="1590"/>
    </row>
    <row r="14" spans="1:28" s="1639" customFormat="1" ht="22.5">
      <c r="A14" s="1640"/>
      <c r="B14" s="1640"/>
      <c r="C14" s="1640"/>
      <c r="D14" s="151" t="s">
        <v>2023</v>
      </c>
      <c r="E14" s="1636"/>
      <c r="F14" s="1641"/>
      <c r="G14" s="2512"/>
      <c r="H14" s="1642"/>
      <c r="I14" s="553"/>
      <c r="J14" s="1643"/>
      <c r="K14" s="1589"/>
      <c r="L14" s="696"/>
      <c r="M14" s="1590"/>
    </row>
    <row r="15" spans="1:28" s="1639" customFormat="1" ht="33.75">
      <c r="A15" s="1635"/>
      <c r="B15" s="1635"/>
      <c r="C15" s="1635"/>
      <c r="D15" s="151" t="s">
        <v>2024</v>
      </c>
      <c r="E15" s="1636"/>
      <c r="F15" s="1637"/>
      <c r="G15" s="2511"/>
      <c r="H15" s="2"/>
      <c r="I15" s="552"/>
      <c r="J15" s="1643"/>
      <c r="K15" s="1589"/>
      <c r="L15" s="696"/>
      <c r="M15" s="1590"/>
    </row>
    <row r="16" spans="1:28" s="1646" customFormat="1" ht="33.75">
      <c r="A16" s="1640"/>
      <c r="B16" s="1640"/>
      <c r="C16" s="1640"/>
      <c r="D16" s="151" t="s">
        <v>2025</v>
      </c>
      <c r="E16" s="1644"/>
      <c r="F16" s="1641"/>
      <c r="G16" s="2512"/>
      <c r="H16" s="227"/>
      <c r="I16" s="554"/>
      <c r="J16" s="1645"/>
      <c r="K16" s="1589"/>
      <c r="L16" s="696"/>
      <c r="M16" s="1590"/>
      <c r="AB16" s="1647"/>
    </row>
    <row r="17" spans="1:28" s="894" customFormat="1" ht="67.5">
      <c r="A17" s="879"/>
      <c r="B17" s="879"/>
      <c r="C17" s="879"/>
      <c r="D17" s="166" t="s">
        <v>2026</v>
      </c>
      <c r="E17" s="49"/>
      <c r="F17" s="1325"/>
      <c r="G17" s="1143"/>
      <c r="H17" s="1525"/>
      <c r="I17" s="547"/>
      <c r="J17" s="879"/>
      <c r="K17" s="879"/>
      <c r="L17" s="879"/>
    </row>
    <row r="18" spans="1:28" s="894" customFormat="1" ht="45">
      <c r="A18" s="879"/>
      <c r="B18" s="879"/>
      <c r="C18" s="879"/>
      <c r="D18" s="166" t="s">
        <v>2027</v>
      </c>
      <c r="E18" s="49"/>
      <c r="F18" s="1325"/>
      <c r="G18" s="1143"/>
      <c r="H18" s="1525"/>
      <c r="I18" s="547"/>
      <c r="J18" s="879"/>
      <c r="K18" s="879"/>
      <c r="L18" s="879"/>
    </row>
    <row r="19" spans="1:28" s="1646" customFormat="1" ht="67.5">
      <c r="A19" s="1640"/>
      <c r="B19" s="1640"/>
      <c r="C19" s="1640"/>
      <c r="D19" s="166" t="s">
        <v>2032</v>
      </c>
      <c r="E19" s="1644"/>
      <c r="F19" s="1641"/>
      <c r="G19" s="2512"/>
      <c r="H19" s="227"/>
      <c r="I19" s="554"/>
      <c r="J19" s="1645"/>
      <c r="K19" s="1589"/>
      <c r="L19" s="696"/>
      <c r="M19" s="1590"/>
      <c r="AB19" s="1647"/>
    </row>
    <row r="20" spans="1:28" s="1646" customFormat="1" ht="33.75">
      <c r="A20" s="1640"/>
      <c r="B20" s="1640"/>
      <c r="C20" s="1640"/>
      <c r="D20" s="166" t="s">
        <v>2028</v>
      </c>
      <c r="E20" s="1644"/>
      <c r="F20" s="1641"/>
      <c r="G20" s="2512"/>
      <c r="H20" s="227"/>
      <c r="I20" s="554"/>
      <c r="J20" s="1645"/>
      <c r="K20" s="1589"/>
      <c r="L20" s="696"/>
      <c r="M20" s="1590"/>
      <c r="AB20" s="1647"/>
    </row>
    <row r="21" spans="1:28" s="1639" customFormat="1" ht="67.5">
      <c r="A21" s="1635"/>
      <c r="B21" s="1635"/>
      <c r="C21" s="1635"/>
      <c r="D21" s="166" t="s">
        <v>2029</v>
      </c>
      <c r="E21" s="1636"/>
      <c r="F21" s="1641"/>
      <c r="G21" s="2512"/>
      <c r="H21" s="227"/>
      <c r="I21" s="552"/>
      <c r="J21" s="1645"/>
      <c r="K21" s="1589"/>
      <c r="L21" s="696"/>
      <c r="M21" s="1590"/>
    </row>
    <row r="22" spans="1:28" s="1639" customFormat="1" ht="78.75">
      <c r="A22" s="1635"/>
      <c r="B22" s="1635"/>
      <c r="C22" s="1635"/>
      <c r="D22" s="166" t="s">
        <v>2030</v>
      </c>
      <c r="E22" s="1636"/>
      <c r="F22" s="1641"/>
      <c r="G22" s="2512"/>
      <c r="H22" s="227"/>
      <c r="I22" s="552"/>
      <c r="J22" s="1645"/>
      <c r="K22" s="1589"/>
      <c r="L22" s="696"/>
      <c r="M22" s="1590"/>
    </row>
    <row r="23" spans="1:28" s="1639" customFormat="1" ht="12.75">
      <c r="A23" s="1635"/>
      <c r="B23" s="1635"/>
      <c r="C23" s="1635"/>
      <c r="D23" s="166" t="s">
        <v>2203</v>
      </c>
      <c r="E23" s="1636"/>
      <c r="F23" s="1641"/>
      <c r="G23" s="2512"/>
      <c r="H23" s="227"/>
      <c r="I23" s="552"/>
      <c r="J23" s="1648"/>
      <c r="K23" s="1589"/>
      <c r="L23" s="696"/>
      <c r="M23" s="1590"/>
    </row>
    <row r="24" spans="1:28" s="1639" customFormat="1" ht="12.75">
      <c r="A24" s="1635"/>
      <c r="B24" s="1635"/>
      <c r="C24" s="1635"/>
      <c r="D24" s="166"/>
      <c r="E24" s="1636"/>
      <c r="F24" s="1641"/>
      <c r="G24" s="2512"/>
      <c r="H24" s="227"/>
      <c r="I24" s="552"/>
      <c r="J24" s="1648"/>
      <c r="K24" s="1589"/>
      <c r="L24" s="696"/>
      <c r="M24" s="1590"/>
    </row>
    <row r="25" spans="1:28" s="894" customFormat="1">
      <c r="A25" s="879"/>
      <c r="B25" s="879"/>
      <c r="C25" s="879"/>
      <c r="D25" s="168" t="s">
        <v>2791</v>
      </c>
      <c r="E25" s="49"/>
      <c r="F25" s="1325"/>
      <c r="G25" s="1143"/>
      <c r="H25" s="1525"/>
      <c r="I25" s="547"/>
      <c r="J25" s="879"/>
      <c r="K25" s="879"/>
      <c r="L25" s="879"/>
    </row>
    <row r="26" spans="1:28" ht="33.75">
      <c r="A26" s="30" t="s">
        <v>22</v>
      </c>
      <c r="B26" s="30" t="s">
        <v>15</v>
      </c>
      <c r="C26" s="30">
        <f>C18+1</f>
        <v>1</v>
      </c>
      <c r="D26" s="433" t="s">
        <v>2793</v>
      </c>
      <c r="E26" s="1193"/>
      <c r="F26" s="1350"/>
      <c r="G26" s="1350"/>
      <c r="H26" s="1351"/>
      <c r="I26" s="148"/>
    </row>
    <row r="27" spans="1:28" s="894" customFormat="1" ht="22.5">
      <c r="A27" s="48"/>
      <c r="B27" s="48"/>
      <c r="C27" s="48"/>
      <c r="D27" s="150" t="s">
        <v>2794</v>
      </c>
      <c r="E27" s="983"/>
      <c r="F27" s="767"/>
      <c r="G27" s="767"/>
      <c r="H27" s="51"/>
      <c r="I27" s="149"/>
      <c r="J27" s="879"/>
      <c r="K27" s="879"/>
      <c r="L27" s="879"/>
    </row>
    <row r="28" spans="1:28" s="1590" customFormat="1" ht="22.5">
      <c r="A28" s="30"/>
      <c r="B28" s="30"/>
      <c r="C28" s="30"/>
      <c r="D28" s="151" t="s">
        <v>2796</v>
      </c>
      <c r="E28" s="41"/>
      <c r="F28" s="1592"/>
      <c r="G28" s="770"/>
      <c r="H28" s="47"/>
      <c r="I28" s="78"/>
      <c r="J28" s="1589"/>
      <c r="K28" s="696"/>
      <c r="L28" s="696"/>
    </row>
    <row r="29" spans="1:28" s="1639" customFormat="1" ht="56.25">
      <c r="A29" s="1635"/>
      <c r="B29" s="1635"/>
      <c r="C29" s="1635"/>
      <c r="D29" s="166" t="s">
        <v>2204</v>
      </c>
      <c r="E29" s="1636"/>
      <c r="F29" s="1641"/>
      <c r="G29" s="2512"/>
      <c r="H29" s="227"/>
      <c r="I29" s="552"/>
      <c r="J29" s="1645"/>
      <c r="K29" s="1589"/>
      <c r="L29" s="696"/>
      <c r="M29" s="1590"/>
    </row>
    <row r="30" spans="1:28" s="1590" customFormat="1" ht="33.75">
      <c r="A30" s="30"/>
      <c r="B30" s="30"/>
      <c r="C30" s="30"/>
      <c r="D30" s="151" t="s">
        <v>2205</v>
      </c>
      <c r="E30" s="41"/>
      <c r="F30" s="1592"/>
      <c r="G30" s="770"/>
      <c r="H30" s="47"/>
      <c r="I30" s="78"/>
      <c r="J30" s="1589"/>
      <c r="K30" s="696"/>
      <c r="L30" s="696"/>
    </row>
    <row r="31" spans="1:28" s="894" customFormat="1" ht="45">
      <c r="A31" s="48"/>
      <c r="B31" s="48"/>
      <c r="C31" s="48"/>
      <c r="D31" s="176" t="s">
        <v>2206</v>
      </c>
      <c r="E31" s="49"/>
      <c r="F31" s="767"/>
      <c r="G31" s="767"/>
      <c r="H31" s="51"/>
      <c r="I31" s="149"/>
      <c r="J31" s="879"/>
      <c r="K31" s="879"/>
      <c r="L31" s="879"/>
    </row>
    <row r="32" spans="1:28" s="1590" customFormat="1" ht="22.5">
      <c r="A32" s="30"/>
      <c r="B32" s="30"/>
      <c r="C32" s="30"/>
      <c r="D32" s="151" t="s">
        <v>2151</v>
      </c>
      <c r="E32" s="41"/>
      <c r="F32" s="1592"/>
      <c r="G32" s="770"/>
      <c r="H32" s="47"/>
      <c r="I32" s="78"/>
      <c r="J32" s="1589"/>
      <c r="K32" s="696"/>
      <c r="L32" s="696"/>
    </row>
    <row r="33" spans="1:12" s="1590" customFormat="1" ht="45">
      <c r="A33" s="30"/>
      <c r="B33" s="30"/>
      <c r="C33" s="30"/>
      <c r="D33" s="151" t="s">
        <v>2207</v>
      </c>
      <c r="E33" s="41"/>
      <c r="F33" s="1592"/>
      <c r="G33" s="770"/>
      <c r="H33" s="47"/>
      <c r="I33" s="78"/>
      <c r="J33" s="1589"/>
      <c r="K33" s="696"/>
      <c r="L33" s="696"/>
    </row>
    <row r="34" spans="1:12" s="1590" customFormat="1">
      <c r="A34" s="30"/>
      <c r="B34" s="30"/>
      <c r="C34" s="30"/>
      <c r="D34" s="151" t="s">
        <v>2155</v>
      </c>
      <c r="E34" s="41"/>
      <c r="F34" s="1592"/>
      <c r="G34" s="770"/>
      <c r="H34" s="47"/>
      <c r="I34" s="78"/>
      <c r="J34" s="1589"/>
      <c r="K34" s="696"/>
      <c r="L34" s="696"/>
    </row>
    <row r="35" spans="1:12" s="1590" customFormat="1" ht="22.5">
      <c r="A35" s="86"/>
      <c r="B35" s="86"/>
      <c r="C35" s="86"/>
      <c r="D35" s="151" t="s">
        <v>2156</v>
      </c>
      <c r="E35" s="41"/>
      <c r="F35" s="1592"/>
      <c r="G35" s="770"/>
      <c r="H35" s="47"/>
      <c r="I35" s="252"/>
      <c r="J35" s="1589"/>
      <c r="K35" s="696"/>
      <c r="L35" s="696"/>
    </row>
    <row r="36" spans="1:12">
      <c r="A36" s="147"/>
      <c r="B36" s="48"/>
      <c r="C36" s="48"/>
      <c r="D36" s="52" t="s">
        <v>2102</v>
      </c>
      <c r="E36" s="983"/>
      <c r="F36" s="767"/>
      <c r="H36" s="1329"/>
      <c r="I36" s="148"/>
    </row>
    <row r="37" spans="1:12">
      <c r="A37" s="147"/>
      <c r="B37" s="48"/>
      <c r="C37" s="48"/>
      <c r="D37" s="52" t="s">
        <v>2157</v>
      </c>
      <c r="E37" s="983"/>
      <c r="F37" s="767"/>
      <c r="H37" s="1329"/>
      <c r="I37" s="148"/>
    </row>
    <row r="38" spans="1:12">
      <c r="A38" s="147"/>
      <c r="B38" s="48"/>
      <c r="C38" s="48"/>
      <c r="D38" s="52" t="s">
        <v>2158</v>
      </c>
      <c r="E38" s="983"/>
      <c r="F38" s="767"/>
      <c r="H38" s="1329"/>
      <c r="I38" s="148"/>
    </row>
    <row r="39" spans="1:12" ht="22.5">
      <c r="A39" s="147"/>
      <c r="B39" s="48"/>
      <c r="C39" s="48"/>
      <c r="D39" s="151" t="s">
        <v>2208</v>
      </c>
      <c r="E39" s="983"/>
      <c r="F39" s="767"/>
      <c r="H39" s="1329"/>
      <c r="I39" s="148"/>
    </row>
    <row r="40" spans="1:12">
      <c r="A40" s="147"/>
      <c r="B40" s="48"/>
      <c r="C40" s="48"/>
      <c r="D40" s="56" t="s">
        <v>2209</v>
      </c>
      <c r="E40" s="983"/>
      <c r="F40" s="767"/>
      <c r="H40" s="1329"/>
      <c r="I40" s="149"/>
    </row>
    <row r="41" spans="1:12">
      <c r="A41" s="147"/>
      <c r="B41" s="48"/>
      <c r="C41" s="48"/>
      <c r="D41" s="151" t="s">
        <v>2161</v>
      </c>
      <c r="E41" s="983"/>
      <c r="F41" s="767"/>
      <c r="H41" s="1329"/>
      <c r="I41" s="148"/>
    </row>
    <row r="42" spans="1:12" s="894" customFormat="1" ht="22.5">
      <c r="A42" s="48"/>
      <c r="B42" s="48"/>
      <c r="C42" s="48"/>
      <c r="D42" s="150" t="s">
        <v>2106</v>
      </c>
      <c r="E42" s="49"/>
      <c r="F42" s="767"/>
      <c r="G42" s="767"/>
      <c r="H42" s="51"/>
      <c r="I42" s="149"/>
      <c r="J42" s="879"/>
      <c r="K42" s="879"/>
      <c r="L42" s="879"/>
    </row>
    <row r="43" spans="1:12" s="894" customFormat="1" ht="22.5">
      <c r="A43" s="48"/>
      <c r="B43" s="48"/>
      <c r="C43" s="48"/>
      <c r="D43" s="52" t="s">
        <v>2162</v>
      </c>
      <c r="E43" s="49"/>
      <c r="F43" s="767"/>
      <c r="G43" s="767"/>
      <c r="H43" s="51"/>
      <c r="I43" s="149"/>
      <c r="J43" s="879"/>
      <c r="K43" s="879"/>
      <c r="L43" s="879"/>
    </row>
    <row r="44" spans="1:12">
      <c r="A44" s="147"/>
      <c r="B44" s="48"/>
      <c r="C44" s="48"/>
      <c r="D44" s="151" t="s">
        <v>2795</v>
      </c>
      <c r="E44" s="983"/>
      <c r="F44" s="767"/>
      <c r="H44" s="1329"/>
      <c r="I44" s="148"/>
    </row>
    <row r="45" spans="1:12" s="894" customFormat="1">
      <c r="A45" s="48"/>
      <c r="B45" s="48"/>
      <c r="C45" s="48"/>
      <c r="D45" s="150" t="s">
        <v>2211</v>
      </c>
      <c r="E45" s="49"/>
      <c r="F45" s="767"/>
      <c r="G45" s="767"/>
      <c r="H45" s="51"/>
      <c r="I45" s="149"/>
      <c r="J45" s="879"/>
      <c r="K45" s="879"/>
      <c r="L45" s="879"/>
    </row>
    <row r="46" spans="1:12" s="894" customFormat="1">
      <c r="A46" s="48"/>
      <c r="B46" s="48"/>
      <c r="C46" s="48"/>
      <c r="D46" s="150" t="s">
        <v>6</v>
      </c>
      <c r="E46" s="983" t="s">
        <v>19</v>
      </c>
      <c r="F46" s="767">
        <v>1</v>
      </c>
      <c r="G46" s="767"/>
      <c r="H46" s="51">
        <f>+F46*G46</f>
        <v>0</v>
      </c>
      <c r="I46" s="149"/>
      <c r="J46" s="879"/>
      <c r="K46" s="879"/>
      <c r="L46" s="879"/>
    </row>
    <row r="47" spans="1:12" s="894" customFormat="1">
      <c r="A47" s="48"/>
      <c r="B47" s="48"/>
      <c r="C47" s="48"/>
      <c r="D47" s="150"/>
      <c r="E47" s="983"/>
      <c r="F47" s="767"/>
      <c r="G47" s="767"/>
      <c r="H47" s="51"/>
      <c r="I47" s="149"/>
      <c r="J47" s="879"/>
      <c r="K47" s="879"/>
      <c r="L47" s="879"/>
    </row>
    <row r="48" spans="1:12" s="894" customFormat="1">
      <c r="A48" s="879"/>
      <c r="B48" s="879"/>
      <c r="C48" s="879"/>
      <c r="D48" s="168" t="s">
        <v>2792</v>
      </c>
      <c r="E48" s="49"/>
      <c r="F48" s="1325"/>
      <c r="G48" s="1143"/>
      <c r="H48" s="1525"/>
      <c r="I48" s="547"/>
      <c r="J48" s="879"/>
      <c r="K48" s="879"/>
      <c r="L48" s="879"/>
    </row>
    <row r="49" spans="1:13" s="894" customFormat="1" ht="33.75">
      <c r="A49" s="30" t="s">
        <v>22</v>
      </c>
      <c r="B49" s="30" t="s">
        <v>15</v>
      </c>
      <c r="C49" s="30">
        <f>C26+1</f>
        <v>2</v>
      </c>
      <c r="D49" s="433" t="s">
        <v>2793</v>
      </c>
      <c r="E49" s="1193"/>
      <c r="F49" s="1350"/>
      <c r="G49" s="1350"/>
      <c r="H49" s="1351"/>
      <c r="I49" s="149"/>
      <c r="J49" s="879"/>
      <c r="K49" s="879"/>
      <c r="L49" s="879"/>
    </row>
    <row r="50" spans="1:13" s="1590" customFormat="1" ht="22.5">
      <c r="A50" s="30"/>
      <c r="B50" s="30"/>
      <c r="C50" s="30"/>
      <c r="D50" s="150" t="s">
        <v>2794</v>
      </c>
      <c r="E50" s="983"/>
      <c r="F50" s="767"/>
      <c r="G50" s="767"/>
      <c r="H50" s="51"/>
      <c r="I50" s="78"/>
      <c r="J50" s="1589"/>
      <c r="K50" s="696"/>
      <c r="L50" s="696"/>
    </row>
    <row r="51" spans="1:13" s="1639" customFormat="1" ht="22.5">
      <c r="A51" s="1635"/>
      <c r="B51" s="1635"/>
      <c r="C51" s="1635"/>
      <c r="D51" s="151" t="s">
        <v>2796</v>
      </c>
      <c r="E51" s="41"/>
      <c r="F51" s="1592"/>
      <c r="G51" s="770"/>
      <c r="H51" s="47"/>
      <c r="I51" s="552"/>
      <c r="J51" s="1645"/>
      <c r="K51" s="1589"/>
      <c r="L51" s="696"/>
      <c r="M51" s="1590"/>
    </row>
    <row r="52" spans="1:13" s="1590" customFormat="1" ht="33.75">
      <c r="A52" s="30"/>
      <c r="B52" s="30"/>
      <c r="C52" s="30"/>
      <c r="D52" s="235" t="s">
        <v>3365</v>
      </c>
      <c r="E52" s="1636"/>
      <c r="F52" s="1641"/>
      <c r="G52" s="2512"/>
      <c r="H52" s="227"/>
      <c r="I52" s="78"/>
      <c r="J52" s="1589"/>
      <c r="K52" s="696"/>
      <c r="L52" s="696"/>
    </row>
    <row r="53" spans="1:13" s="1590" customFormat="1" ht="45">
      <c r="A53" s="30"/>
      <c r="B53" s="30"/>
      <c r="C53" s="30"/>
      <c r="D53" s="176" t="s">
        <v>2206</v>
      </c>
      <c r="E53" s="49"/>
      <c r="F53" s="767"/>
      <c r="G53" s="767"/>
      <c r="H53" s="51"/>
      <c r="I53" s="78"/>
      <c r="J53" s="1589"/>
      <c r="K53" s="696"/>
      <c r="L53" s="696"/>
    </row>
    <row r="54" spans="1:13" s="1590" customFormat="1" ht="45">
      <c r="A54" s="30"/>
      <c r="B54" s="30"/>
      <c r="C54" s="30"/>
      <c r="D54" s="151" t="s">
        <v>2799</v>
      </c>
      <c r="E54" s="41"/>
      <c r="F54" s="1592"/>
      <c r="G54" s="770"/>
      <c r="H54" s="47"/>
      <c r="I54" s="78"/>
      <c r="J54" s="1589"/>
      <c r="K54" s="696"/>
      <c r="L54" s="696"/>
    </row>
    <row r="55" spans="1:13" s="1590" customFormat="1">
      <c r="A55" s="86"/>
      <c r="B55" s="86"/>
      <c r="C55" s="86"/>
      <c r="D55" s="151" t="s">
        <v>2155</v>
      </c>
      <c r="E55" s="41"/>
      <c r="F55" s="1592"/>
      <c r="G55" s="770"/>
      <c r="H55" s="47"/>
      <c r="I55" s="252"/>
      <c r="J55" s="1589"/>
      <c r="K55" s="696"/>
      <c r="L55" s="696"/>
    </row>
    <row r="56" spans="1:13" s="894" customFormat="1" ht="22.5">
      <c r="A56" s="48"/>
      <c r="B56" s="48"/>
      <c r="C56" s="48"/>
      <c r="D56" s="151" t="s">
        <v>2156</v>
      </c>
      <c r="E56" s="41"/>
      <c r="F56" s="1592"/>
      <c r="G56" s="770"/>
      <c r="H56" s="47"/>
      <c r="I56" s="149"/>
      <c r="J56" s="879"/>
      <c r="K56" s="879"/>
      <c r="L56" s="879"/>
    </row>
    <row r="57" spans="1:13" s="894" customFormat="1">
      <c r="A57" s="48"/>
      <c r="B57" s="48"/>
      <c r="C57" s="48"/>
      <c r="D57" s="52" t="s">
        <v>2102</v>
      </c>
      <c r="E57" s="983"/>
      <c r="F57" s="767"/>
      <c r="G57" s="767"/>
      <c r="H57" s="1329"/>
      <c r="I57" s="149"/>
      <c r="J57" s="879"/>
      <c r="K57" s="879"/>
      <c r="L57" s="879"/>
    </row>
    <row r="58" spans="1:13">
      <c r="A58" s="147"/>
      <c r="B58" s="48"/>
      <c r="C58" s="48"/>
      <c r="D58" s="52" t="s">
        <v>2157</v>
      </c>
      <c r="E58" s="983"/>
      <c r="F58" s="767"/>
      <c r="H58" s="1329"/>
      <c r="I58" s="148"/>
    </row>
    <row r="59" spans="1:13" s="894" customFormat="1">
      <c r="A59" s="48"/>
      <c r="B59" s="48"/>
      <c r="C59" s="48"/>
      <c r="D59" s="52" t="s">
        <v>2779</v>
      </c>
      <c r="E59" s="983"/>
      <c r="F59" s="767"/>
      <c r="G59" s="767"/>
      <c r="H59" s="1329"/>
      <c r="I59" s="149"/>
      <c r="J59" s="879"/>
      <c r="K59" s="879"/>
      <c r="L59" s="879"/>
    </row>
    <row r="60" spans="1:13" s="894" customFormat="1" ht="22.5">
      <c r="A60" s="48"/>
      <c r="B60" s="48"/>
      <c r="C60" s="48"/>
      <c r="D60" s="151" t="s">
        <v>2798</v>
      </c>
      <c r="E60" s="983"/>
      <c r="F60" s="767"/>
      <c r="G60" s="767"/>
      <c r="H60" s="1329"/>
      <c r="I60" s="149"/>
      <c r="J60" s="879"/>
      <c r="K60" s="879"/>
      <c r="L60" s="879"/>
    </row>
    <row r="61" spans="1:13" s="894" customFormat="1">
      <c r="A61" s="48"/>
      <c r="B61" s="48"/>
      <c r="C61" s="48"/>
      <c r="D61" s="56" t="s">
        <v>2209</v>
      </c>
      <c r="E61" s="983"/>
      <c r="F61" s="767"/>
      <c r="G61" s="767"/>
      <c r="H61" s="1329"/>
      <c r="I61" s="149"/>
      <c r="J61" s="879"/>
      <c r="K61" s="879"/>
      <c r="L61" s="879"/>
    </row>
    <row r="62" spans="1:13" s="894" customFormat="1">
      <c r="A62" s="30"/>
      <c r="B62" s="30"/>
      <c r="C62" s="30"/>
      <c r="D62" s="151" t="s">
        <v>2161</v>
      </c>
      <c r="E62" s="983"/>
      <c r="F62" s="767"/>
      <c r="G62" s="767"/>
      <c r="H62" s="1329"/>
      <c r="I62" s="149"/>
      <c r="J62" s="879"/>
      <c r="K62" s="879"/>
      <c r="L62" s="879"/>
    </row>
    <row r="63" spans="1:13" s="1590" customFormat="1" ht="22.5">
      <c r="A63" s="30"/>
      <c r="B63" s="30"/>
      <c r="C63" s="30"/>
      <c r="D63" s="150" t="s">
        <v>2106</v>
      </c>
      <c r="E63" s="49"/>
      <c r="F63" s="767"/>
      <c r="G63" s="767"/>
      <c r="H63" s="51"/>
      <c r="I63" s="78"/>
      <c r="J63" s="1589"/>
      <c r="K63" s="696"/>
      <c r="L63" s="696"/>
    </row>
    <row r="64" spans="1:13" s="1639" customFormat="1" ht="22.5">
      <c r="A64" s="1635"/>
      <c r="B64" s="1635"/>
      <c r="C64" s="1635"/>
      <c r="D64" s="52" t="s">
        <v>2162</v>
      </c>
      <c r="E64" s="49"/>
      <c r="F64" s="767"/>
      <c r="G64" s="767"/>
      <c r="H64" s="51"/>
      <c r="I64" s="552"/>
      <c r="J64" s="1645"/>
      <c r="K64" s="1589"/>
      <c r="L64" s="696"/>
      <c r="M64" s="1590"/>
    </row>
    <row r="65" spans="1:12" s="1590" customFormat="1">
      <c r="A65" s="30"/>
      <c r="B65" s="30"/>
      <c r="C65" s="30"/>
      <c r="D65" s="151" t="s">
        <v>2210</v>
      </c>
      <c r="E65" s="983"/>
      <c r="F65" s="767"/>
      <c r="G65" s="767"/>
      <c r="H65" s="1329"/>
      <c r="I65" s="78"/>
      <c r="J65" s="1589"/>
      <c r="K65" s="696"/>
      <c r="L65" s="696"/>
    </row>
    <row r="66" spans="1:12" s="894" customFormat="1">
      <c r="A66" s="48"/>
      <c r="B66" s="48"/>
      <c r="C66" s="48"/>
      <c r="D66" s="150" t="s">
        <v>2797</v>
      </c>
      <c r="E66" s="49"/>
      <c r="F66" s="767"/>
      <c r="G66" s="767"/>
      <c r="H66" s="51"/>
      <c r="I66" s="149"/>
      <c r="J66" s="879"/>
      <c r="K66" s="879"/>
      <c r="L66" s="879"/>
    </row>
    <row r="67" spans="1:12" s="1590" customFormat="1">
      <c r="A67" s="30"/>
      <c r="B67" s="30"/>
      <c r="C67" s="30"/>
      <c r="D67" s="150" t="s">
        <v>6</v>
      </c>
      <c r="E67" s="983" t="s">
        <v>19</v>
      </c>
      <c r="F67" s="767">
        <v>1</v>
      </c>
      <c r="G67" s="767"/>
      <c r="H67" s="51">
        <f>+F67*G67</f>
        <v>0</v>
      </c>
      <c r="I67" s="78"/>
      <c r="J67" s="1589"/>
      <c r="K67" s="696"/>
      <c r="L67" s="696"/>
    </row>
    <row r="68" spans="1:12" s="1590" customFormat="1">
      <c r="A68" s="30"/>
      <c r="B68" s="30"/>
      <c r="C68" s="30"/>
      <c r="D68" s="151"/>
      <c r="E68" s="41"/>
      <c r="F68" s="1592"/>
      <c r="G68" s="770"/>
      <c r="H68" s="47"/>
      <c r="I68" s="78"/>
      <c r="J68" s="1589"/>
      <c r="K68" s="696"/>
      <c r="L68" s="696"/>
    </row>
    <row r="69" spans="1:12" s="894" customFormat="1">
      <c r="A69" s="879"/>
      <c r="B69" s="879"/>
      <c r="C69" s="879"/>
      <c r="D69" s="879"/>
      <c r="E69" s="49"/>
      <c r="F69" s="1325"/>
      <c r="G69" s="1143"/>
      <c r="H69" s="1525"/>
      <c r="I69" s="547"/>
      <c r="J69" s="879"/>
      <c r="K69" s="879"/>
      <c r="L69" s="879"/>
    </row>
    <row r="70" spans="1:12" s="894" customFormat="1">
      <c r="A70" s="879"/>
      <c r="B70" s="879"/>
      <c r="C70" s="879"/>
      <c r="D70" s="1649" t="s">
        <v>2212</v>
      </c>
      <c r="E70" s="49"/>
      <c r="F70" s="1325"/>
      <c r="G70" s="1143"/>
      <c r="H70" s="1525"/>
      <c r="I70" s="547"/>
      <c r="J70" s="879"/>
      <c r="K70" s="879"/>
      <c r="L70" s="879"/>
    </row>
    <row r="71" spans="1:12" s="894" customFormat="1">
      <c r="A71" s="879"/>
      <c r="B71" s="879"/>
      <c r="C71" s="879"/>
      <c r="D71" s="168" t="s">
        <v>1402</v>
      </c>
      <c r="E71" s="49"/>
      <c r="F71" s="1325"/>
      <c r="G71" s="1143"/>
      <c r="H71" s="1525"/>
      <c r="I71" s="547"/>
      <c r="J71" s="879"/>
      <c r="K71" s="879"/>
      <c r="L71" s="879"/>
    </row>
    <row r="72" spans="1:12" s="894" customFormat="1" ht="22.5">
      <c r="A72" s="879"/>
      <c r="B72" s="879"/>
      <c r="C72" s="879"/>
      <c r="D72" s="166" t="s">
        <v>2213</v>
      </c>
      <c r="E72" s="49"/>
      <c r="F72" s="1325"/>
      <c r="G72" s="1143"/>
      <c r="H72" s="1525"/>
      <c r="I72" s="547"/>
      <c r="J72" s="879"/>
      <c r="K72" s="879"/>
      <c r="L72" s="879"/>
    </row>
    <row r="73" spans="1:12" s="894" customFormat="1" ht="67.5">
      <c r="A73" s="879"/>
      <c r="B73" s="879"/>
      <c r="C73" s="879"/>
      <c r="D73" s="166" t="s">
        <v>2214</v>
      </c>
      <c r="E73" s="49"/>
      <c r="F73" s="1325"/>
      <c r="G73" s="1143"/>
      <c r="H73" s="1525"/>
      <c r="I73" s="547"/>
      <c r="J73" s="879"/>
      <c r="K73" s="879"/>
      <c r="L73" s="879"/>
    </row>
    <row r="74" spans="1:12" s="894" customFormat="1" ht="71.25" customHeight="1">
      <c r="A74" s="879"/>
      <c r="B74" s="879"/>
      <c r="C74" s="879"/>
      <c r="D74" s="166" t="s">
        <v>2215</v>
      </c>
      <c r="E74" s="49"/>
      <c r="F74" s="1325"/>
      <c r="G74" s="1143"/>
      <c r="H74" s="1525"/>
      <c r="I74" s="547"/>
      <c r="J74" s="879"/>
      <c r="K74" s="879"/>
      <c r="L74" s="879"/>
    </row>
    <row r="75" spans="1:12" s="894" customFormat="1">
      <c r="A75" s="879"/>
      <c r="B75" s="879"/>
      <c r="C75" s="879"/>
      <c r="D75" s="166"/>
      <c r="E75" s="49"/>
      <c r="F75" s="1325"/>
      <c r="G75" s="1143"/>
      <c r="H75" s="1525"/>
      <c r="I75" s="547"/>
      <c r="J75" s="879"/>
      <c r="K75" s="879"/>
      <c r="L75" s="879"/>
    </row>
    <row r="76" spans="1:12" s="894" customFormat="1" ht="22.5">
      <c r="A76" s="30" t="s">
        <v>22</v>
      </c>
      <c r="B76" s="30" t="s">
        <v>15</v>
      </c>
      <c r="C76" s="30">
        <f>C49+1</f>
        <v>3</v>
      </c>
      <c r="D76" s="433" t="s">
        <v>2216</v>
      </c>
      <c r="E76" s="49"/>
      <c r="F76" s="1325"/>
      <c r="G76" s="1143"/>
      <c r="H76" s="1525"/>
      <c r="I76" s="547"/>
      <c r="J76" s="879"/>
      <c r="K76" s="879"/>
      <c r="L76" s="879"/>
    </row>
    <row r="77" spans="1:12" s="1590" customFormat="1" ht="90">
      <c r="A77" s="30"/>
      <c r="B77" s="86"/>
      <c r="C77" s="86"/>
      <c r="D77" s="38" t="s">
        <v>2218</v>
      </c>
      <c r="E77" s="41"/>
      <c r="F77" s="1592"/>
      <c r="G77" s="770"/>
      <c r="H77" s="47"/>
      <c r="I77" s="253"/>
      <c r="J77" s="696"/>
      <c r="K77" s="696"/>
      <c r="L77" s="696"/>
    </row>
    <row r="78" spans="1:12" s="1590" customFormat="1">
      <c r="A78" s="30"/>
      <c r="B78" s="86"/>
      <c r="C78" s="86"/>
      <c r="D78" s="38" t="s">
        <v>2219</v>
      </c>
      <c r="E78" s="41"/>
      <c r="F78" s="1592"/>
      <c r="G78" s="770"/>
      <c r="H78" s="47"/>
      <c r="I78" s="253"/>
      <c r="J78" s="696"/>
      <c r="K78" s="696"/>
      <c r="L78" s="696"/>
    </row>
    <row r="79" spans="1:12" s="1590" customFormat="1">
      <c r="A79" s="30"/>
      <c r="B79" s="86"/>
      <c r="C79" s="86"/>
      <c r="D79" s="38" t="s">
        <v>2220</v>
      </c>
      <c r="E79" s="41"/>
      <c r="F79" s="1592"/>
      <c r="G79" s="770"/>
      <c r="H79" s="47"/>
      <c r="I79" s="253"/>
      <c r="J79" s="696"/>
      <c r="K79" s="696"/>
      <c r="L79" s="696"/>
    </row>
    <row r="80" spans="1:12" s="1590" customFormat="1">
      <c r="A80" s="30"/>
      <c r="B80" s="86"/>
      <c r="C80" s="86"/>
      <c r="D80" s="38" t="s">
        <v>2104</v>
      </c>
      <c r="E80" s="41"/>
      <c r="F80" s="1592"/>
      <c r="G80" s="770"/>
      <c r="H80" s="47"/>
      <c r="I80" s="253"/>
      <c r="J80" s="696"/>
      <c r="K80" s="696"/>
      <c r="L80" s="696"/>
    </row>
    <row r="81" spans="1:12" s="1590" customFormat="1">
      <c r="A81" s="30"/>
      <c r="B81" s="86"/>
      <c r="C81" s="86"/>
      <c r="D81" s="38" t="s">
        <v>2105</v>
      </c>
      <c r="E81" s="41"/>
      <c r="F81" s="1592"/>
      <c r="G81" s="770"/>
      <c r="H81" s="47"/>
      <c r="I81" s="253"/>
      <c r="J81" s="696"/>
      <c r="K81" s="696"/>
      <c r="L81" s="696"/>
    </row>
    <row r="82" spans="1:12" s="1590" customFormat="1" ht="22.5">
      <c r="A82" s="30"/>
      <c r="B82" s="86"/>
      <c r="C82" s="86"/>
      <c r="D82" s="38" t="s">
        <v>2221</v>
      </c>
      <c r="E82" s="41"/>
      <c r="F82" s="1592"/>
      <c r="G82" s="770"/>
      <c r="H82" s="47"/>
      <c r="I82" s="253"/>
      <c r="J82" s="696"/>
      <c r="K82" s="696"/>
      <c r="L82" s="696"/>
    </row>
    <row r="83" spans="1:12" s="1590" customFormat="1">
      <c r="A83" s="30"/>
      <c r="B83" s="86"/>
      <c r="C83" s="86"/>
      <c r="D83" s="38" t="s">
        <v>2222</v>
      </c>
      <c r="E83" s="41"/>
      <c r="F83" s="1592"/>
      <c r="G83" s="770"/>
      <c r="H83" s="47"/>
      <c r="I83" s="253"/>
      <c r="J83" s="696"/>
      <c r="K83" s="696"/>
      <c r="L83" s="696"/>
    </row>
    <row r="84" spans="1:12" s="1590" customFormat="1" ht="22.5">
      <c r="A84" s="30"/>
      <c r="B84" s="86"/>
      <c r="C84" s="86"/>
      <c r="D84" s="38" t="s">
        <v>2223</v>
      </c>
      <c r="E84" s="41"/>
      <c r="F84" s="1592"/>
      <c r="G84" s="770"/>
      <c r="H84" s="47"/>
      <c r="I84" s="253"/>
      <c r="J84" s="696"/>
      <c r="K84" s="696"/>
      <c r="L84" s="696"/>
    </row>
    <row r="85" spans="1:12" s="1590" customFormat="1">
      <c r="A85" s="30"/>
      <c r="B85" s="86"/>
      <c r="C85" s="86"/>
      <c r="D85" s="38" t="s">
        <v>3173</v>
      </c>
      <c r="E85" s="41"/>
      <c r="F85" s="1592"/>
      <c r="G85" s="770"/>
      <c r="H85" s="47"/>
      <c r="I85" s="253"/>
      <c r="J85" s="696"/>
      <c r="K85" s="696"/>
      <c r="L85" s="696"/>
    </row>
    <row r="86" spans="1:12" s="1590" customFormat="1" ht="22.5">
      <c r="A86" s="30"/>
      <c r="B86" s="86"/>
      <c r="C86" s="86"/>
      <c r="D86" s="38" t="s">
        <v>2224</v>
      </c>
      <c r="E86" s="41"/>
      <c r="F86" s="1592"/>
      <c r="G86" s="770"/>
      <c r="H86" s="47"/>
      <c r="I86" s="217" t="s">
        <v>52</v>
      </c>
      <c r="J86" s="696"/>
      <c r="K86" s="696"/>
      <c r="L86" s="696"/>
    </row>
    <row r="87" spans="1:12" s="1590" customFormat="1">
      <c r="A87" s="86"/>
      <c r="B87" s="86"/>
      <c r="C87" s="86"/>
      <c r="D87" s="38" t="s">
        <v>2225</v>
      </c>
      <c r="E87" s="41"/>
      <c r="F87" s="1592"/>
      <c r="G87" s="770"/>
      <c r="H87" s="47"/>
      <c r="I87" s="252"/>
      <c r="J87" s="696"/>
      <c r="K87" s="696"/>
      <c r="L87" s="696"/>
    </row>
    <row r="88" spans="1:12" s="1590" customFormat="1" ht="22.5">
      <c r="A88" s="86"/>
      <c r="B88" s="86"/>
      <c r="C88" s="86"/>
      <c r="D88" s="38" t="s">
        <v>2106</v>
      </c>
      <c r="E88" s="1650"/>
      <c r="F88" s="1592"/>
      <c r="G88" s="770"/>
      <c r="H88" s="47"/>
      <c r="I88" s="252"/>
      <c r="J88" s="696"/>
      <c r="K88" s="696"/>
      <c r="L88" s="696"/>
    </row>
    <row r="89" spans="1:12" s="894" customFormat="1">
      <c r="A89" s="48"/>
      <c r="B89" s="48"/>
      <c r="C89" s="48"/>
      <c r="D89" s="150"/>
      <c r="E89" s="49"/>
      <c r="F89" s="767"/>
      <c r="G89" s="767"/>
      <c r="H89" s="51"/>
      <c r="I89" s="149"/>
      <c r="J89" s="879"/>
      <c r="K89" s="879"/>
      <c r="L89" s="879"/>
    </row>
    <row r="90" spans="1:12" s="1590" customFormat="1">
      <c r="A90" s="30"/>
      <c r="B90" s="30"/>
      <c r="C90" s="30" t="s">
        <v>57</v>
      </c>
      <c r="D90" s="151" t="s">
        <v>2217</v>
      </c>
      <c r="E90" s="41"/>
      <c r="F90" s="1592"/>
      <c r="G90" s="770"/>
      <c r="H90" s="47"/>
      <c r="I90" s="78"/>
      <c r="J90" s="1589"/>
      <c r="K90" s="696"/>
      <c r="L90" s="696"/>
    </row>
    <row r="91" spans="1:12" s="894" customFormat="1">
      <c r="A91" s="48"/>
      <c r="B91" s="48"/>
      <c r="C91" s="48"/>
      <c r="D91" s="150" t="s">
        <v>2226</v>
      </c>
      <c r="E91" s="49"/>
      <c r="F91" s="767"/>
      <c r="G91" s="767"/>
      <c r="H91" s="51"/>
      <c r="I91" s="149"/>
      <c r="J91" s="879"/>
      <c r="K91" s="879"/>
      <c r="L91" s="879"/>
    </row>
    <row r="92" spans="1:12">
      <c r="A92" s="147"/>
      <c r="B92" s="48"/>
      <c r="C92" s="48"/>
      <c r="D92" s="151" t="s">
        <v>2801</v>
      </c>
      <c r="E92" s="983"/>
      <c r="F92" s="767"/>
      <c r="H92" s="1329"/>
      <c r="I92" s="148"/>
    </row>
    <row r="93" spans="1:12" s="894" customFormat="1">
      <c r="A93" s="48"/>
      <c r="B93" s="48"/>
      <c r="C93" s="48"/>
      <c r="D93" s="150" t="s">
        <v>6</v>
      </c>
      <c r="E93" s="983" t="s">
        <v>19</v>
      </c>
      <c r="F93" s="767">
        <v>1</v>
      </c>
      <c r="G93" s="767"/>
      <c r="H93" s="51">
        <f>+F93*G93</f>
        <v>0</v>
      </c>
      <c r="I93" s="149"/>
      <c r="J93" s="879"/>
      <c r="K93" s="879"/>
      <c r="L93" s="879"/>
    </row>
    <row r="94" spans="1:12" s="1590" customFormat="1">
      <c r="A94" s="30"/>
      <c r="B94" s="30"/>
      <c r="C94" s="30" t="s">
        <v>58</v>
      </c>
      <c r="D94" s="151" t="s">
        <v>2803</v>
      </c>
      <c r="E94" s="41"/>
      <c r="F94" s="1592"/>
      <c r="G94" s="770"/>
      <c r="H94" s="47"/>
      <c r="I94" s="78"/>
      <c r="J94" s="1589"/>
      <c r="K94" s="696"/>
      <c r="L94" s="696"/>
    </row>
    <row r="95" spans="1:12" s="894" customFormat="1">
      <c r="A95" s="48"/>
      <c r="B95" s="48"/>
      <c r="C95" s="48"/>
      <c r="D95" s="150" t="s">
        <v>2800</v>
      </c>
      <c r="E95" s="49"/>
      <c r="F95" s="767"/>
      <c r="G95" s="767"/>
      <c r="H95" s="51"/>
      <c r="I95" s="149"/>
      <c r="J95" s="879"/>
      <c r="K95" s="879"/>
      <c r="L95" s="879"/>
    </row>
    <row r="96" spans="1:12">
      <c r="A96" s="147"/>
      <c r="B96" s="48"/>
      <c r="C96" s="48"/>
      <c r="D96" s="151" t="s">
        <v>2802</v>
      </c>
      <c r="E96" s="983"/>
      <c r="F96" s="767"/>
      <c r="H96" s="1329"/>
      <c r="I96" s="148"/>
    </row>
    <row r="97" spans="1:12" s="894" customFormat="1">
      <c r="A97" s="48"/>
      <c r="B97" s="48"/>
      <c r="C97" s="48"/>
      <c r="D97" s="150" t="s">
        <v>6</v>
      </c>
      <c r="E97" s="983" t="s">
        <v>19</v>
      </c>
      <c r="F97" s="767">
        <v>1</v>
      </c>
      <c r="G97" s="767"/>
      <c r="H97" s="51">
        <f>+F97*G97</f>
        <v>0</v>
      </c>
      <c r="I97" s="149"/>
      <c r="J97" s="879"/>
      <c r="K97" s="879"/>
      <c r="L97" s="879"/>
    </row>
    <row r="98" spans="1:12" s="1590" customFormat="1">
      <c r="A98" s="30"/>
      <c r="B98" s="30"/>
      <c r="C98" s="30"/>
      <c r="D98" s="166"/>
      <c r="E98" s="41"/>
      <c r="F98" s="1592"/>
      <c r="G98" s="770"/>
      <c r="H98" s="47"/>
      <c r="I98" s="78"/>
      <c r="J98" s="1589"/>
      <c r="K98" s="696"/>
      <c r="L98" s="696"/>
    </row>
    <row r="99" spans="1:12" s="894" customFormat="1">
      <c r="A99" s="879"/>
      <c r="B99" s="879"/>
      <c r="C99" s="879"/>
      <c r="D99" s="168"/>
      <c r="E99" s="49"/>
      <c r="F99" s="1325"/>
      <c r="G99" s="1143"/>
      <c r="H99" s="1525"/>
      <c r="I99" s="547"/>
      <c r="J99" s="879"/>
      <c r="K99" s="879"/>
      <c r="L99" s="879"/>
    </row>
    <row r="100" spans="1:12" s="894" customFormat="1">
      <c r="A100" s="879"/>
      <c r="B100" s="879"/>
      <c r="C100" s="879"/>
      <c r="D100" s="908" t="s">
        <v>1782</v>
      </c>
      <c r="E100" s="49"/>
      <c r="F100" s="1325"/>
      <c r="G100" s="1143"/>
      <c r="H100" s="1525"/>
      <c r="I100" s="547"/>
      <c r="J100" s="879"/>
      <c r="K100" s="879"/>
      <c r="L100" s="879"/>
    </row>
    <row r="101" spans="1:12" s="894" customFormat="1">
      <c r="A101" s="879"/>
      <c r="B101" s="879"/>
      <c r="C101" s="879"/>
      <c r="D101" s="168" t="s">
        <v>1402</v>
      </c>
      <c r="E101" s="49"/>
      <c r="F101" s="1325"/>
      <c r="G101" s="1143"/>
      <c r="H101" s="1525"/>
      <c r="I101" s="547"/>
      <c r="J101" s="879"/>
      <c r="K101" s="879"/>
      <c r="L101" s="879"/>
    </row>
    <row r="102" spans="1:12" s="894" customFormat="1" ht="33.75">
      <c r="A102" s="879"/>
      <c r="B102" s="879"/>
      <c r="C102" s="879"/>
      <c r="D102" s="166" t="s">
        <v>1799</v>
      </c>
      <c r="E102" s="49"/>
      <c r="F102" s="1325"/>
      <c r="G102" s="1143"/>
      <c r="H102" s="1525"/>
      <c r="I102" s="547"/>
      <c r="J102" s="879"/>
      <c r="K102" s="879"/>
      <c r="L102" s="879"/>
    </row>
    <row r="103" spans="1:12" s="894" customFormat="1" ht="78.75">
      <c r="A103" s="879"/>
      <c r="B103" s="879"/>
      <c r="C103" s="879"/>
      <c r="D103" s="166" t="s">
        <v>1800</v>
      </c>
      <c r="E103" s="49"/>
      <c r="F103" s="1325"/>
      <c r="G103" s="1143"/>
      <c r="H103" s="1525"/>
      <c r="I103" s="547"/>
      <c r="J103" s="879"/>
      <c r="K103" s="879"/>
      <c r="L103" s="879"/>
    </row>
    <row r="104" spans="1:12" s="894" customFormat="1" ht="33.75">
      <c r="A104" s="879"/>
      <c r="B104" s="879"/>
      <c r="C104" s="879"/>
      <c r="D104" s="235" t="s">
        <v>3411</v>
      </c>
      <c r="E104" s="49"/>
      <c r="F104" s="1325"/>
      <c r="G104" s="1143"/>
      <c r="H104" s="1525"/>
      <c r="I104" s="547"/>
      <c r="J104" s="879"/>
      <c r="K104" s="879"/>
      <c r="L104" s="879"/>
    </row>
    <row r="105" spans="1:12" s="1590" customFormat="1">
      <c r="A105" s="5"/>
      <c r="B105" s="39"/>
      <c r="C105" s="39"/>
      <c r="D105" s="166"/>
      <c r="E105" s="41"/>
      <c r="F105" s="1592"/>
      <c r="G105" s="770"/>
      <c r="H105" s="47"/>
      <c r="I105" s="77"/>
      <c r="J105" s="696"/>
      <c r="K105" s="696"/>
      <c r="L105" s="696"/>
    </row>
    <row r="106" spans="1:12" s="1590" customFormat="1" ht="22.5">
      <c r="A106" s="30" t="s">
        <v>22</v>
      </c>
      <c r="B106" s="30" t="s">
        <v>15</v>
      </c>
      <c r="C106" s="30">
        <f>C76+1</f>
        <v>4</v>
      </c>
      <c r="D106" s="168" t="s">
        <v>1988</v>
      </c>
      <c r="F106" s="1651"/>
      <c r="G106" s="1432"/>
      <c r="H106" s="1652"/>
      <c r="I106" s="77"/>
      <c r="J106" s="696"/>
      <c r="K106" s="696"/>
      <c r="L106" s="696"/>
    </row>
    <row r="107" spans="1:12" s="1590" customFormat="1" ht="22.5">
      <c r="A107" s="5"/>
      <c r="B107" s="39"/>
      <c r="C107" s="39"/>
      <c r="D107" s="235" t="s">
        <v>2057</v>
      </c>
      <c r="F107" s="1651"/>
      <c r="G107" s="1432"/>
      <c r="H107" s="1652"/>
      <c r="I107" s="77"/>
      <c r="J107" s="696"/>
      <c r="K107" s="696"/>
      <c r="L107" s="696"/>
    </row>
    <row r="108" spans="1:12" s="1590" customFormat="1">
      <c r="A108" s="5"/>
      <c r="B108" s="39"/>
      <c r="C108" s="39"/>
      <c r="D108" s="166" t="s">
        <v>1961</v>
      </c>
      <c r="F108" s="1651"/>
      <c r="G108" s="1432"/>
      <c r="H108" s="1652"/>
      <c r="I108" s="77"/>
      <c r="J108" s="696"/>
      <c r="K108" s="696"/>
      <c r="L108" s="696"/>
    </row>
    <row r="109" spans="1:12" s="1590" customFormat="1" ht="33.75">
      <c r="A109" s="5"/>
      <c r="B109" s="39"/>
      <c r="C109" s="39"/>
      <c r="D109" s="166" t="s">
        <v>2058</v>
      </c>
      <c r="F109" s="1651"/>
      <c r="G109" s="1432"/>
      <c r="H109" s="1652"/>
      <c r="I109" s="77"/>
      <c r="J109" s="696"/>
      <c r="K109" s="696"/>
      <c r="L109" s="696"/>
    </row>
    <row r="110" spans="1:12" s="1590" customFormat="1" ht="45">
      <c r="A110" s="5"/>
      <c r="B110" s="39"/>
      <c r="C110" s="39"/>
      <c r="D110" s="166" t="s">
        <v>2021</v>
      </c>
      <c r="F110" s="1651"/>
      <c r="G110" s="1432"/>
      <c r="H110" s="1652"/>
      <c r="I110" s="77"/>
      <c r="J110" s="696"/>
      <c r="K110" s="696"/>
      <c r="L110" s="696"/>
    </row>
    <row r="111" spans="1:12" s="1590" customFormat="1" ht="22.5">
      <c r="A111" s="5"/>
      <c r="B111" s="39"/>
      <c r="C111" s="39"/>
      <c r="D111" s="166" t="s">
        <v>2136</v>
      </c>
      <c r="F111" s="1651"/>
      <c r="G111" s="1432"/>
      <c r="H111" s="1652"/>
      <c r="I111" s="77"/>
      <c r="J111" s="696"/>
      <c r="K111" s="696"/>
      <c r="L111" s="696"/>
    </row>
    <row r="112" spans="1:12" s="1590" customFormat="1" ht="67.5">
      <c r="A112" s="5"/>
      <c r="B112" s="39"/>
      <c r="C112" s="39"/>
      <c r="D112" s="166" t="s">
        <v>2804</v>
      </c>
      <c r="F112" s="1651"/>
      <c r="G112" s="1432"/>
      <c r="H112" s="1652"/>
      <c r="I112" s="77"/>
      <c r="J112" s="696"/>
      <c r="K112" s="696"/>
      <c r="L112" s="696"/>
    </row>
    <row r="113" spans="1:12" s="894" customFormat="1" ht="45">
      <c r="A113" s="879"/>
      <c r="B113" s="879"/>
      <c r="C113" s="879"/>
      <c r="D113" s="166" t="s">
        <v>2138</v>
      </c>
      <c r="E113" s="49"/>
      <c r="F113" s="1325"/>
      <c r="G113" s="1143"/>
      <c r="H113" s="1525"/>
      <c r="I113" s="547"/>
      <c r="J113" s="879"/>
      <c r="K113" s="879"/>
      <c r="L113" s="879"/>
    </row>
    <row r="114" spans="1:12" s="1590" customFormat="1" ht="22.5">
      <c r="A114" s="5"/>
      <c r="B114" s="39"/>
      <c r="C114" s="39"/>
      <c r="D114" s="166" t="s">
        <v>1783</v>
      </c>
      <c r="F114" s="1651"/>
      <c r="G114" s="1432"/>
      <c r="H114" s="1652"/>
      <c r="I114" s="77"/>
      <c r="J114" s="696"/>
      <c r="K114" s="696"/>
      <c r="L114" s="696"/>
    </row>
    <row r="115" spans="1:12" s="1590" customFormat="1" ht="22.5">
      <c r="A115" s="5"/>
      <c r="B115" s="39"/>
      <c r="C115" s="39"/>
      <c r="D115" s="166" t="s">
        <v>1960</v>
      </c>
      <c r="F115" s="1651"/>
      <c r="G115" s="1432"/>
      <c r="H115" s="1652"/>
      <c r="I115" s="77"/>
      <c r="J115" s="696"/>
      <c r="K115" s="696"/>
      <c r="L115" s="696"/>
    </row>
    <row r="116" spans="1:12" s="1590" customFormat="1" ht="45">
      <c r="A116" s="5"/>
      <c r="B116" s="39"/>
      <c r="C116" s="86"/>
      <c r="D116" s="166" t="s">
        <v>1958</v>
      </c>
      <c r="F116" s="1651"/>
      <c r="G116" s="770"/>
      <c r="H116" s="1652"/>
      <c r="I116" s="77"/>
      <c r="J116" s="696"/>
      <c r="K116" s="696"/>
      <c r="L116" s="696"/>
    </row>
    <row r="117" spans="1:12" s="1590" customFormat="1" ht="22.5">
      <c r="A117" s="5"/>
      <c r="B117" s="39"/>
      <c r="C117" s="86" t="s">
        <v>30</v>
      </c>
      <c r="D117" s="166" t="s">
        <v>1959</v>
      </c>
      <c r="E117" s="41" t="s">
        <v>29</v>
      </c>
      <c r="F117" s="1592">
        <v>311</v>
      </c>
      <c r="G117" s="770"/>
      <c r="H117" s="47">
        <f>F117*G117</f>
        <v>0</v>
      </c>
      <c r="I117" s="77"/>
      <c r="J117" s="696"/>
      <c r="K117" s="696"/>
      <c r="L117" s="696"/>
    </row>
    <row r="118" spans="1:12" s="1590" customFormat="1">
      <c r="A118" s="5"/>
      <c r="B118" s="39"/>
      <c r="C118" s="86" t="s">
        <v>31</v>
      </c>
      <c r="D118" s="166" t="s">
        <v>2139</v>
      </c>
      <c r="E118" s="1590" t="s">
        <v>19</v>
      </c>
      <c r="F118" s="1592">
        <v>1</v>
      </c>
      <c r="G118" s="770"/>
      <c r="H118" s="47">
        <f>F118*G118</f>
        <v>0</v>
      </c>
      <c r="I118" s="77"/>
      <c r="J118" s="696"/>
      <c r="K118" s="696"/>
      <c r="L118" s="696"/>
    </row>
    <row r="119" spans="1:12" s="1590" customFormat="1">
      <c r="A119" s="5"/>
      <c r="B119" s="39"/>
      <c r="C119" s="86" t="s">
        <v>32</v>
      </c>
      <c r="D119" s="166" t="s">
        <v>2140</v>
      </c>
      <c r="E119" s="1590" t="s">
        <v>19</v>
      </c>
      <c r="F119" s="1592">
        <v>2</v>
      </c>
      <c r="G119" s="770"/>
      <c r="H119" s="47">
        <f>F119*G119</f>
        <v>0</v>
      </c>
      <c r="I119" s="77"/>
      <c r="J119" s="696"/>
      <c r="K119" s="696"/>
      <c r="L119" s="696"/>
    </row>
    <row r="120" spans="1:12" s="1590" customFormat="1">
      <c r="A120" s="39"/>
      <c r="B120" s="39"/>
      <c r="C120" s="39"/>
      <c r="D120" s="1649"/>
      <c r="E120" s="1653"/>
      <c r="F120" s="1637"/>
      <c r="G120" s="770"/>
      <c r="H120" s="46"/>
      <c r="I120" s="77"/>
      <c r="J120" s="696"/>
      <c r="K120" s="696"/>
      <c r="L120" s="696"/>
    </row>
    <row r="121" spans="1:12" s="1590" customFormat="1">
      <c r="A121" s="1581" t="s">
        <v>22</v>
      </c>
      <c r="B121" s="54" t="s">
        <v>15</v>
      </c>
      <c r="C121" s="54"/>
      <c r="D121" s="1598" t="s">
        <v>7</v>
      </c>
      <c r="E121" s="1599"/>
      <c r="F121" s="1655"/>
      <c r="G121" s="1584"/>
      <c r="H121" s="1746">
        <f>SUM(H9:H120)</f>
        <v>0</v>
      </c>
      <c r="I121" s="118"/>
      <c r="J121" s="696"/>
      <c r="K121" s="696"/>
      <c r="L121" s="696"/>
    </row>
    <row r="122" spans="1:12" s="1590" customFormat="1">
      <c r="A122" s="26"/>
      <c r="B122" s="39"/>
      <c r="C122" s="39"/>
      <c r="D122" s="1649"/>
      <c r="E122" s="1653"/>
      <c r="F122" s="1637"/>
      <c r="G122" s="2510"/>
      <c r="H122" s="1654"/>
      <c r="I122" s="281"/>
      <c r="J122" s="696"/>
      <c r="K122" s="696"/>
      <c r="L122" s="696"/>
    </row>
  </sheetData>
  <sheetProtection password="CC69" sheet="1" objects="1" scenarios="1" selectLockedCells="1"/>
  <mergeCells count="1">
    <mergeCell ref="A7:C7"/>
  </mergeCells>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worksheet>
</file>

<file path=xl/worksheets/sheet22.xml><?xml version="1.0" encoding="utf-8"?>
<worksheet xmlns="http://schemas.openxmlformats.org/spreadsheetml/2006/main" xmlns:r="http://schemas.openxmlformats.org/officeDocument/2006/relationships">
  <sheetPr codeName="Sheet34">
    <pageSetUpPr fitToPage="1"/>
  </sheetPr>
  <dimension ref="A1:I147"/>
  <sheetViews>
    <sheetView view="pageBreakPreview" topLeftCell="A9" zoomScaleNormal="75" zoomScaleSheetLayoutView="100" workbookViewId="0">
      <selection activeCell="B23" sqref="B23"/>
    </sheetView>
  </sheetViews>
  <sheetFormatPr defaultRowHeight="11.25"/>
  <cols>
    <col min="1" max="1" width="7.140625" style="1332" customWidth="1"/>
    <col min="2" max="2" width="80.7109375" style="1481" customWidth="1"/>
    <col min="3" max="3" width="6.7109375" style="1332" customWidth="1"/>
    <col min="4" max="5" width="9.140625" style="1332"/>
    <col min="6" max="7" width="9.140625" style="1453"/>
    <col min="8" max="8" width="9.140625" style="1454"/>
    <col min="9" max="16384" width="9.140625" style="1332"/>
  </cols>
  <sheetData>
    <row r="1" spans="1:9">
      <c r="A1" s="1025"/>
      <c r="B1" s="2466" t="s">
        <v>3421</v>
      </c>
      <c r="C1" s="1025"/>
    </row>
    <row r="2" spans="1:9">
      <c r="A2" s="1027"/>
      <c r="B2" s="1036"/>
      <c r="C2" s="1027"/>
    </row>
    <row r="3" spans="1:9">
      <c r="A3" s="1027"/>
      <c r="B3" s="1028" t="s">
        <v>998</v>
      </c>
      <c r="C3" s="1027"/>
      <c r="H3" s="1455"/>
    </row>
    <row r="4" spans="1:9">
      <c r="A4" s="1027"/>
      <c r="B4" s="1036"/>
      <c r="C4" s="1027"/>
    </row>
    <row r="5" spans="1:9">
      <c r="A5" s="1027"/>
      <c r="B5" s="1036"/>
      <c r="C5" s="1027"/>
    </row>
    <row r="6" spans="1:9" s="1370" customFormat="1">
      <c r="B6" s="1656" t="s">
        <v>12</v>
      </c>
      <c r="F6" s="1657"/>
      <c r="G6" s="1657"/>
      <c r="H6" s="1658"/>
    </row>
    <row r="7" spans="1:9" s="1373" customFormat="1">
      <c r="A7" s="1619"/>
      <c r="B7" s="1619"/>
      <c r="C7" s="1370"/>
      <c r="D7" s="1370"/>
      <c r="E7" s="1370"/>
      <c r="F7" s="1657"/>
      <c r="G7" s="1657"/>
      <c r="H7" s="1658"/>
      <c r="I7" s="1370"/>
    </row>
    <row r="8" spans="1:9" s="1357" customFormat="1" ht="45">
      <c r="A8" s="1337"/>
      <c r="B8" s="1569" t="s">
        <v>999</v>
      </c>
      <c r="C8" s="1335"/>
      <c r="D8" s="1337"/>
      <c r="E8" s="1337"/>
      <c r="F8" s="1659"/>
      <c r="G8" s="1659"/>
      <c r="H8" s="1660"/>
      <c r="I8" s="1337"/>
    </row>
    <row r="9" spans="1:9" s="1357" customFormat="1">
      <c r="A9" s="1337"/>
      <c r="B9" s="1661" t="s">
        <v>1000</v>
      </c>
      <c r="C9" s="1335"/>
      <c r="D9" s="1337"/>
      <c r="E9" s="1337"/>
      <c r="F9" s="1659"/>
      <c r="G9" s="1659"/>
      <c r="H9" s="1660"/>
      <c r="I9" s="1337"/>
    </row>
    <row r="10" spans="1:9" s="1357" customFormat="1">
      <c r="A10" s="1337"/>
      <c r="B10" s="1661" t="s">
        <v>1001</v>
      </c>
      <c r="C10" s="1335"/>
      <c r="D10" s="1337"/>
      <c r="E10" s="1337"/>
      <c r="F10" s="1659"/>
      <c r="G10" s="1659"/>
      <c r="H10" s="1660"/>
      <c r="I10" s="1337"/>
    </row>
    <row r="11" spans="1:9" ht="22.5">
      <c r="A11" s="1027"/>
      <c r="B11" s="1662" t="s">
        <v>1002</v>
      </c>
      <c r="C11" s="1027"/>
    </row>
    <row r="12" spans="1:9" s="1357" customFormat="1">
      <c r="A12" s="1337"/>
      <c r="B12" s="1661"/>
      <c r="C12" s="1335"/>
      <c r="D12" s="1337"/>
      <c r="E12" s="1337"/>
      <c r="F12" s="1659"/>
      <c r="G12" s="1659"/>
      <c r="H12" s="1660"/>
      <c r="I12" s="1337"/>
    </row>
    <row r="13" spans="1:9" s="1349" customFormat="1" ht="22.5">
      <c r="B13" s="160" t="s">
        <v>1003</v>
      </c>
      <c r="F13" s="1456"/>
      <c r="G13" s="1456"/>
      <c r="H13" s="1457"/>
    </row>
    <row r="14" spans="1:9" s="1349" customFormat="1" ht="90">
      <c r="B14" s="160" t="s">
        <v>1004</v>
      </c>
      <c r="F14" s="1456"/>
      <c r="G14" s="1456"/>
      <c r="H14" s="1457"/>
    </row>
    <row r="15" spans="1:9" s="1349" customFormat="1" ht="45">
      <c r="B15" s="160" t="s">
        <v>1005</v>
      </c>
      <c r="F15" s="1456"/>
      <c r="G15" s="1456"/>
      <c r="H15" s="1457"/>
    </row>
    <row r="16" spans="1:9" s="1357" customFormat="1" ht="22.5">
      <c r="A16" s="1337"/>
      <c r="B16" s="2486" t="s">
        <v>3515</v>
      </c>
      <c r="C16" s="1335"/>
      <c r="D16" s="1337"/>
      <c r="E16" s="1337"/>
      <c r="F16" s="1659"/>
      <c r="G16" s="1659"/>
      <c r="H16" s="1660"/>
      <c r="I16" s="1337"/>
    </row>
    <row r="17" spans="1:9" s="1357" customFormat="1">
      <c r="A17" s="1337"/>
      <c r="B17" s="1569" t="s">
        <v>1006</v>
      </c>
      <c r="C17" s="1335"/>
      <c r="D17" s="1337"/>
      <c r="E17" s="1337"/>
      <c r="F17" s="1659"/>
      <c r="G17" s="1659"/>
      <c r="H17" s="1660"/>
      <c r="I17" s="1337"/>
    </row>
    <row r="18" spans="1:9" s="1357" customFormat="1">
      <c r="A18" s="1337"/>
      <c r="B18" s="1569"/>
      <c r="C18" s="1335"/>
      <c r="D18" s="1337"/>
      <c r="E18" s="1337"/>
      <c r="F18" s="1659"/>
      <c r="G18" s="1659"/>
      <c r="H18" s="1660"/>
      <c r="I18" s="1337"/>
    </row>
    <row r="19" spans="1:9" s="1357" customFormat="1" ht="33.75">
      <c r="A19" s="1337"/>
      <c r="B19" s="1569" t="s">
        <v>1007</v>
      </c>
      <c r="C19" s="1335"/>
      <c r="D19" s="1337"/>
      <c r="E19" s="1337"/>
      <c r="F19" s="1659"/>
      <c r="G19" s="1659"/>
      <c r="H19" s="1660"/>
      <c r="I19" s="1337"/>
    </row>
    <row r="20" spans="1:9" s="1357" customFormat="1">
      <c r="A20" s="1337"/>
      <c r="B20" s="1569" t="s">
        <v>1008</v>
      </c>
      <c r="C20" s="1335"/>
      <c r="D20" s="1337"/>
      <c r="E20" s="1337"/>
      <c r="F20" s="1659"/>
      <c r="G20" s="1659"/>
      <c r="H20" s="1660"/>
      <c r="I20" s="1337"/>
    </row>
    <row r="21" spans="1:9" s="1357" customFormat="1" ht="22.5">
      <c r="A21" s="1337"/>
      <c r="B21" s="1569" t="s">
        <v>1009</v>
      </c>
      <c r="C21" s="1335"/>
      <c r="D21" s="1337"/>
      <c r="E21" s="1337"/>
      <c r="F21" s="1659"/>
      <c r="G21" s="1659"/>
      <c r="H21" s="1660"/>
      <c r="I21" s="1337"/>
    </row>
    <row r="22" spans="1:9" s="1357" customFormat="1">
      <c r="A22" s="1337"/>
      <c r="B22" s="1569"/>
      <c r="C22" s="1335"/>
      <c r="D22" s="1337"/>
      <c r="E22" s="1337"/>
      <c r="F22" s="1659"/>
      <c r="G22" s="1659"/>
      <c r="H22" s="1660"/>
      <c r="I22" s="1337"/>
    </row>
    <row r="23" spans="1:9" s="1357" customFormat="1" ht="45">
      <c r="A23" s="1337"/>
      <c r="B23" s="2486" t="s">
        <v>3516</v>
      </c>
      <c r="C23" s="1335"/>
      <c r="D23" s="1337"/>
      <c r="E23" s="1337"/>
      <c r="F23" s="1659"/>
      <c r="G23" s="1659"/>
      <c r="H23" s="1660"/>
      <c r="I23" s="1337"/>
    </row>
    <row r="24" spans="1:9" s="1357" customFormat="1" ht="33.75">
      <c r="A24" s="1337"/>
      <c r="B24" s="1569" t="s">
        <v>1010</v>
      </c>
      <c r="C24" s="1335"/>
      <c r="D24" s="1337"/>
      <c r="E24" s="1337"/>
      <c r="F24" s="1659"/>
      <c r="G24" s="1659"/>
      <c r="H24" s="1660"/>
      <c r="I24" s="1337"/>
    </row>
    <row r="25" spans="1:9" s="1357" customFormat="1">
      <c r="A25" s="1337"/>
      <c r="B25" s="1569"/>
      <c r="C25" s="1335"/>
      <c r="D25" s="1337"/>
      <c r="E25" s="1337"/>
      <c r="F25" s="1659"/>
      <c r="G25" s="1659"/>
      <c r="H25" s="1660"/>
      <c r="I25" s="1337"/>
    </row>
    <row r="26" spans="1:9" s="1357" customFormat="1">
      <c r="A26" s="1337"/>
      <c r="B26" s="1569" t="s">
        <v>1011</v>
      </c>
      <c r="C26" s="1335"/>
      <c r="D26" s="1337"/>
      <c r="E26" s="1337"/>
      <c r="F26" s="1659"/>
      <c r="G26" s="1659"/>
      <c r="H26" s="1660"/>
      <c r="I26" s="1337"/>
    </row>
    <row r="27" spans="1:9" s="1357" customFormat="1">
      <c r="A27" s="1337"/>
      <c r="B27" s="1569"/>
      <c r="C27" s="1335"/>
      <c r="D27" s="1337"/>
      <c r="E27" s="1337"/>
      <c r="F27" s="1659"/>
      <c r="G27" s="1659"/>
      <c r="H27" s="1660"/>
      <c r="I27" s="1337"/>
    </row>
    <row r="28" spans="1:9" ht="22.5">
      <c r="A28" s="1027"/>
      <c r="B28" s="1663" t="s">
        <v>1012</v>
      </c>
      <c r="C28" s="1027"/>
    </row>
    <row r="29" spans="1:9" ht="45">
      <c r="A29" s="1027"/>
      <c r="B29" s="1662" t="s">
        <v>1013</v>
      </c>
      <c r="C29" s="1027"/>
    </row>
    <row r="30" spans="1:9" ht="45">
      <c r="A30" s="1027"/>
      <c r="B30" s="1662" t="s">
        <v>1014</v>
      </c>
      <c r="C30" s="1027"/>
    </row>
    <row r="31" spans="1:9">
      <c r="A31" s="1027"/>
      <c r="B31" s="1662" t="s">
        <v>1015</v>
      </c>
      <c r="C31" s="1027"/>
    </row>
    <row r="32" spans="1:9">
      <c r="A32" s="1027"/>
      <c r="B32" s="1662" t="s">
        <v>1016</v>
      </c>
      <c r="C32" s="1027"/>
    </row>
    <row r="33" spans="1:9" ht="33.75">
      <c r="A33" s="1027"/>
      <c r="B33" s="1662" t="s">
        <v>1017</v>
      </c>
      <c r="C33" s="1027"/>
    </row>
    <row r="34" spans="1:9">
      <c r="A34" s="1027"/>
      <c r="B34" s="1662"/>
      <c r="C34" s="1027"/>
    </row>
    <row r="35" spans="1:9">
      <c r="A35" s="1027"/>
      <c r="B35" s="1662"/>
      <c r="C35" s="1027"/>
    </row>
    <row r="36" spans="1:9" s="1357" customFormat="1">
      <c r="A36" s="1337"/>
      <c r="B36" s="1569" t="s">
        <v>1018</v>
      </c>
      <c r="C36" s="1335"/>
      <c r="D36" s="1337"/>
      <c r="E36" s="1337"/>
      <c r="F36" s="1659"/>
      <c r="G36" s="1659"/>
      <c r="H36" s="1660"/>
      <c r="I36" s="1337"/>
    </row>
    <row r="37" spans="1:9" s="1357" customFormat="1" ht="33.75">
      <c r="A37" s="1337"/>
      <c r="B37" s="1569" t="s">
        <v>1019</v>
      </c>
      <c r="C37" s="1335"/>
      <c r="D37" s="1337"/>
      <c r="E37" s="1337"/>
      <c r="F37" s="1659"/>
      <c r="G37" s="1659"/>
      <c r="H37" s="1660"/>
      <c r="I37" s="1337"/>
    </row>
    <row r="38" spans="1:9" s="1357" customFormat="1" ht="78.75">
      <c r="A38" s="1337"/>
      <c r="B38" s="1345" t="s">
        <v>1020</v>
      </c>
      <c r="C38" s="1335"/>
      <c r="D38" s="1337"/>
      <c r="E38" s="1337"/>
      <c r="F38" s="1659"/>
      <c r="G38" s="1659"/>
      <c r="H38" s="1660"/>
      <c r="I38" s="1337"/>
    </row>
    <row r="39" spans="1:9" s="1357" customFormat="1">
      <c r="A39" s="1337"/>
      <c r="B39" s="1345"/>
      <c r="C39" s="1335"/>
      <c r="D39" s="1337"/>
      <c r="E39" s="1337"/>
      <c r="F39" s="1659"/>
      <c r="G39" s="1659"/>
      <c r="H39" s="1660"/>
      <c r="I39" s="1337"/>
    </row>
    <row r="40" spans="1:9" s="1357" customFormat="1">
      <c r="A40" s="1337"/>
      <c r="B40" s="1569" t="s">
        <v>1021</v>
      </c>
      <c r="C40" s="1335"/>
      <c r="D40" s="1337"/>
      <c r="E40" s="1337"/>
      <c r="F40" s="1659"/>
      <c r="G40" s="1659"/>
      <c r="H40" s="1660"/>
      <c r="I40" s="1337"/>
    </row>
    <row r="41" spans="1:9" s="1357" customFormat="1">
      <c r="A41" s="1337"/>
      <c r="B41" s="1664" t="s">
        <v>1022</v>
      </c>
      <c r="C41" s="1335"/>
      <c r="D41" s="1337"/>
      <c r="E41" s="1337"/>
      <c r="F41" s="1659"/>
      <c r="G41" s="1659"/>
      <c r="H41" s="1660"/>
      <c r="I41" s="1337"/>
    </row>
    <row r="42" spans="1:9" s="1357" customFormat="1">
      <c r="A42" s="1337"/>
      <c r="B42" s="1664" t="s">
        <v>1023</v>
      </c>
      <c r="C42" s="1335"/>
      <c r="D42" s="1337"/>
      <c r="E42" s="1337"/>
      <c r="F42" s="1659"/>
      <c r="G42" s="1659"/>
      <c r="H42" s="1660"/>
      <c r="I42" s="1337"/>
    </row>
    <row r="43" spans="1:9" s="1357" customFormat="1">
      <c r="A43" s="1337"/>
      <c r="B43" s="1664" t="s">
        <v>1024</v>
      </c>
      <c r="C43" s="1335"/>
      <c r="D43" s="1337"/>
      <c r="E43" s="1337"/>
      <c r="F43" s="1659"/>
      <c r="G43" s="1659"/>
      <c r="H43" s="1660"/>
      <c r="I43" s="1337"/>
    </row>
    <row r="44" spans="1:9" s="1357" customFormat="1">
      <c r="A44" s="1337"/>
      <c r="B44" s="1664"/>
      <c r="C44" s="1335"/>
      <c r="D44" s="1337"/>
      <c r="E44" s="1337"/>
      <c r="F44" s="1659"/>
      <c r="G44" s="1659"/>
      <c r="H44" s="1660"/>
      <c r="I44" s="1337"/>
    </row>
    <row r="45" spans="1:9" ht="123.75">
      <c r="A45" s="1027"/>
      <c r="B45" s="1662" t="s">
        <v>1025</v>
      </c>
      <c r="C45" s="1027"/>
    </row>
    <row r="46" spans="1:9" s="1357" customFormat="1">
      <c r="A46" s="1337"/>
      <c r="B46" s="1664"/>
      <c r="C46" s="1335"/>
      <c r="D46" s="1337"/>
      <c r="E46" s="1337"/>
      <c r="F46" s="1659"/>
      <c r="G46" s="1659"/>
      <c r="H46" s="1660"/>
      <c r="I46" s="1337"/>
    </row>
    <row r="47" spans="1:9" s="1357" customFormat="1">
      <c r="A47" s="1337"/>
      <c r="B47" s="1335"/>
      <c r="C47" s="1381"/>
      <c r="D47" s="1337"/>
      <c r="E47" s="1337"/>
      <c r="F47" s="1659"/>
      <c r="G47" s="1659"/>
      <c r="H47" s="1660"/>
      <c r="I47" s="1337"/>
    </row>
    <row r="48" spans="1:9" s="1357" customFormat="1" ht="21">
      <c r="A48" s="1337"/>
      <c r="B48" s="1050" t="s">
        <v>3432</v>
      </c>
      <c r="C48" s="1381"/>
      <c r="D48" s="1337"/>
      <c r="E48" s="1337"/>
      <c r="F48" s="1659"/>
      <c r="G48" s="1659"/>
      <c r="H48" s="1660"/>
      <c r="I48" s="1337"/>
    </row>
    <row r="49" spans="2:8" s="1349" customFormat="1">
      <c r="B49" s="1479"/>
      <c r="F49" s="1456"/>
      <c r="G49" s="1456"/>
      <c r="H49" s="1457"/>
    </row>
    <row r="50" spans="2:8" s="1349" customFormat="1">
      <c r="B50" s="1361"/>
      <c r="F50" s="1456"/>
      <c r="G50" s="1456"/>
      <c r="H50" s="1457"/>
    </row>
    <row r="51" spans="2:8" s="1349" customFormat="1">
      <c r="B51" s="1479"/>
      <c r="F51" s="1456"/>
      <c r="G51" s="1456"/>
      <c r="H51" s="1457"/>
    </row>
    <row r="52" spans="2:8" s="1349" customFormat="1">
      <c r="B52" s="1353"/>
      <c r="F52" s="1456"/>
      <c r="G52" s="1456"/>
      <c r="H52" s="1457"/>
    </row>
    <row r="53" spans="2:8" s="1349" customFormat="1">
      <c r="B53" s="161"/>
      <c r="F53" s="1456"/>
      <c r="G53" s="1456"/>
      <c r="H53" s="1457"/>
    </row>
    <row r="54" spans="2:8" s="1349" customFormat="1">
      <c r="B54" s="1361"/>
      <c r="F54" s="1456"/>
      <c r="G54" s="1456"/>
      <c r="H54" s="1457"/>
    </row>
    <row r="55" spans="2:8" s="1349" customFormat="1">
      <c r="B55" s="1479"/>
      <c r="F55" s="1456"/>
      <c r="G55" s="1456"/>
      <c r="H55" s="1457"/>
    </row>
    <row r="56" spans="2:8" s="1349" customFormat="1">
      <c r="B56" s="1353"/>
      <c r="F56" s="1456"/>
      <c r="G56" s="1456"/>
      <c r="H56" s="1457"/>
    </row>
    <row r="57" spans="2:8" s="1349" customFormat="1">
      <c r="B57" s="161"/>
      <c r="F57" s="1456"/>
      <c r="G57" s="1456"/>
      <c r="H57" s="1457"/>
    </row>
    <row r="58" spans="2:8" s="1349" customFormat="1">
      <c r="B58" s="161"/>
      <c r="F58" s="1456"/>
      <c r="G58" s="1456"/>
      <c r="H58" s="1457"/>
    </row>
    <row r="59" spans="2:8" s="1349" customFormat="1">
      <c r="B59" s="1386"/>
      <c r="F59" s="1456"/>
      <c r="G59" s="1456"/>
      <c r="H59" s="1457"/>
    </row>
    <row r="60" spans="2:8" s="1349" customFormat="1">
      <c r="B60" s="1353"/>
      <c r="F60" s="1456"/>
      <c r="G60" s="1456"/>
      <c r="H60" s="1457"/>
    </row>
    <row r="61" spans="2:8" s="1349" customFormat="1">
      <c r="B61" s="161"/>
      <c r="F61" s="1456"/>
      <c r="G61" s="1456"/>
      <c r="H61" s="1457"/>
    </row>
    <row r="62" spans="2:8" s="1349" customFormat="1">
      <c r="B62" s="161"/>
      <c r="F62" s="1456"/>
      <c r="G62" s="1456"/>
      <c r="H62" s="1457"/>
    </row>
    <row r="63" spans="2:8" s="1349" customFormat="1">
      <c r="B63" s="161"/>
      <c r="F63" s="1456"/>
      <c r="G63" s="1456"/>
      <c r="H63" s="1457"/>
    </row>
    <row r="64" spans="2:8" s="1349" customFormat="1">
      <c r="B64" s="161"/>
      <c r="F64" s="1456"/>
      <c r="G64" s="1456"/>
      <c r="H64" s="1457"/>
    </row>
    <row r="65" spans="1:8" s="1349" customFormat="1">
      <c r="A65" s="1361"/>
      <c r="B65" s="161"/>
      <c r="F65" s="1456"/>
      <c r="G65" s="1456"/>
      <c r="H65" s="1457"/>
    </row>
    <row r="66" spans="1:8" s="1349" customFormat="1">
      <c r="B66" s="160"/>
      <c r="F66" s="1456"/>
      <c r="G66" s="1456"/>
      <c r="H66" s="1457"/>
    </row>
    <row r="67" spans="1:8" s="1349" customFormat="1">
      <c r="B67" s="160"/>
      <c r="F67" s="1456"/>
      <c r="G67" s="1456"/>
      <c r="H67" s="1457"/>
    </row>
    <row r="68" spans="1:8" s="1349" customFormat="1">
      <c r="B68" s="160"/>
      <c r="F68" s="1456"/>
      <c r="G68" s="1456"/>
      <c r="H68" s="1457"/>
    </row>
    <row r="69" spans="1:8" s="1349" customFormat="1">
      <c r="B69" s="160"/>
      <c r="F69" s="1456"/>
      <c r="G69" s="1456"/>
      <c r="H69" s="1457"/>
    </row>
    <row r="70" spans="1:8">
      <c r="A70" s="1027"/>
      <c r="B70" s="1480"/>
      <c r="C70" s="1027"/>
    </row>
    <row r="71" spans="1:8">
      <c r="A71" s="1027"/>
      <c r="B71" s="1480"/>
      <c r="C71" s="1027"/>
    </row>
    <row r="72" spans="1:8" s="1373" customFormat="1">
      <c r="A72" s="1352"/>
      <c r="B72" s="1357"/>
      <c r="C72" s="1370"/>
      <c r="D72" s="1370"/>
      <c r="F72" s="1474"/>
      <c r="G72" s="1474"/>
      <c r="H72" s="1475"/>
    </row>
    <row r="73" spans="1:8" s="1373" customFormat="1">
      <c r="A73" s="1352"/>
      <c r="B73" s="1357"/>
      <c r="C73" s="1370"/>
      <c r="D73" s="1370"/>
      <c r="F73" s="1474"/>
      <c r="G73" s="1474"/>
      <c r="H73" s="1475"/>
    </row>
    <row r="74" spans="1:8" s="1373" customFormat="1">
      <c r="A74" s="1352"/>
      <c r="B74" s="1357"/>
      <c r="C74" s="1370"/>
      <c r="D74" s="1370"/>
      <c r="F74" s="1474"/>
      <c r="G74" s="1474"/>
      <c r="H74" s="1475"/>
    </row>
    <row r="75" spans="1:8" s="1349" customFormat="1">
      <c r="B75" s="160"/>
      <c r="F75" s="1456"/>
      <c r="G75" s="1456"/>
      <c r="H75" s="1457"/>
    </row>
    <row r="76" spans="1:8">
      <c r="A76" s="1027"/>
      <c r="B76" s="1036"/>
      <c r="C76" s="1027"/>
    </row>
    <row r="77" spans="1:8">
      <c r="A77" s="1027"/>
      <c r="B77" s="1036"/>
      <c r="C77" s="1027"/>
    </row>
    <row r="78" spans="1:8">
      <c r="A78" s="1027"/>
      <c r="B78" s="1051"/>
      <c r="C78" s="1027"/>
    </row>
    <row r="79" spans="1:8" s="1465" customFormat="1">
      <c r="A79" s="1065"/>
      <c r="B79" s="1476"/>
      <c r="C79" s="1462"/>
      <c r="D79" s="1665"/>
      <c r="E79" s="1665"/>
      <c r="F79" s="1463"/>
      <c r="G79" s="1463"/>
      <c r="H79" s="1464"/>
    </row>
    <row r="80" spans="1:8">
      <c r="A80" s="1027"/>
      <c r="B80" s="1029"/>
      <c r="C80" s="1027"/>
    </row>
    <row r="84" spans="1:5">
      <c r="A84" s="1027"/>
      <c r="B84" s="1051"/>
      <c r="C84" s="1027"/>
      <c r="D84" s="1027"/>
      <c r="E84" s="1027"/>
    </row>
    <row r="85" spans="1:5">
      <c r="A85" s="1027"/>
      <c r="B85" s="1051"/>
      <c r="C85" s="1027"/>
      <c r="D85" s="1027"/>
      <c r="E85" s="1027"/>
    </row>
    <row r="86" spans="1:5">
      <c r="A86" s="1027"/>
      <c r="B86" s="1051"/>
      <c r="C86" s="1027"/>
      <c r="D86" s="1027"/>
      <c r="E86" s="1027"/>
    </row>
    <row r="87" spans="1:5">
      <c r="A87" s="1027"/>
      <c r="B87" s="1051"/>
      <c r="C87" s="1027"/>
      <c r="D87" s="1027"/>
      <c r="E87" s="1027"/>
    </row>
    <row r="88" spans="1:5">
      <c r="A88" s="1027"/>
      <c r="B88" s="1051"/>
      <c r="C88" s="1027"/>
      <c r="D88" s="1027"/>
      <c r="E88" s="1027"/>
    </row>
    <row r="89" spans="1:5">
      <c r="A89" s="1027"/>
      <c r="B89" s="1051"/>
      <c r="C89" s="1027"/>
      <c r="D89" s="1027"/>
      <c r="E89" s="1027"/>
    </row>
    <row r="90" spans="1:5">
      <c r="A90" s="1027"/>
      <c r="B90" s="1051"/>
      <c r="C90" s="1027"/>
      <c r="D90" s="1027"/>
      <c r="E90" s="1027"/>
    </row>
    <row r="91" spans="1:5">
      <c r="A91" s="1027"/>
      <c r="B91" s="1051"/>
      <c r="C91" s="1027"/>
      <c r="D91" s="1027"/>
      <c r="E91" s="1027"/>
    </row>
    <row r="92" spans="1:5">
      <c r="A92" s="1027"/>
      <c r="B92" s="1051"/>
      <c r="C92" s="1027"/>
      <c r="D92" s="1027"/>
      <c r="E92" s="1027"/>
    </row>
    <row r="93" spans="1:5">
      <c r="A93" s="1027"/>
      <c r="B93" s="1051"/>
      <c r="C93" s="1027"/>
      <c r="D93" s="1027"/>
      <c r="E93" s="1027"/>
    </row>
    <row r="94" spans="1:5">
      <c r="A94" s="1027"/>
      <c r="B94" s="1051"/>
      <c r="C94" s="1027"/>
      <c r="D94" s="1027"/>
      <c r="E94" s="1027"/>
    </row>
    <row r="95" spans="1:5">
      <c r="A95" s="1027"/>
      <c r="B95" s="1051"/>
      <c r="C95" s="1027"/>
      <c r="D95" s="1027"/>
      <c r="E95" s="1027"/>
    </row>
    <row r="96" spans="1:5">
      <c r="A96" s="1027"/>
      <c r="B96" s="1051"/>
      <c r="C96" s="1027"/>
      <c r="D96" s="1027"/>
      <c r="E96" s="1027"/>
    </row>
    <row r="97" spans="1:5">
      <c r="A97" s="1027"/>
      <c r="B97" s="1051"/>
      <c r="C97" s="1027"/>
      <c r="D97" s="1027"/>
      <c r="E97" s="1027"/>
    </row>
    <row r="98" spans="1:5">
      <c r="A98" s="1027"/>
      <c r="B98" s="1051"/>
      <c r="C98" s="1027"/>
      <c r="D98" s="1027"/>
      <c r="E98" s="1027"/>
    </row>
    <row r="99" spans="1:5">
      <c r="A99" s="1027"/>
      <c r="B99" s="1051"/>
      <c r="C99" s="1027"/>
      <c r="D99" s="1027"/>
      <c r="E99" s="1027"/>
    </row>
    <row r="100" spans="1:5">
      <c r="A100" s="1027"/>
      <c r="B100" s="1051"/>
      <c r="C100" s="1027"/>
      <c r="D100" s="1027"/>
      <c r="E100" s="1027"/>
    </row>
    <row r="101" spans="1:5">
      <c r="A101" s="1027"/>
      <c r="B101" s="1051"/>
      <c r="C101" s="1027"/>
      <c r="D101" s="1027"/>
      <c r="E101" s="1027"/>
    </row>
    <row r="102" spans="1:5">
      <c r="A102" s="1027"/>
      <c r="B102" s="1051"/>
      <c r="C102" s="1027"/>
      <c r="D102" s="1027"/>
      <c r="E102" s="1027"/>
    </row>
    <row r="103" spans="1:5">
      <c r="A103" s="1027"/>
      <c r="B103" s="1051"/>
      <c r="C103" s="1027"/>
      <c r="D103" s="1027"/>
      <c r="E103" s="1027"/>
    </row>
    <row r="104" spans="1:5">
      <c r="A104" s="1027"/>
      <c r="B104" s="1051"/>
      <c r="C104" s="1027"/>
      <c r="D104" s="1027"/>
      <c r="E104" s="1027"/>
    </row>
    <row r="105" spans="1:5">
      <c r="A105" s="1027"/>
      <c r="B105" s="1051"/>
      <c r="C105" s="1027"/>
      <c r="D105" s="1027"/>
      <c r="E105" s="1027"/>
    </row>
    <row r="106" spans="1:5">
      <c r="A106" s="1027"/>
      <c r="B106" s="1051"/>
      <c r="C106" s="1027"/>
      <c r="D106" s="1027"/>
      <c r="E106" s="1027"/>
    </row>
    <row r="107" spans="1:5">
      <c r="A107" s="1027"/>
      <c r="B107" s="1051"/>
      <c r="C107" s="1027"/>
      <c r="D107" s="1027"/>
      <c r="E107" s="1027"/>
    </row>
    <row r="108" spans="1:5">
      <c r="A108" s="1027"/>
      <c r="B108" s="1051"/>
      <c r="C108" s="1027"/>
      <c r="D108" s="1027"/>
      <c r="E108" s="1027"/>
    </row>
    <row r="109" spans="1:5">
      <c r="A109" s="1027"/>
      <c r="B109" s="1051"/>
      <c r="C109" s="1027"/>
      <c r="D109" s="1027"/>
      <c r="E109" s="1027"/>
    </row>
    <row r="110" spans="1:5">
      <c r="A110" s="1027"/>
      <c r="B110" s="1051"/>
      <c r="C110" s="1027"/>
      <c r="D110" s="1027"/>
      <c r="E110" s="1027"/>
    </row>
    <row r="111" spans="1:5">
      <c r="A111" s="1027"/>
      <c r="B111" s="1051"/>
      <c r="C111" s="1027"/>
      <c r="D111" s="1027"/>
      <c r="E111" s="1027"/>
    </row>
    <row r="112" spans="1:5">
      <c r="A112" s="1027"/>
      <c r="B112" s="1051"/>
      <c r="C112" s="1027"/>
      <c r="D112" s="1027"/>
      <c r="E112" s="1027"/>
    </row>
    <row r="113" spans="1:5">
      <c r="A113" s="1027"/>
      <c r="B113" s="1051"/>
      <c r="C113" s="1027"/>
      <c r="D113" s="1027"/>
      <c r="E113" s="1027"/>
    </row>
    <row r="114" spans="1:5">
      <c r="A114" s="1027"/>
      <c r="B114" s="1051"/>
      <c r="C114" s="1027"/>
      <c r="D114" s="1027"/>
      <c r="E114" s="1027"/>
    </row>
    <row r="115" spans="1:5">
      <c r="A115" s="1027"/>
      <c r="B115" s="1051"/>
      <c r="C115" s="1027"/>
      <c r="D115" s="1027"/>
      <c r="E115" s="1027"/>
    </row>
    <row r="116" spans="1:5">
      <c r="A116" s="1027"/>
      <c r="B116" s="1051"/>
      <c r="C116" s="1027"/>
      <c r="D116" s="1027"/>
      <c r="E116" s="1027"/>
    </row>
    <row r="117" spans="1:5">
      <c r="A117" s="1027"/>
      <c r="B117" s="1051"/>
      <c r="C117" s="1027"/>
      <c r="D117" s="1027"/>
      <c r="E117" s="1027"/>
    </row>
    <row r="118" spans="1:5">
      <c r="A118" s="1027"/>
      <c r="B118" s="1051"/>
      <c r="C118" s="1027"/>
      <c r="D118" s="1027"/>
      <c r="E118" s="1027"/>
    </row>
    <row r="119" spans="1:5">
      <c r="A119" s="1027"/>
      <c r="B119" s="1051"/>
      <c r="C119" s="1027"/>
      <c r="D119" s="1027"/>
      <c r="E119" s="1027"/>
    </row>
    <row r="120" spans="1:5">
      <c r="A120" s="1027"/>
      <c r="B120" s="1051"/>
      <c r="C120" s="1027"/>
      <c r="D120" s="1027"/>
      <c r="E120" s="1027"/>
    </row>
    <row r="121" spans="1:5">
      <c r="A121" s="1027"/>
      <c r="B121" s="1051"/>
      <c r="C121" s="1027"/>
      <c r="D121" s="1027"/>
      <c r="E121" s="1027"/>
    </row>
    <row r="122" spans="1:5">
      <c r="A122" s="1027"/>
      <c r="B122" s="1051"/>
      <c r="C122" s="1027"/>
      <c r="D122" s="1027"/>
      <c r="E122" s="1027"/>
    </row>
    <row r="123" spans="1:5">
      <c r="A123" s="1027"/>
      <c r="B123" s="1051"/>
      <c r="C123" s="1027"/>
      <c r="D123" s="1027"/>
      <c r="E123" s="1027"/>
    </row>
    <row r="124" spans="1:5">
      <c r="A124" s="1027"/>
      <c r="B124" s="1051"/>
      <c r="C124" s="1027"/>
      <c r="D124" s="1027"/>
      <c r="E124" s="1027"/>
    </row>
    <row r="125" spans="1:5">
      <c r="A125" s="1027"/>
      <c r="B125" s="1051"/>
      <c r="C125" s="1027"/>
      <c r="D125" s="1027"/>
      <c r="E125" s="1027"/>
    </row>
    <row r="126" spans="1:5">
      <c r="A126" s="1027"/>
      <c r="B126" s="1051"/>
      <c r="C126" s="1027"/>
      <c r="D126" s="1027"/>
      <c r="E126" s="1027"/>
    </row>
    <row r="127" spans="1:5">
      <c r="A127" s="1027"/>
      <c r="B127" s="1051"/>
      <c r="C127" s="1027"/>
      <c r="D127" s="1027"/>
      <c r="E127" s="1027"/>
    </row>
    <row r="128" spans="1:5">
      <c r="A128" s="1027"/>
      <c r="B128" s="1051"/>
      <c r="C128" s="1027"/>
      <c r="D128" s="1027"/>
      <c r="E128" s="1027"/>
    </row>
    <row r="129" spans="1:5">
      <c r="A129" s="1027"/>
      <c r="B129" s="1051"/>
      <c r="C129" s="1027"/>
      <c r="D129" s="1027"/>
      <c r="E129" s="1027"/>
    </row>
    <row r="130" spans="1:5">
      <c r="A130" s="1027"/>
      <c r="B130" s="1051"/>
      <c r="C130" s="1027"/>
      <c r="D130" s="1027"/>
      <c r="E130" s="1027"/>
    </row>
    <row r="131" spans="1:5">
      <c r="A131" s="1027"/>
      <c r="B131" s="1051"/>
      <c r="C131" s="1027"/>
      <c r="D131" s="1027"/>
      <c r="E131" s="1027"/>
    </row>
    <row r="132" spans="1:5">
      <c r="A132" s="1027"/>
      <c r="B132" s="1051"/>
      <c r="C132" s="1027"/>
      <c r="D132" s="1027"/>
      <c r="E132" s="1027"/>
    </row>
    <row r="133" spans="1:5">
      <c r="A133" s="1027"/>
      <c r="B133" s="1051"/>
      <c r="C133" s="1027"/>
      <c r="D133" s="1027"/>
      <c r="E133" s="1027"/>
    </row>
    <row r="134" spans="1:5">
      <c r="A134" s="1027"/>
      <c r="B134" s="1051"/>
      <c r="C134" s="1027"/>
      <c r="D134" s="1027"/>
      <c r="E134" s="1027"/>
    </row>
    <row r="135" spans="1:5">
      <c r="A135" s="1027"/>
      <c r="B135" s="1051"/>
      <c r="C135" s="1027"/>
      <c r="D135" s="1027"/>
      <c r="E135" s="1027"/>
    </row>
    <row r="136" spans="1:5">
      <c r="A136" s="1027"/>
      <c r="B136" s="1051"/>
      <c r="C136" s="1027"/>
      <c r="D136" s="1027"/>
      <c r="E136" s="1027"/>
    </row>
    <row r="137" spans="1:5">
      <c r="A137" s="1027"/>
      <c r="B137" s="1051"/>
      <c r="C137" s="1027"/>
      <c r="D137" s="1027"/>
      <c r="E137" s="1027"/>
    </row>
    <row r="138" spans="1:5">
      <c r="A138" s="1027"/>
      <c r="B138" s="1051"/>
      <c r="C138" s="1027"/>
      <c r="D138" s="1027"/>
      <c r="E138" s="1027"/>
    </row>
    <row r="139" spans="1:5">
      <c r="A139" s="1027"/>
      <c r="B139" s="1051"/>
      <c r="C139" s="1027"/>
      <c r="D139" s="1027"/>
      <c r="E139" s="1027"/>
    </row>
    <row r="140" spans="1:5">
      <c r="A140" s="1027"/>
      <c r="B140" s="1051"/>
      <c r="C140" s="1027"/>
      <c r="D140" s="1027"/>
      <c r="E140" s="1027"/>
    </row>
    <row r="141" spans="1:5">
      <c r="A141" s="1027"/>
      <c r="B141" s="1051"/>
      <c r="C141" s="1027"/>
      <c r="D141" s="1027"/>
      <c r="E141" s="1027"/>
    </row>
    <row r="142" spans="1:5">
      <c r="A142" s="1027"/>
      <c r="B142" s="1051"/>
      <c r="C142" s="1027"/>
      <c r="D142" s="1027"/>
      <c r="E142" s="1027"/>
    </row>
    <row r="143" spans="1:5">
      <c r="A143" s="1027"/>
      <c r="B143" s="1051"/>
      <c r="C143" s="1027"/>
      <c r="D143" s="1027"/>
      <c r="E143" s="1027"/>
    </row>
    <row r="144" spans="1:5">
      <c r="A144" s="1027"/>
      <c r="B144" s="1051"/>
      <c r="C144" s="1027"/>
      <c r="D144" s="1027"/>
      <c r="E144" s="1027"/>
    </row>
    <row r="145" spans="1:5">
      <c r="A145" s="1027"/>
      <c r="B145" s="1051"/>
      <c r="C145" s="1027"/>
      <c r="D145" s="1027"/>
      <c r="E145" s="1027"/>
    </row>
    <row r="146" spans="1:5">
      <c r="A146" s="1027"/>
      <c r="B146" s="1051"/>
      <c r="C146" s="1027"/>
      <c r="D146" s="1027"/>
      <c r="E146" s="1027"/>
    </row>
    <row r="147" spans="1:5">
      <c r="A147" s="1027"/>
      <c r="B147" s="1051"/>
      <c r="C147" s="1027"/>
      <c r="D147" s="1027"/>
      <c r="E147" s="1027"/>
    </row>
  </sheetData>
  <sheetProtection password="CC69" sheet="1" objects="1" scenarios="1" selectLockedCells="1"/>
  <phoneticPr fontId="6" type="noConversion"/>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rowBreaks count="1" manualBreakCount="1">
    <brk id="35" max="2" man="1"/>
  </rowBreaks>
</worksheet>
</file>

<file path=xl/worksheets/sheet23.xml><?xml version="1.0" encoding="utf-8"?>
<worksheet xmlns="http://schemas.openxmlformats.org/spreadsheetml/2006/main" xmlns:r="http://schemas.openxmlformats.org/officeDocument/2006/relationships">
  <sheetPr>
    <pageSetUpPr fitToPage="1"/>
  </sheetPr>
  <dimension ref="A1:N273"/>
  <sheetViews>
    <sheetView view="pageBreakPreview" zoomScaleNormal="110" zoomScaleSheetLayoutView="100" zoomScalePageLayoutView="125" workbookViewId="0">
      <pane ySplit="8" topLeftCell="A257" activePane="bottomLeft" state="frozen"/>
      <selection activeCell="G1" activeCellId="1" sqref="I1:I65536 G1:G65536"/>
      <selection pane="bottomLeft" activeCell="I1" sqref="I1"/>
    </sheetView>
  </sheetViews>
  <sheetFormatPr defaultRowHeight="11.25"/>
  <cols>
    <col min="1" max="2" width="2.28515625" style="708" customWidth="1"/>
    <col min="3" max="3" width="3.85546875" style="708" customWidth="1"/>
    <col min="4" max="4" width="35.7109375" style="1565" customWidth="1"/>
    <col min="5" max="5" width="3.7109375" style="24" customWidth="1"/>
    <col min="6" max="7" width="9.7109375" style="807" customWidth="1"/>
    <col min="8" max="8" width="12.7109375" style="25" customWidth="1"/>
    <col min="9" max="9" width="14.7109375" style="19" customWidth="1"/>
    <col min="10" max="10" width="11.42578125" style="1203" customWidth="1"/>
    <col min="11" max="11" width="10" style="1203" bestFit="1" customWidth="1"/>
    <col min="12" max="14" width="9.140625" style="1203"/>
    <col min="15" max="16384" width="9.140625" style="396"/>
  </cols>
  <sheetData>
    <row r="1" spans="1:14" s="1200" customFormat="1" ht="9">
      <c r="A1" s="1069" t="s">
        <v>18</v>
      </c>
      <c r="B1" s="1069"/>
      <c r="C1" s="1070"/>
      <c r="D1" s="1449"/>
      <c r="E1" s="1446"/>
      <c r="F1" s="1071"/>
      <c r="G1" s="1071"/>
      <c r="H1" s="1072" t="s">
        <v>67</v>
      </c>
      <c r="I1" s="540"/>
      <c r="J1" s="1199"/>
      <c r="K1" s="1199"/>
      <c r="L1" s="1199"/>
      <c r="M1" s="1199"/>
      <c r="N1" s="1199"/>
    </row>
    <row r="2" spans="1:14" s="1078" customFormat="1" ht="13.35" customHeight="1">
      <c r="A2" s="1073" t="str">
        <f>naslovna!$A2</f>
        <v>03.2017.</v>
      </c>
      <c r="B2" s="1074"/>
      <c r="C2" s="1075"/>
      <c r="D2" s="1450" t="s">
        <v>3419</v>
      </c>
      <c r="E2" s="1073"/>
      <c r="F2" s="1553"/>
      <c r="G2" s="1076"/>
      <c r="H2" s="1077" t="str">
        <f>naslovna!$H2</f>
        <v>Modularni dječji vrtić</v>
      </c>
      <c r="I2" s="549"/>
    </row>
    <row r="3" spans="1:14" s="1078" customFormat="1" ht="13.35" customHeight="1">
      <c r="A3" s="1079"/>
      <c r="B3" s="1079"/>
      <c r="C3" s="1080"/>
      <c r="D3" s="1451" t="s">
        <v>17</v>
      </c>
      <c r="E3" s="1452"/>
      <c r="F3" s="1081"/>
      <c r="G3" s="2490"/>
      <c r="H3" s="1082" t="str">
        <f>naslovna!$H3</f>
        <v>k.č.218/8, k.o. Križ</v>
      </c>
      <c r="I3" s="1068"/>
    </row>
    <row r="4" spans="1:14" s="1203" customFormat="1" ht="13.35" customHeight="1">
      <c r="A4" s="1083"/>
      <c r="B4" s="1084"/>
      <c r="C4" s="1084"/>
      <c r="D4" s="1085"/>
      <c r="E4" s="1086"/>
      <c r="F4" s="1087"/>
      <c r="G4" s="1087"/>
      <c r="H4" s="1088"/>
      <c r="I4" s="21"/>
    </row>
    <row r="5" spans="1:14" s="1203" customFormat="1" ht="13.35" customHeight="1">
      <c r="A5" s="1089"/>
      <c r="B5" s="1090"/>
      <c r="C5" s="1090"/>
      <c r="D5" s="1091" t="s">
        <v>1788</v>
      </c>
      <c r="E5" s="1091"/>
      <c r="F5" s="1092"/>
      <c r="G5" s="1092"/>
      <c r="H5" s="1093"/>
      <c r="I5" s="541"/>
    </row>
    <row r="6" spans="1:14" s="1203" customFormat="1" ht="13.35" customHeight="1">
      <c r="A6" s="861"/>
      <c r="B6" s="1094"/>
      <c r="C6" s="1094"/>
      <c r="D6" s="861"/>
      <c r="E6" s="861"/>
      <c r="F6" s="1095"/>
      <c r="G6" s="1095"/>
      <c r="H6" s="1096"/>
      <c r="I6" s="542"/>
    </row>
    <row r="7" spans="1:14" s="1203" customFormat="1" ht="11.25" customHeight="1">
      <c r="A7" s="2615" t="s">
        <v>60</v>
      </c>
      <c r="B7" s="2615"/>
      <c r="C7" s="2615"/>
      <c r="D7" s="1099" t="s">
        <v>61</v>
      </c>
      <c r="E7" s="1100" t="s">
        <v>66</v>
      </c>
      <c r="F7" s="1519" t="s">
        <v>62</v>
      </c>
      <c r="G7" s="2509" t="s">
        <v>63</v>
      </c>
      <c r="H7" s="1574" t="s">
        <v>64</v>
      </c>
      <c r="I7" s="146" t="s">
        <v>65</v>
      </c>
    </row>
    <row r="8" spans="1:14" ht="7.5" customHeight="1">
      <c r="A8" s="707"/>
      <c r="B8" s="707"/>
      <c r="C8" s="707"/>
      <c r="D8" s="707"/>
      <c r="F8" s="1104"/>
      <c r="G8" s="1104"/>
      <c r="H8" s="1105"/>
      <c r="I8" s="327"/>
    </row>
    <row r="9" spans="1:14" s="707" customFormat="1">
      <c r="D9" s="861"/>
      <c r="E9" s="24"/>
      <c r="F9" s="807"/>
      <c r="G9" s="807"/>
      <c r="H9" s="25"/>
      <c r="I9" s="62"/>
      <c r="J9" s="1306"/>
      <c r="K9" s="1306"/>
      <c r="L9" s="1306"/>
      <c r="M9" s="1306"/>
      <c r="N9" s="1306"/>
    </row>
    <row r="10" spans="1:14" s="707" customFormat="1">
      <c r="D10" s="861" t="s">
        <v>34</v>
      </c>
      <c r="E10" s="24"/>
      <c r="F10" s="807"/>
      <c r="G10" s="807"/>
      <c r="H10" s="25"/>
      <c r="I10" s="62"/>
      <c r="J10" s="1306"/>
      <c r="K10" s="1306"/>
      <c r="L10" s="1306"/>
      <c r="M10" s="1306"/>
      <c r="N10" s="1306"/>
    </row>
    <row r="11" spans="1:14" s="699" customFormat="1" ht="56.25">
      <c r="A11" s="30"/>
      <c r="B11" s="30"/>
      <c r="C11" s="30"/>
      <c r="D11" s="31" t="s">
        <v>23</v>
      </c>
      <c r="E11" s="28"/>
      <c r="F11" s="770"/>
      <c r="G11" s="770"/>
      <c r="H11" s="42"/>
      <c r="I11" s="120"/>
      <c r="J11" s="1219"/>
      <c r="K11" s="1219"/>
      <c r="L11" s="1219"/>
      <c r="M11" s="1219"/>
      <c r="N11" s="1219"/>
    </row>
    <row r="12" spans="1:14" s="699" customFormat="1" ht="45">
      <c r="A12" s="30"/>
      <c r="B12" s="30"/>
      <c r="C12" s="30"/>
      <c r="D12" s="31" t="s">
        <v>24</v>
      </c>
      <c r="E12" s="28"/>
      <c r="F12" s="770"/>
      <c r="G12" s="770"/>
      <c r="H12" s="42"/>
      <c r="I12" s="61"/>
      <c r="J12" s="1219"/>
      <c r="K12" s="1219"/>
      <c r="L12" s="1219"/>
      <c r="M12" s="1219"/>
      <c r="N12" s="1219"/>
    </row>
    <row r="13" spans="1:14" s="699" customFormat="1" ht="67.5">
      <c r="A13" s="30"/>
      <c r="B13" s="30"/>
      <c r="C13" s="30"/>
      <c r="D13" s="31" t="s">
        <v>70</v>
      </c>
      <c r="E13" s="28"/>
      <c r="F13" s="770"/>
      <c r="G13" s="770"/>
      <c r="H13" s="42"/>
      <c r="I13" s="61"/>
      <c r="J13" s="1219"/>
      <c r="K13" s="1219"/>
      <c r="L13" s="1219"/>
      <c r="M13" s="1219"/>
      <c r="N13" s="1219"/>
    </row>
    <row r="14" spans="1:14" s="699" customFormat="1" ht="33.75">
      <c r="A14" s="30"/>
      <c r="B14" s="30"/>
      <c r="C14" s="30"/>
      <c r="D14" s="31" t="s">
        <v>1798</v>
      </c>
      <c r="E14" s="28"/>
      <c r="F14" s="770"/>
      <c r="G14" s="770"/>
      <c r="H14" s="42"/>
      <c r="I14" s="61"/>
      <c r="J14" s="1219"/>
      <c r="K14" s="1219"/>
      <c r="L14" s="1219"/>
      <c r="M14" s="1219"/>
      <c r="N14" s="1219"/>
    </row>
    <row r="15" spans="1:14" s="699" customFormat="1" ht="33.75">
      <c r="A15" s="30"/>
      <c r="B15" s="30"/>
      <c r="C15" s="30"/>
      <c r="D15" s="31" t="s">
        <v>1395</v>
      </c>
      <c r="E15" s="28"/>
      <c r="F15" s="770"/>
      <c r="G15" s="770"/>
      <c r="H15" s="42"/>
      <c r="I15" s="61"/>
      <c r="J15" s="1219"/>
      <c r="K15" s="1219"/>
      <c r="L15" s="1219"/>
      <c r="M15" s="1219"/>
      <c r="N15" s="1219"/>
    </row>
    <row r="16" spans="1:14" s="699" customFormat="1" ht="22.5">
      <c r="A16" s="30"/>
      <c r="B16" s="30"/>
      <c r="C16" s="30"/>
      <c r="D16" s="31" t="s">
        <v>1877</v>
      </c>
      <c r="E16" s="28"/>
      <c r="F16" s="770"/>
      <c r="G16" s="770"/>
      <c r="H16" s="42"/>
      <c r="I16" s="61"/>
      <c r="J16" s="1219"/>
      <c r="K16" s="1219"/>
      <c r="L16" s="1219"/>
      <c r="M16" s="1219"/>
      <c r="N16" s="1219"/>
    </row>
    <row r="17" spans="1:14" s="699" customFormat="1">
      <c r="A17" s="30"/>
      <c r="B17" s="30"/>
      <c r="C17" s="30"/>
      <c r="D17" s="1322"/>
      <c r="E17" s="28"/>
      <c r="F17" s="770"/>
      <c r="G17" s="770"/>
      <c r="H17" s="42"/>
      <c r="I17" s="61"/>
      <c r="J17" s="1219"/>
      <c r="K17" s="1219"/>
      <c r="L17" s="1219"/>
      <c r="M17" s="1219"/>
      <c r="N17" s="1219"/>
    </row>
    <row r="18" spans="1:14" s="699" customFormat="1">
      <c r="A18" s="30"/>
      <c r="B18" s="30"/>
      <c r="C18" s="30"/>
      <c r="D18" s="1666"/>
      <c r="E18" s="28"/>
      <c r="F18" s="770"/>
      <c r="G18" s="770"/>
      <c r="H18" s="42"/>
      <c r="I18" s="61"/>
      <c r="J18" s="1667"/>
      <c r="K18" s="1219"/>
      <c r="L18" s="1219"/>
      <c r="M18" s="1219"/>
      <c r="N18" s="1219"/>
    </row>
    <row r="19" spans="1:14" s="699" customFormat="1" ht="22.5">
      <c r="A19" s="30" t="s">
        <v>22</v>
      </c>
      <c r="B19" s="30" t="s">
        <v>16</v>
      </c>
      <c r="C19" s="30">
        <v>1</v>
      </c>
      <c r="D19" s="27" t="s">
        <v>1880</v>
      </c>
      <c r="F19" s="1432"/>
      <c r="G19" s="777"/>
      <c r="H19" s="851"/>
      <c r="I19" s="63"/>
      <c r="J19" s="1219"/>
      <c r="K19" s="1219"/>
      <c r="L19" s="1219"/>
      <c r="M19" s="1219"/>
      <c r="N19" s="1219"/>
    </row>
    <row r="20" spans="1:14" s="699" customFormat="1">
      <c r="A20" s="30"/>
      <c r="B20" s="30"/>
      <c r="C20" s="30"/>
      <c r="D20" s="261" t="s">
        <v>2471</v>
      </c>
      <c r="E20" s="28"/>
      <c r="F20" s="770"/>
      <c r="G20" s="770"/>
      <c r="H20" s="42"/>
      <c r="I20" s="63"/>
      <c r="J20" s="1219"/>
      <c r="K20" s="1219"/>
      <c r="L20" s="1219"/>
      <c r="M20" s="1219"/>
      <c r="N20" s="1219"/>
    </row>
    <row r="21" spans="1:14" s="699" customFormat="1" ht="33.75">
      <c r="D21" s="44" t="s">
        <v>3351</v>
      </c>
      <c r="E21" s="28"/>
      <c r="F21" s="770"/>
      <c r="G21" s="770"/>
      <c r="H21" s="42"/>
      <c r="I21" s="555"/>
      <c r="J21" s="1219"/>
      <c r="K21" s="1219"/>
      <c r="L21" s="1219"/>
      <c r="M21" s="1219"/>
      <c r="N21" s="1219"/>
    </row>
    <row r="22" spans="1:14" s="699" customFormat="1">
      <c r="A22" s="30"/>
      <c r="B22" s="30"/>
      <c r="C22" s="30"/>
      <c r="D22" s="31" t="s">
        <v>1881</v>
      </c>
      <c r="E22" s="28"/>
      <c r="F22" s="770"/>
      <c r="G22" s="770"/>
      <c r="H22" s="42"/>
      <c r="I22" s="61"/>
      <c r="J22" s="1667"/>
      <c r="K22" s="1667"/>
      <c r="L22" s="1219"/>
      <c r="M22" s="1219"/>
      <c r="N22" s="1219"/>
    </row>
    <row r="23" spans="1:14" s="699" customFormat="1" ht="67.5">
      <c r="A23" s="30"/>
      <c r="B23" s="30"/>
      <c r="C23" s="30"/>
      <c r="D23" s="508" t="s">
        <v>2472</v>
      </c>
      <c r="E23" s="28"/>
      <c r="F23" s="770"/>
      <c r="G23" s="770"/>
      <c r="H23" s="42"/>
      <c r="I23" s="61"/>
      <c r="J23" s="1219"/>
      <c r="K23" s="1219"/>
      <c r="L23" s="1219"/>
      <c r="M23" s="1219"/>
      <c r="N23" s="1219"/>
    </row>
    <row r="24" spans="1:14" s="699" customFormat="1">
      <c r="A24" s="30"/>
      <c r="B24" s="30"/>
      <c r="C24" s="30"/>
      <c r="D24" s="170" t="s">
        <v>1882</v>
      </c>
      <c r="E24" s="28"/>
      <c r="F24" s="770"/>
      <c r="G24" s="770"/>
      <c r="H24" s="42"/>
      <c r="I24" s="61"/>
      <c r="J24" s="1219"/>
      <c r="K24" s="1219"/>
      <c r="L24" s="1219"/>
      <c r="M24" s="1219"/>
      <c r="N24" s="1219"/>
    </row>
    <row r="25" spans="1:14" s="699" customFormat="1" ht="22.5">
      <c r="A25" s="30"/>
      <c r="B25" s="30"/>
      <c r="C25" s="30"/>
      <c r="D25" s="170" t="s">
        <v>1989</v>
      </c>
      <c r="E25" s="28"/>
      <c r="F25" s="770"/>
      <c r="G25" s="770"/>
      <c r="H25" s="42"/>
      <c r="I25" s="61"/>
      <c r="J25" s="1219"/>
      <c r="K25" s="1219"/>
      <c r="L25" s="1219"/>
      <c r="M25" s="1219"/>
      <c r="N25" s="1219"/>
    </row>
    <row r="26" spans="1:14" s="699" customFormat="1" ht="22.5">
      <c r="A26" s="30"/>
      <c r="B26" s="30"/>
      <c r="C26" s="30"/>
      <c r="D26" s="57" t="s">
        <v>1883</v>
      </c>
      <c r="E26" s="28"/>
      <c r="F26" s="770"/>
      <c r="G26" s="770"/>
      <c r="H26" s="42"/>
      <c r="I26" s="61"/>
      <c r="J26" s="1219"/>
      <c r="K26" s="1219"/>
      <c r="L26" s="1219"/>
      <c r="M26" s="1219"/>
      <c r="N26" s="1219"/>
    </row>
    <row r="27" spans="1:14" s="699" customFormat="1" ht="33.75">
      <c r="A27" s="30"/>
      <c r="B27" s="30"/>
      <c r="C27" s="30"/>
      <c r="D27" s="57" t="s">
        <v>72</v>
      </c>
      <c r="E27" s="28"/>
      <c r="F27" s="770"/>
      <c r="G27" s="770"/>
      <c r="H27" s="42"/>
      <c r="I27" s="61"/>
      <c r="J27" s="1219"/>
      <c r="K27" s="1219"/>
      <c r="L27" s="1219"/>
      <c r="M27" s="1219"/>
      <c r="N27" s="1219"/>
    </row>
    <row r="28" spans="1:14" s="699" customFormat="1" ht="22.5">
      <c r="A28" s="30"/>
      <c r="B28" s="30"/>
      <c r="C28" s="30"/>
      <c r="D28" s="57" t="s">
        <v>1877</v>
      </c>
      <c r="E28" s="28"/>
      <c r="F28" s="770"/>
      <c r="G28" s="770"/>
      <c r="H28" s="42"/>
      <c r="I28" s="61"/>
      <c r="J28" s="1219"/>
      <c r="K28" s="1219"/>
      <c r="L28" s="1219"/>
      <c r="M28" s="1219"/>
      <c r="N28" s="1219"/>
    </row>
    <row r="29" spans="1:14" s="699" customFormat="1">
      <c r="A29" s="30"/>
      <c r="B29" s="30"/>
      <c r="C29" s="30"/>
      <c r="D29" s="57" t="s">
        <v>87</v>
      </c>
      <c r="E29" s="28"/>
      <c r="F29" s="770"/>
      <c r="G29" s="770"/>
      <c r="H29" s="42"/>
      <c r="I29" s="61"/>
      <c r="J29" s="1219"/>
      <c r="K29" s="1219"/>
      <c r="L29" s="1219"/>
      <c r="M29" s="1219"/>
      <c r="N29" s="1219"/>
    </row>
    <row r="30" spans="1:14" s="699" customFormat="1" ht="22.5">
      <c r="A30" s="30"/>
      <c r="B30" s="30"/>
      <c r="C30" s="30"/>
      <c r="D30" s="57" t="s">
        <v>73</v>
      </c>
      <c r="E30" s="28" t="s">
        <v>2</v>
      </c>
      <c r="F30" s="777">
        <v>235.73</v>
      </c>
      <c r="G30" s="770"/>
      <c r="H30" s="42">
        <f>+F30*G30</f>
        <v>0</v>
      </c>
      <c r="I30" s="228"/>
      <c r="J30" s="1219"/>
      <c r="K30" s="1219"/>
      <c r="L30" s="1219"/>
      <c r="M30" s="1219"/>
      <c r="N30" s="1219"/>
    </row>
    <row r="31" spans="1:14" s="699" customFormat="1">
      <c r="A31" s="30"/>
      <c r="B31" s="30"/>
      <c r="C31" s="30"/>
      <c r="D31" s="31"/>
      <c r="E31" s="28"/>
      <c r="F31" s="777"/>
      <c r="G31" s="770"/>
      <c r="H31" s="42"/>
      <c r="I31" s="61"/>
      <c r="J31" s="1219"/>
      <c r="K31" s="1219"/>
      <c r="L31" s="1219"/>
      <c r="M31" s="1219"/>
      <c r="N31" s="1219"/>
    </row>
    <row r="32" spans="1:14" s="699" customFormat="1" ht="22.5">
      <c r="A32" s="30" t="s">
        <v>22</v>
      </c>
      <c r="B32" s="30" t="s">
        <v>16</v>
      </c>
      <c r="C32" s="30">
        <f>C19+1</f>
        <v>2</v>
      </c>
      <c r="D32" s="27" t="s">
        <v>1884</v>
      </c>
      <c r="E32" s="28"/>
      <c r="F32" s="777"/>
      <c r="G32" s="770"/>
      <c r="H32" s="42"/>
      <c r="I32" s="61"/>
      <c r="J32" s="1219"/>
      <c r="K32" s="1219"/>
      <c r="L32" s="1219"/>
      <c r="M32" s="1219"/>
      <c r="N32" s="1219"/>
    </row>
    <row r="33" spans="1:14" s="699" customFormat="1">
      <c r="A33" s="30"/>
      <c r="B33" s="30"/>
      <c r="C33" s="30"/>
      <c r="D33" s="261" t="s">
        <v>2473</v>
      </c>
      <c r="E33" s="28"/>
      <c r="F33" s="770"/>
      <c r="G33" s="770"/>
      <c r="H33" s="42"/>
      <c r="I33" s="63"/>
      <c r="J33" s="1219"/>
      <c r="K33" s="1219"/>
      <c r="L33" s="1219"/>
      <c r="M33" s="1219"/>
      <c r="N33" s="1219"/>
    </row>
    <row r="34" spans="1:14" s="699" customFormat="1" ht="33.75">
      <c r="D34" s="44" t="s">
        <v>3351</v>
      </c>
      <c r="E34" s="28"/>
      <c r="F34" s="770"/>
      <c r="G34" s="770"/>
      <c r="H34" s="42"/>
      <c r="I34" s="555"/>
      <c r="J34" s="1219"/>
      <c r="K34" s="1219"/>
      <c r="L34" s="1219"/>
      <c r="M34" s="1219"/>
      <c r="N34" s="1219"/>
    </row>
    <row r="35" spans="1:14" s="699" customFormat="1">
      <c r="A35" s="30"/>
      <c r="B35" s="30"/>
      <c r="C35" s="30"/>
      <c r="D35" s="31" t="s">
        <v>1881</v>
      </c>
      <c r="E35" s="28"/>
      <c r="F35" s="770"/>
      <c r="G35" s="770"/>
      <c r="H35" s="42"/>
      <c r="I35" s="61"/>
      <c r="J35" s="1219"/>
      <c r="K35" s="1219"/>
      <c r="L35" s="1219"/>
      <c r="M35" s="1219"/>
      <c r="N35" s="1219"/>
    </row>
    <row r="36" spans="1:14" s="699" customFormat="1" ht="67.5">
      <c r="A36" s="30"/>
      <c r="B36" s="30"/>
      <c r="C36" s="30"/>
      <c r="D36" s="261" t="s">
        <v>2472</v>
      </c>
      <c r="E36" s="28"/>
      <c r="F36" s="770"/>
      <c r="G36" s="770"/>
      <c r="H36" s="42"/>
      <c r="I36" s="61"/>
      <c r="J36" s="1219"/>
      <c r="K36" s="1219"/>
      <c r="L36" s="1219"/>
      <c r="M36" s="1219"/>
      <c r="N36" s="1219"/>
    </row>
    <row r="37" spans="1:14" s="699" customFormat="1" ht="22.5">
      <c r="A37" s="30"/>
      <c r="B37" s="30"/>
      <c r="C37" s="30"/>
      <c r="D37" s="170" t="s">
        <v>1990</v>
      </c>
      <c r="E37" s="28"/>
      <c r="F37" s="770"/>
      <c r="G37" s="770"/>
      <c r="H37" s="42"/>
      <c r="I37" s="61"/>
      <c r="J37" s="1219"/>
      <c r="K37" s="1219"/>
      <c r="L37" s="1219"/>
      <c r="M37" s="1219"/>
      <c r="N37" s="1219"/>
    </row>
    <row r="38" spans="1:14" s="699" customFormat="1">
      <c r="A38" s="30"/>
      <c r="B38" s="30"/>
      <c r="C38" s="30"/>
      <c r="D38" s="170" t="s">
        <v>1882</v>
      </c>
      <c r="E38" s="28"/>
      <c r="F38" s="770"/>
      <c r="G38" s="770"/>
      <c r="H38" s="42"/>
      <c r="I38" s="61"/>
      <c r="J38" s="1219"/>
      <c r="K38" s="1219"/>
      <c r="L38" s="1219"/>
      <c r="M38" s="1219"/>
      <c r="N38" s="1219"/>
    </row>
    <row r="39" spans="1:14" s="699" customFormat="1" ht="22.5">
      <c r="A39" s="30"/>
      <c r="B39" s="30"/>
      <c r="C39" s="30"/>
      <c r="D39" s="57" t="s">
        <v>71</v>
      </c>
      <c r="E39" s="28"/>
      <c r="F39" s="770"/>
      <c r="G39" s="770"/>
      <c r="H39" s="42"/>
      <c r="I39" s="61"/>
      <c r="J39" s="1219"/>
      <c r="K39" s="1219"/>
      <c r="L39" s="1219"/>
      <c r="M39" s="1219"/>
      <c r="N39" s="1219"/>
    </row>
    <row r="40" spans="1:14" s="699" customFormat="1" ht="33.75">
      <c r="A40" s="30"/>
      <c r="B40" s="30"/>
      <c r="C40" s="30"/>
      <c r="D40" s="57" t="s">
        <v>72</v>
      </c>
      <c r="E40" s="28"/>
      <c r="F40" s="770"/>
      <c r="G40" s="770"/>
      <c r="H40" s="42"/>
      <c r="I40" s="61"/>
      <c r="J40" s="1219"/>
      <c r="K40" s="1219"/>
      <c r="L40" s="1219"/>
      <c r="M40" s="1219"/>
      <c r="N40" s="1219"/>
    </row>
    <row r="41" spans="1:14" s="699" customFormat="1" ht="22.5">
      <c r="A41" s="30"/>
      <c r="B41" s="30"/>
      <c r="C41" s="30"/>
      <c r="D41" s="171" t="s">
        <v>1560</v>
      </c>
      <c r="E41" s="28"/>
      <c r="F41" s="770"/>
      <c r="G41" s="770"/>
      <c r="H41" s="42"/>
      <c r="I41" s="61"/>
      <c r="J41" s="1219"/>
      <c r="K41" s="1219"/>
      <c r="L41" s="1219"/>
      <c r="M41" s="1219"/>
      <c r="N41" s="1219"/>
    </row>
    <row r="42" spans="1:14" s="699" customFormat="1" ht="22.5">
      <c r="A42" s="30"/>
      <c r="B42" s="30"/>
      <c r="C42" s="30"/>
      <c r="D42" s="57" t="s">
        <v>1877</v>
      </c>
      <c r="E42" s="28"/>
      <c r="F42" s="770"/>
      <c r="G42" s="770"/>
      <c r="H42" s="42"/>
      <c r="I42" s="61"/>
      <c r="J42" s="1219"/>
      <c r="K42" s="1219"/>
      <c r="L42" s="1219"/>
      <c r="M42" s="1219"/>
      <c r="N42" s="1219"/>
    </row>
    <row r="43" spans="1:14" s="699" customFormat="1">
      <c r="A43" s="30"/>
      <c r="B43" s="30"/>
      <c r="C43" s="30"/>
      <c r="D43" s="57" t="s">
        <v>87</v>
      </c>
      <c r="E43" s="28"/>
      <c r="F43" s="770"/>
      <c r="G43" s="770"/>
      <c r="H43" s="42"/>
      <c r="I43" s="61"/>
      <c r="J43" s="1219"/>
      <c r="K43" s="1219"/>
      <c r="L43" s="1219"/>
      <c r="M43" s="1219"/>
      <c r="N43" s="1219"/>
    </row>
    <row r="44" spans="1:14" s="699" customFormat="1" ht="22.5">
      <c r="A44" s="30"/>
      <c r="B44" s="30"/>
      <c r="C44" s="30"/>
      <c r="D44" s="57" t="s">
        <v>73</v>
      </c>
      <c r="E44" s="28" t="s">
        <v>2</v>
      </c>
      <c r="F44" s="777">
        <v>94.62</v>
      </c>
      <c r="G44" s="770"/>
      <c r="H44" s="42">
        <f>+F44*G44</f>
        <v>0</v>
      </c>
      <c r="I44" s="228"/>
      <c r="J44" s="1219"/>
      <c r="K44" s="1219"/>
      <c r="L44" s="1219"/>
      <c r="M44" s="1219"/>
      <c r="N44" s="1219"/>
    </row>
    <row r="45" spans="1:14" s="699" customFormat="1">
      <c r="A45" s="30"/>
      <c r="B45" s="30"/>
      <c r="C45" s="30"/>
      <c r="D45" s="1666"/>
      <c r="E45" s="28"/>
      <c r="F45" s="770"/>
      <c r="G45" s="770"/>
      <c r="H45" s="42"/>
      <c r="I45" s="61"/>
      <c r="J45" s="1219"/>
      <c r="K45" s="1219"/>
      <c r="L45" s="1219"/>
      <c r="M45" s="1219"/>
      <c r="N45" s="1219"/>
    </row>
    <row r="46" spans="1:14" s="699" customFormat="1" ht="22.5">
      <c r="A46" s="30" t="s">
        <v>22</v>
      </c>
      <c r="B46" s="30" t="s">
        <v>16</v>
      </c>
      <c r="C46" s="30">
        <f>C32+1</f>
        <v>3</v>
      </c>
      <c r="D46" s="1668" t="s">
        <v>3366</v>
      </c>
      <c r="E46" s="28"/>
      <c r="F46" s="770"/>
      <c r="G46" s="770"/>
      <c r="H46" s="42"/>
      <c r="I46" s="63"/>
      <c r="J46" s="1219"/>
      <c r="K46" s="1219"/>
      <c r="L46" s="1219"/>
      <c r="M46" s="1219"/>
      <c r="N46" s="1219"/>
    </row>
    <row r="47" spans="1:14" s="699" customFormat="1">
      <c r="A47" s="30"/>
      <c r="B47" s="30"/>
      <c r="C47" s="30"/>
      <c r="D47" s="261" t="s">
        <v>2474</v>
      </c>
      <c r="E47" s="28"/>
      <c r="F47" s="770"/>
      <c r="G47" s="770"/>
      <c r="H47" s="42"/>
      <c r="I47" s="63"/>
      <c r="J47" s="1219"/>
      <c r="K47" s="1219"/>
      <c r="L47" s="1219"/>
      <c r="M47" s="1219"/>
      <c r="N47" s="1219"/>
    </row>
    <row r="48" spans="1:14" s="699" customFormat="1" ht="45">
      <c r="A48" s="30"/>
      <c r="B48" s="30"/>
      <c r="C48" s="30"/>
      <c r="D48" s="31" t="s">
        <v>2475</v>
      </c>
      <c r="E48" s="28"/>
      <c r="F48" s="770"/>
      <c r="G48" s="770"/>
      <c r="H48" s="42"/>
      <c r="I48" s="63"/>
      <c r="J48" s="1219"/>
      <c r="K48" s="1219"/>
      <c r="L48" s="1219"/>
      <c r="M48" s="1219"/>
      <c r="N48" s="1219"/>
    </row>
    <row r="49" spans="1:14" s="699" customFormat="1">
      <c r="A49" s="30"/>
      <c r="B49" s="30"/>
      <c r="C49" s="30"/>
      <c r="D49" s="31" t="s">
        <v>25</v>
      </c>
      <c r="E49" s="28"/>
      <c r="F49" s="770"/>
      <c r="G49" s="770"/>
      <c r="H49" s="42"/>
      <c r="I49" s="61"/>
      <c r="J49" s="1219"/>
      <c r="K49" s="1219"/>
      <c r="L49" s="1219"/>
      <c r="M49" s="1219"/>
      <c r="N49" s="1219"/>
    </row>
    <row r="50" spans="1:14" s="699" customFormat="1" ht="26.25" customHeight="1">
      <c r="A50" s="30"/>
      <c r="B50" s="30"/>
      <c r="C50" s="30"/>
      <c r="D50" s="170" t="s">
        <v>2919</v>
      </c>
      <c r="E50" s="28"/>
      <c r="F50" s="770"/>
      <c r="G50" s="770"/>
      <c r="H50" s="42"/>
      <c r="I50" s="61"/>
      <c r="J50" s="1219"/>
      <c r="K50" s="1219"/>
      <c r="L50" s="1219"/>
      <c r="M50" s="1219"/>
      <c r="N50" s="1219"/>
    </row>
    <row r="51" spans="1:14" s="699" customFormat="1" ht="33.75">
      <c r="A51" s="30"/>
      <c r="B51" s="30"/>
      <c r="C51" s="30"/>
      <c r="D51" s="261" t="s">
        <v>2920</v>
      </c>
      <c r="E51" s="28"/>
      <c r="F51" s="770"/>
      <c r="G51" s="770"/>
      <c r="H51" s="42"/>
      <c r="I51" s="61"/>
      <c r="J51" s="1219"/>
      <c r="K51" s="1219"/>
      <c r="L51" s="1219"/>
      <c r="M51" s="1219"/>
      <c r="N51" s="1219"/>
    </row>
    <row r="52" spans="1:14" s="699" customFormat="1">
      <c r="A52" s="30"/>
      <c r="B52" s="30"/>
      <c r="C52" s="30"/>
      <c r="D52" s="261" t="s">
        <v>2921</v>
      </c>
      <c r="E52" s="28"/>
      <c r="F52" s="770"/>
      <c r="G52" s="770"/>
      <c r="H52" s="42"/>
      <c r="I52" s="61"/>
      <c r="J52" s="1219"/>
      <c r="K52" s="1219"/>
      <c r="L52" s="1219"/>
      <c r="M52" s="1219"/>
      <c r="N52" s="1219"/>
    </row>
    <row r="53" spans="1:14" s="699" customFormat="1" ht="33.75">
      <c r="A53" s="30"/>
      <c r="B53" s="30"/>
      <c r="C53" s="30"/>
      <c r="D53" s="261" t="s">
        <v>2920</v>
      </c>
      <c r="E53" s="28"/>
      <c r="F53" s="770"/>
      <c r="G53" s="770"/>
      <c r="H53" s="42"/>
      <c r="I53" s="61"/>
      <c r="J53" s="1219"/>
      <c r="K53" s="1219"/>
      <c r="L53" s="1219"/>
      <c r="M53" s="1219"/>
      <c r="N53" s="1219"/>
    </row>
    <row r="54" spans="1:14" s="699" customFormat="1" ht="26.25" customHeight="1">
      <c r="A54" s="30"/>
      <c r="B54" s="30"/>
      <c r="C54" s="30"/>
      <c r="D54" s="170" t="s">
        <v>2919</v>
      </c>
      <c r="E54" s="28"/>
      <c r="F54" s="770"/>
      <c r="G54" s="770"/>
      <c r="H54" s="42"/>
      <c r="I54" s="61"/>
      <c r="J54" s="1219"/>
      <c r="K54" s="1219"/>
      <c r="L54" s="1219"/>
      <c r="M54" s="1219"/>
      <c r="N54" s="1219"/>
    </row>
    <row r="55" spans="1:14" s="699" customFormat="1" ht="22.5">
      <c r="A55" s="30"/>
      <c r="B55" s="30"/>
      <c r="C55" s="30"/>
      <c r="D55" s="261" t="s">
        <v>71</v>
      </c>
      <c r="E55" s="28"/>
      <c r="F55" s="770"/>
      <c r="G55" s="770"/>
      <c r="H55" s="42"/>
      <c r="I55" s="61"/>
      <c r="J55" s="1219"/>
      <c r="K55" s="1219"/>
      <c r="L55" s="1219"/>
      <c r="M55" s="1219"/>
      <c r="N55" s="1219"/>
    </row>
    <row r="56" spans="1:14" s="699" customFormat="1" ht="33.75">
      <c r="A56" s="30"/>
      <c r="B56" s="30"/>
      <c r="C56" s="30"/>
      <c r="D56" s="57" t="s">
        <v>72</v>
      </c>
      <c r="E56" s="28"/>
      <c r="F56" s="770"/>
      <c r="G56" s="770"/>
      <c r="H56" s="42"/>
      <c r="I56" s="61"/>
      <c r="J56" s="1219"/>
      <c r="K56" s="1219"/>
      <c r="L56" s="1219"/>
      <c r="M56" s="1219"/>
      <c r="N56" s="1219"/>
    </row>
    <row r="57" spans="1:14" s="699" customFormat="1" ht="22.5">
      <c r="A57" s="30"/>
      <c r="B57" s="30"/>
      <c r="C57" s="30"/>
      <c r="D57" s="171" t="s">
        <v>1885</v>
      </c>
      <c r="E57" s="28"/>
      <c r="F57" s="770"/>
      <c r="G57" s="770"/>
      <c r="H57" s="42"/>
      <c r="I57" s="61"/>
      <c r="J57" s="1219"/>
      <c r="K57" s="1219"/>
      <c r="L57" s="1219"/>
      <c r="M57" s="1219"/>
      <c r="N57" s="1219"/>
    </row>
    <row r="58" spans="1:14" s="699" customFormat="1" ht="22.5">
      <c r="A58" s="30"/>
      <c r="B58" s="30"/>
      <c r="C58" s="30"/>
      <c r="D58" s="57" t="s">
        <v>73</v>
      </c>
      <c r="E58" s="28"/>
      <c r="F58" s="770"/>
      <c r="G58" s="770"/>
      <c r="H58" s="42"/>
      <c r="I58" s="61"/>
      <c r="J58" s="1219"/>
      <c r="K58" s="1219"/>
      <c r="L58" s="1219"/>
      <c r="M58" s="1219"/>
      <c r="N58" s="1219"/>
    </row>
    <row r="59" spans="1:14" s="699" customFormat="1">
      <c r="A59" s="30"/>
      <c r="B59" s="30"/>
      <c r="C59" s="30" t="s">
        <v>57</v>
      </c>
      <c r="D59" s="31" t="s">
        <v>1561</v>
      </c>
      <c r="E59" s="28" t="s">
        <v>2</v>
      </c>
      <c r="F59" s="777">
        <v>8.3160000000000007</v>
      </c>
      <c r="G59" s="770"/>
      <c r="H59" s="42">
        <f>+F59*G59</f>
        <v>0</v>
      </c>
      <c r="I59" s="61"/>
      <c r="J59" s="1219"/>
      <c r="K59" s="1219"/>
      <c r="L59" s="1219"/>
      <c r="M59" s="1219"/>
      <c r="N59" s="1219"/>
    </row>
    <row r="60" spans="1:14" s="699" customFormat="1">
      <c r="A60" s="30"/>
      <c r="B60" s="30"/>
      <c r="C60" s="30" t="s">
        <v>58</v>
      </c>
      <c r="D60" s="31" t="s">
        <v>2922</v>
      </c>
      <c r="E60" s="28" t="s">
        <v>2</v>
      </c>
      <c r="F60" s="777">
        <v>2.08</v>
      </c>
      <c r="G60" s="770"/>
      <c r="H60" s="42">
        <f>+F60*G60</f>
        <v>0</v>
      </c>
      <c r="I60" s="61"/>
      <c r="J60" s="1219"/>
      <c r="K60" s="1219"/>
      <c r="L60" s="1219"/>
      <c r="M60" s="1219"/>
      <c r="N60" s="1219"/>
    </row>
    <row r="61" spans="1:14" s="1670" customFormat="1">
      <c r="A61" s="30"/>
      <c r="B61" s="30"/>
      <c r="C61" s="30" t="s">
        <v>59</v>
      </c>
      <c r="D61" s="31" t="s">
        <v>1991</v>
      </c>
      <c r="E61" s="28" t="s">
        <v>19</v>
      </c>
      <c r="F61" s="777">
        <v>6</v>
      </c>
      <c r="G61" s="770"/>
      <c r="H61" s="42">
        <f>+F61*G61</f>
        <v>0</v>
      </c>
      <c r="I61" s="439"/>
      <c r="J61" s="1669"/>
      <c r="K61" s="1669"/>
      <c r="L61" s="1669"/>
      <c r="M61" s="1669"/>
      <c r="N61" s="1669"/>
    </row>
    <row r="62" spans="1:14" s="699" customFormat="1">
      <c r="A62" s="30"/>
      <c r="B62" s="30"/>
      <c r="C62" s="30"/>
      <c r="D62" s="31"/>
      <c r="E62" s="28"/>
      <c r="F62" s="770"/>
      <c r="G62" s="770"/>
      <c r="H62" s="42"/>
      <c r="I62" s="61"/>
      <c r="J62" s="1667"/>
      <c r="K62" s="1219"/>
      <c r="L62" s="1219"/>
      <c r="M62" s="1219"/>
      <c r="N62" s="1219"/>
    </row>
    <row r="63" spans="1:14" s="699" customFormat="1" ht="22.5">
      <c r="A63" s="30" t="s">
        <v>22</v>
      </c>
      <c r="B63" s="30" t="s">
        <v>16</v>
      </c>
      <c r="C63" s="30">
        <f>C46+1</f>
        <v>4</v>
      </c>
      <c r="D63" s="1668" t="s">
        <v>3368</v>
      </c>
      <c r="E63" s="28"/>
      <c r="F63" s="770"/>
      <c r="G63" s="770"/>
      <c r="H63" s="42"/>
      <c r="I63" s="63"/>
      <c r="J63" s="1219"/>
      <c r="K63" s="1219"/>
      <c r="L63" s="1219"/>
      <c r="M63" s="1219"/>
      <c r="N63" s="1219"/>
    </row>
    <row r="64" spans="1:14" s="699" customFormat="1">
      <c r="A64" s="30"/>
      <c r="B64" s="30"/>
      <c r="C64" s="30"/>
      <c r="D64" s="261" t="s">
        <v>2476</v>
      </c>
      <c r="E64" s="28"/>
      <c r="F64" s="770"/>
      <c r="G64" s="770"/>
      <c r="H64" s="42"/>
      <c r="I64" s="63"/>
      <c r="J64" s="1219"/>
      <c r="K64" s="1219"/>
      <c r="L64" s="1219"/>
      <c r="M64" s="1219"/>
      <c r="N64" s="1219"/>
    </row>
    <row r="65" spans="1:14" s="699" customFormat="1" ht="45">
      <c r="A65" s="30"/>
      <c r="B65" s="30"/>
      <c r="C65" s="30"/>
      <c r="D65" s="38" t="s">
        <v>2477</v>
      </c>
      <c r="E65" s="28"/>
      <c r="F65" s="770"/>
      <c r="G65" s="770"/>
      <c r="H65" s="42"/>
      <c r="I65" s="63"/>
      <c r="J65" s="1219"/>
      <c r="K65" s="1219"/>
      <c r="L65" s="1219"/>
      <c r="M65" s="1219"/>
      <c r="N65" s="1219"/>
    </row>
    <row r="66" spans="1:14" s="699" customFormat="1">
      <c r="A66" s="30"/>
      <c r="B66" s="30"/>
      <c r="C66" s="30"/>
      <c r="D66" s="31" t="s">
        <v>25</v>
      </c>
      <c r="E66" s="28"/>
      <c r="F66" s="770"/>
      <c r="G66" s="770"/>
      <c r="H66" s="42"/>
      <c r="I66" s="61"/>
      <c r="J66" s="1219"/>
      <c r="K66" s="1219"/>
      <c r="L66" s="1219"/>
      <c r="M66" s="1219"/>
      <c r="N66" s="1219"/>
    </row>
    <row r="67" spans="1:14" s="699" customFormat="1" ht="45">
      <c r="A67" s="30"/>
      <c r="B67" s="30"/>
      <c r="C67" s="30"/>
      <c r="D67" s="261" t="s">
        <v>2478</v>
      </c>
      <c r="E67" s="28"/>
      <c r="F67" s="770"/>
      <c r="G67" s="770"/>
      <c r="H67" s="42"/>
      <c r="I67" s="61"/>
      <c r="J67" s="1219"/>
      <c r="K67" s="1219"/>
      <c r="L67" s="1219"/>
      <c r="M67" s="1219"/>
      <c r="N67" s="1219"/>
    </row>
    <row r="68" spans="1:14" s="699" customFormat="1" ht="22.5">
      <c r="A68" s="30"/>
      <c r="B68" s="30"/>
      <c r="C68" s="30"/>
      <c r="D68" s="170" t="s">
        <v>55</v>
      </c>
      <c r="E68" s="28"/>
      <c r="F68" s="770"/>
      <c r="G68" s="770"/>
      <c r="H68" s="42"/>
      <c r="I68" s="61"/>
      <c r="J68" s="1219"/>
      <c r="K68" s="1219"/>
      <c r="L68" s="1219"/>
      <c r="M68" s="1219"/>
      <c r="N68" s="1219"/>
    </row>
    <row r="69" spans="1:14" s="699" customFormat="1" ht="22.5">
      <c r="A69" s="30"/>
      <c r="B69" s="30"/>
      <c r="C69" s="30"/>
      <c r="D69" s="261" t="s">
        <v>71</v>
      </c>
      <c r="E69" s="28"/>
      <c r="F69" s="770"/>
      <c r="G69" s="770"/>
      <c r="H69" s="42"/>
      <c r="I69" s="61"/>
      <c r="J69" s="1219"/>
      <c r="K69" s="1219"/>
      <c r="L69" s="1219"/>
      <c r="M69" s="1219"/>
      <c r="N69" s="1219"/>
    </row>
    <row r="70" spans="1:14" s="699" customFormat="1" ht="33.75">
      <c r="A70" s="30"/>
      <c r="B70" s="30"/>
      <c r="C70" s="30"/>
      <c r="D70" s="57" t="s">
        <v>72</v>
      </c>
      <c r="E70" s="28"/>
      <c r="F70" s="770"/>
      <c r="G70" s="770"/>
      <c r="H70" s="42"/>
      <c r="I70" s="61"/>
      <c r="J70" s="1219"/>
      <c r="K70" s="1219"/>
      <c r="L70" s="1219"/>
      <c r="M70" s="1219"/>
      <c r="N70" s="1219"/>
    </row>
    <row r="71" spans="1:14" s="699" customFormat="1" ht="22.5">
      <c r="A71" s="30"/>
      <c r="B71" s="30"/>
      <c r="C71" s="30"/>
      <c r="D71" s="171" t="s">
        <v>1885</v>
      </c>
      <c r="E71" s="28"/>
      <c r="F71" s="770"/>
      <c r="G71" s="770"/>
      <c r="H71" s="42"/>
      <c r="I71" s="61"/>
      <c r="J71" s="1219"/>
      <c r="K71" s="1219"/>
      <c r="L71" s="1219"/>
      <c r="M71" s="1219"/>
      <c r="N71" s="1219"/>
    </row>
    <row r="72" spans="1:14" s="699" customFormat="1" ht="22.5">
      <c r="A72" s="30"/>
      <c r="B72" s="30"/>
      <c r="C72" s="30"/>
      <c r="D72" s="57" t="s">
        <v>73</v>
      </c>
      <c r="E72" s="28"/>
      <c r="F72" s="770"/>
      <c r="G72" s="770"/>
      <c r="H72" s="42"/>
      <c r="I72" s="61"/>
      <c r="J72" s="1219"/>
      <c r="K72" s="1219"/>
      <c r="L72" s="1219"/>
      <c r="M72" s="1219"/>
      <c r="N72" s="1219"/>
    </row>
    <row r="73" spans="1:14" s="699" customFormat="1">
      <c r="A73" s="30"/>
      <c r="B73" s="30"/>
      <c r="C73" s="30" t="s">
        <v>57</v>
      </c>
      <c r="D73" s="31" t="s">
        <v>1561</v>
      </c>
      <c r="E73" s="28" t="s">
        <v>2</v>
      </c>
      <c r="F73" s="770">
        <v>2.13</v>
      </c>
      <c r="G73" s="770"/>
      <c r="H73" s="42">
        <f>+F73*G73</f>
        <v>0</v>
      </c>
      <c r="I73" s="61"/>
      <c r="J73" s="1219"/>
      <c r="K73" s="1219"/>
      <c r="L73" s="1219"/>
      <c r="M73" s="1219"/>
      <c r="N73" s="1219"/>
    </row>
    <row r="74" spans="1:14" s="699" customFormat="1">
      <c r="A74" s="30"/>
      <c r="B74" s="30"/>
      <c r="C74" s="30" t="s">
        <v>58</v>
      </c>
      <c r="D74" s="38" t="s">
        <v>3367</v>
      </c>
      <c r="E74" s="28" t="s">
        <v>2</v>
      </c>
      <c r="F74" s="770">
        <v>0.24</v>
      </c>
      <c r="G74" s="770"/>
      <c r="H74" s="42">
        <f>+F74*G74</f>
        <v>0</v>
      </c>
      <c r="I74" s="61"/>
      <c r="J74" s="1219"/>
      <c r="K74" s="1219"/>
      <c r="L74" s="1219"/>
      <c r="M74" s="1219"/>
      <c r="N74" s="1219"/>
    </row>
    <row r="75" spans="1:14" s="1670" customFormat="1">
      <c r="A75" s="30"/>
      <c r="B75" s="30"/>
      <c r="C75" s="30" t="s">
        <v>59</v>
      </c>
      <c r="D75" s="31" t="s">
        <v>1991</v>
      </c>
      <c r="E75" s="28" t="s">
        <v>19</v>
      </c>
      <c r="F75" s="777">
        <v>1</v>
      </c>
      <c r="G75" s="770"/>
      <c r="H75" s="42">
        <f>+F75*G75</f>
        <v>0</v>
      </c>
      <c r="I75" s="61"/>
      <c r="J75" s="1669"/>
      <c r="K75" s="1669"/>
      <c r="L75" s="1669"/>
      <c r="M75" s="1669"/>
      <c r="N75" s="1669"/>
    </row>
    <row r="76" spans="1:14" s="699" customFormat="1">
      <c r="A76" s="30"/>
      <c r="B76" s="30"/>
      <c r="C76" s="30"/>
      <c r="D76" s="31"/>
      <c r="E76" s="28"/>
      <c r="F76" s="770"/>
      <c r="G76" s="770"/>
      <c r="H76" s="42"/>
      <c r="I76" s="61"/>
      <c r="J76" s="1667"/>
      <c r="K76" s="1219"/>
      <c r="L76" s="1219"/>
      <c r="M76" s="1219"/>
      <c r="N76" s="1219"/>
    </row>
    <row r="77" spans="1:14" s="699" customFormat="1" ht="22.5">
      <c r="A77" s="30" t="s">
        <v>22</v>
      </c>
      <c r="B77" s="30" t="s">
        <v>16</v>
      </c>
      <c r="C77" s="30">
        <f>C63+1</f>
        <v>5</v>
      </c>
      <c r="D77" s="1668" t="s">
        <v>3366</v>
      </c>
      <c r="E77" s="28"/>
      <c r="F77" s="770"/>
      <c r="G77" s="770"/>
      <c r="H77" s="42"/>
      <c r="I77" s="61"/>
      <c r="J77" s="1219"/>
      <c r="K77" s="1219"/>
      <c r="L77" s="1219"/>
      <c r="M77" s="1219"/>
      <c r="N77" s="1219"/>
    </row>
    <row r="78" spans="1:14" s="699" customFormat="1">
      <c r="A78" s="30"/>
      <c r="B78" s="30"/>
      <c r="C78" s="30"/>
      <c r="D78" s="261" t="s">
        <v>2479</v>
      </c>
      <c r="E78" s="28"/>
      <c r="F78" s="770"/>
      <c r="G78" s="770"/>
      <c r="H78" s="42"/>
      <c r="I78" s="61"/>
      <c r="J78" s="1219"/>
      <c r="K78" s="1219"/>
      <c r="L78" s="1219"/>
      <c r="M78" s="1219"/>
      <c r="N78" s="1219"/>
    </row>
    <row r="79" spans="1:14" s="699" customFormat="1" ht="33.75">
      <c r="A79" s="30"/>
      <c r="B79" s="30"/>
      <c r="C79" s="30"/>
      <c r="D79" s="508" t="s">
        <v>3369</v>
      </c>
      <c r="E79" s="28"/>
      <c r="F79" s="770"/>
      <c r="G79" s="770"/>
      <c r="H79" s="42"/>
      <c r="I79" s="61"/>
      <c r="J79" s="1219"/>
      <c r="K79" s="1219"/>
      <c r="L79" s="1219"/>
      <c r="M79" s="1219"/>
      <c r="N79" s="1219"/>
    </row>
    <row r="80" spans="1:14" s="699" customFormat="1">
      <c r="A80" s="30"/>
      <c r="B80" s="30"/>
      <c r="C80" s="30"/>
      <c r="D80" s="31" t="s">
        <v>25</v>
      </c>
      <c r="E80" s="28"/>
      <c r="F80" s="770"/>
      <c r="G80" s="770"/>
      <c r="H80" s="42"/>
      <c r="I80" s="61"/>
      <c r="J80" s="1219"/>
      <c r="K80" s="1219"/>
      <c r="L80" s="1219"/>
      <c r="M80" s="1219"/>
      <c r="N80" s="1219"/>
    </row>
    <row r="81" spans="1:14" s="699" customFormat="1" ht="26.25" customHeight="1">
      <c r="A81" s="30"/>
      <c r="B81" s="30"/>
      <c r="C81" s="30"/>
      <c r="D81" s="170" t="s">
        <v>2919</v>
      </c>
      <c r="E81" s="28"/>
      <c r="F81" s="770"/>
      <c r="G81" s="770"/>
      <c r="H81" s="42"/>
      <c r="I81" s="61"/>
      <c r="J81" s="1219"/>
      <c r="K81" s="1219"/>
      <c r="L81" s="1219"/>
      <c r="M81" s="1219"/>
      <c r="N81" s="1219"/>
    </row>
    <row r="82" spans="1:14" s="699" customFormat="1" ht="33.75">
      <c r="A82" s="30"/>
      <c r="B82" s="30"/>
      <c r="C82" s="30"/>
      <c r="D82" s="261" t="s">
        <v>2920</v>
      </c>
      <c r="E82" s="28"/>
      <c r="F82" s="770"/>
      <c r="G82" s="770"/>
      <c r="H82" s="42"/>
      <c r="I82" s="61"/>
      <c r="J82" s="1219"/>
      <c r="K82" s="1219"/>
      <c r="L82" s="1219"/>
      <c r="M82" s="1219"/>
      <c r="N82" s="1219"/>
    </row>
    <row r="83" spans="1:14" s="699" customFormat="1">
      <c r="A83" s="30"/>
      <c r="B83" s="30"/>
      <c r="C83" s="30"/>
      <c r="D83" s="261" t="s">
        <v>2921</v>
      </c>
      <c r="E83" s="28"/>
      <c r="F83" s="770"/>
      <c r="G83" s="770"/>
      <c r="H83" s="42"/>
      <c r="I83" s="61"/>
      <c r="J83" s="1219"/>
      <c r="K83" s="1219"/>
      <c r="L83" s="1219"/>
      <c r="M83" s="1219"/>
      <c r="N83" s="1219"/>
    </row>
    <row r="84" spans="1:14" s="699" customFormat="1" ht="33.75">
      <c r="A84" s="30"/>
      <c r="B84" s="30"/>
      <c r="C84" s="30"/>
      <c r="D84" s="261" t="s">
        <v>2920</v>
      </c>
      <c r="E84" s="28"/>
      <c r="F84" s="770"/>
      <c r="G84" s="770"/>
      <c r="H84" s="42"/>
      <c r="I84" s="61"/>
      <c r="J84" s="1219"/>
      <c r="K84" s="1219"/>
      <c r="L84" s="1219"/>
      <c r="M84" s="1219"/>
      <c r="N84" s="1219"/>
    </row>
    <row r="85" spans="1:14" s="699" customFormat="1" ht="26.25" customHeight="1">
      <c r="A85" s="30"/>
      <c r="B85" s="30"/>
      <c r="C85" s="30"/>
      <c r="D85" s="170" t="s">
        <v>2919</v>
      </c>
      <c r="E85" s="28"/>
      <c r="F85" s="770"/>
      <c r="G85" s="770"/>
      <c r="H85" s="42"/>
      <c r="I85" s="61"/>
      <c r="J85" s="1219"/>
      <c r="K85" s="1219"/>
      <c r="L85" s="1219"/>
      <c r="M85" s="1219"/>
      <c r="N85" s="1219"/>
    </row>
    <row r="86" spans="1:14" s="699" customFormat="1" ht="22.5">
      <c r="A86" s="30"/>
      <c r="B86" s="30"/>
      <c r="C86" s="30"/>
      <c r="D86" s="261" t="s">
        <v>71</v>
      </c>
      <c r="E86" s="28"/>
      <c r="F86" s="770"/>
      <c r="G86" s="770"/>
      <c r="H86" s="42"/>
      <c r="I86" s="61"/>
      <c r="J86" s="1219"/>
      <c r="K86" s="1219"/>
      <c r="L86" s="1219"/>
      <c r="M86" s="1219"/>
      <c r="N86" s="1219"/>
    </row>
    <row r="87" spans="1:14" s="699" customFormat="1" ht="33.75">
      <c r="A87" s="30"/>
      <c r="B87" s="30"/>
      <c r="C87" s="30"/>
      <c r="D87" s="57" t="s">
        <v>72</v>
      </c>
      <c r="E87" s="28"/>
      <c r="F87" s="770"/>
      <c r="G87" s="770"/>
      <c r="H87" s="42"/>
      <c r="I87" s="61"/>
      <c r="J87" s="1219"/>
      <c r="K87" s="1219"/>
      <c r="L87" s="1219"/>
      <c r="M87" s="1219"/>
      <c r="N87" s="1219"/>
    </row>
    <row r="88" spans="1:14" s="699" customFormat="1" ht="22.5">
      <c r="A88" s="30"/>
      <c r="B88" s="30"/>
      <c r="C88" s="30"/>
      <c r="D88" s="171" t="s">
        <v>1885</v>
      </c>
      <c r="E88" s="28"/>
      <c r="F88" s="770"/>
      <c r="G88" s="770"/>
      <c r="H88" s="42"/>
      <c r="I88" s="61"/>
      <c r="J88" s="1219"/>
      <c r="K88" s="1219"/>
      <c r="L88" s="1219"/>
      <c r="M88" s="1219"/>
      <c r="N88" s="1219"/>
    </row>
    <row r="89" spans="1:14" s="699" customFormat="1" ht="22.5">
      <c r="A89" s="30"/>
      <c r="B89" s="30"/>
      <c r="C89" s="30"/>
      <c r="D89" s="57" t="s">
        <v>73</v>
      </c>
      <c r="E89" s="28"/>
      <c r="F89" s="770"/>
      <c r="G89" s="770"/>
      <c r="H89" s="42"/>
      <c r="I89" s="61"/>
      <c r="J89" s="1219"/>
      <c r="K89" s="1219"/>
      <c r="L89" s="1219"/>
      <c r="M89" s="1219"/>
      <c r="N89" s="1219"/>
    </row>
    <row r="90" spans="1:14" s="699" customFormat="1">
      <c r="A90" s="30"/>
      <c r="B90" s="30"/>
      <c r="C90" s="30" t="s">
        <v>57</v>
      </c>
      <c r="D90" s="38" t="s">
        <v>3352</v>
      </c>
      <c r="E90" s="28" t="s">
        <v>2</v>
      </c>
      <c r="F90" s="777">
        <v>2.97</v>
      </c>
      <c r="G90" s="770"/>
      <c r="H90" s="42">
        <f>+F90*G90</f>
        <v>0</v>
      </c>
      <c r="I90" s="61"/>
      <c r="J90" s="1219"/>
      <c r="K90" s="1219"/>
      <c r="L90" s="1219"/>
      <c r="M90" s="1219"/>
      <c r="N90" s="1219"/>
    </row>
    <row r="91" spans="1:14" s="699" customFormat="1">
      <c r="A91" s="30"/>
      <c r="B91" s="30"/>
      <c r="C91" s="30" t="s">
        <v>58</v>
      </c>
      <c r="D91" s="31" t="s">
        <v>2922</v>
      </c>
      <c r="E91" s="28" t="s">
        <v>2</v>
      </c>
      <c r="F91" s="777">
        <v>2.08</v>
      </c>
      <c r="G91" s="770"/>
      <c r="H91" s="42">
        <f>+F91*G91</f>
        <v>0</v>
      </c>
      <c r="I91" s="61"/>
      <c r="J91" s="1219"/>
      <c r="K91" s="1219"/>
      <c r="L91" s="1219"/>
      <c r="M91" s="1219"/>
      <c r="N91" s="1219"/>
    </row>
    <row r="92" spans="1:14" s="1670" customFormat="1">
      <c r="A92" s="30"/>
      <c r="B92" s="30"/>
      <c r="C92" s="30" t="s">
        <v>59</v>
      </c>
      <c r="D92" s="31" t="s">
        <v>1991</v>
      </c>
      <c r="E92" s="28" t="s">
        <v>19</v>
      </c>
      <c r="F92" s="777">
        <v>2</v>
      </c>
      <c r="G92" s="770"/>
      <c r="H92" s="42">
        <f>+F92*G92</f>
        <v>0</v>
      </c>
      <c r="I92" s="61"/>
      <c r="J92" s="1669"/>
      <c r="K92" s="1669"/>
      <c r="L92" s="1669"/>
      <c r="M92" s="1669"/>
      <c r="N92" s="1669"/>
    </row>
    <row r="93" spans="1:14" s="699" customFormat="1">
      <c r="A93" s="30"/>
      <c r="B93" s="30"/>
      <c r="C93" s="30"/>
      <c r="D93" s="57"/>
      <c r="E93" s="28"/>
      <c r="F93" s="777"/>
      <c r="G93" s="770"/>
      <c r="H93" s="42"/>
      <c r="I93" s="61"/>
      <c r="J93" s="1667"/>
      <c r="K93" s="1219"/>
      <c r="L93" s="1219"/>
      <c r="M93" s="1219"/>
      <c r="N93" s="1219"/>
    </row>
    <row r="94" spans="1:14" s="699" customFormat="1">
      <c r="A94" s="30" t="s">
        <v>22</v>
      </c>
      <c r="B94" s="30" t="s">
        <v>16</v>
      </c>
      <c r="C94" s="30">
        <f>C77+1</f>
        <v>6</v>
      </c>
      <c r="D94" s="1666" t="s">
        <v>1878</v>
      </c>
      <c r="E94" s="28"/>
      <c r="F94" s="770"/>
      <c r="G94" s="770"/>
      <c r="H94" s="42"/>
      <c r="I94" s="61"/>
      <c r="J94" s="1219"/>
      <c r="K94" s="1219"/>
      <c r="L94" s="1219"/>
      <c r="M94" s="1219"/>
      <c r="N94" s="1219"/>
    </row>
    <row r="95" spans="1:14" s="707" customFormat="1">
      <c r="A95" s="708"/>
      <c r="B95" s="708"/>
      <c r="C95" s="708"/>
      <c r="D95" s="261" t="s">
        <v>2480</v>
      </c>
      <c r="E95" s="58"/>
      <c r="F95" s="817"/>
      <c r="G95" s="2513"/>
      <c r="H95" s="263"/>
      <c r="I95" s="556"/>
      <c r="J95" s="1306"/>
      <c r="K95" s="1306"/>
      <c r="L95" s="1306"/>
      <c r="M95" s="1306"/>
      <c r="N95" s="1306"/>
    </row>
    <row r="96" spans="1:14" s="699" customFormat="1" ht="22.5">
      <c r="A96" s="30"/>
      <c r="B96" s="30"/>
      <c r="C96" s="30"/>
      <c r="D96" s="56" t="s">
        <v>1888</v>
      </c>
      <c r="E96" s="28"/>
      <c r="F96" s="770"/>
      <c r="G96" s="770"/>
      <c r="H96" s="42"/>
      <c r="I96" s="63"/>
      <c r="J96" s="1219"/>
      <c r="K96" s="1219"/>
      <c r="L96" s="1219"/>
      <c r="M96" s="1219"/>
      <c r="N96" s="1219"/>
    </row>
    <row r="97" spans="1:14" s="699" customFormat="1">
      <c r="A97" s="30"/>
      <c r="B97" s="30"/>
      <c r="C97" s="30"/>
      <c r="D97" s="56" t="s">
        <v>25</v>
      </c>
      <c r="E97" s="28"/>
      <c r="F97" s="770"/>
      <c r="G97" s="770"/>
      <c r="H97" s="42"/>
      <c r="I97" s="61"/>
      <c r="J97" s="1219"/>
      <c r="K97" s="1219"/>
      <c r="L97" s="1219"/>
      <c r="M97" s="1219"/>
      <c r="N97" s="1219"/>
    </row>
    <row r="98" spans="1:14" s="699" customFormat="1" ht="22.5">
      <c r="A98" s="30"/>
      <c r="B98" s="30"/>
      <c r="C98" s="30"/>
      <c r="D98" s="170" t="s">
        <v>53</v>
      </c>
      <c r="E98" s="28"/>
      <c r="F98" s="770"/>
      <c r="G98" s="770"/>
      <c r="H98" s="42"/>
      <c r="I98" s="61"/>
      <c r="J98" s="1219"/>
      <c r="K98" s="1219"/>
      <c r="L98" s="1219"/>
      <c r="M98" s="1219"/>
      <c r="N98" s="1219"/>
    </row>
    <row r="99" spans="1:14" s="699" customFormat="1" ht="56.25">
      <c r="A99" s="30"/>
      <c r="B99" s="30"/>
      <c r="C99" s="30"/>
      <c r="D99" s="170" t="s">
        <v>1558</v>
      </c>
      <c r="E99" s="28"/>
      <c r="F99" s="770"/>
      <c r="G99" s="770"/>
      <c r="H99" s="42"/>
      <c r="I99" s="63"/>
      <c r="J99" s="1219"/>
      <c r="K99" s="1219"/>
      <c r="L99" s="1219"/>
      <c r="M99" s="1219"/>
      <c r="N99" s="1219"/>
    </row>
    <row r="100" spans="1:14" s="699" customFormat="1" ht="22.5">
      <c r="A100" s="30"/>
      <c r="B100" s="30"/>
      <c r="C100" s="30"/>
      <c r="D100" s="170" t="s">
        <v>54</v>
      </c>
      <c r="E100" s="28"/>
      <c r="F100" s="770"/>
      <c r="G100" s="770"/>
      <c r="H100" s="42"/>
      <c r="I100" s="61"/>
      <c r="J100" s="1219"/>
      <c r="K100" s="1219"/>
      <c r="L100" s="1219"/>
      <c r="M100" s="1219"/>
      <c r="N100" s="1219"/>
    </row>
    <row r="101" spans="1:14" s="699" customFormat="1" ht="22.5">
      <c r="A101" s="30"/>
      <c r="B101" s="30"/>
      <c r="C101" s="30"/>
      <c r="D101" s="57" t="s">
        <v>71</v>
      </c>
      <c r="E101" s="28"/>
      <c r="F101" s="770"/>
      <c r="G101" s="770"/>
      <c r="H101" s="42"/>
      <c r="I101" s="61"/>
      <c r="J101" s="1219"/>
      <c r="K101" s="1219"/>
      <c r="L101" s="1219"/>
      <c r="M101" s="1219"/>
      <c r="N101" s="1219"/>
    </row>
    <row r="102" spans="1:14" s="699" customFormat="1" ht="33.75">
      <c r="A102" s="30"/>
      <c r="B102" s="30"/>
      <c r="C102" s="30"/>
      <c r="D102" s="57" t="s">
        <v>72</v>
      </c>
      <c r="E102" s="28"/>
      <c r="F102" s="770"/>
      <c r="G102" s="770"/>
      <c r="H102" s="42"/>
      <c r="I102" s="61"/>
      <c r="J102" s="1219"/>
      <c r="K102" s="1219"/>
      <c r="L102" s="1219"/>
      <c r="M102" s="1219"/>
      <c r="N102" s="1219"/>
    </row>
    <row r="103" spans="1:14" s="699" customFormat="1" ht="22.5">
      <c r="A103" s="30"/>
      <c r="B103" s="30"/>
      <c r="C103" s="30"/>
      <c r="D103" s="57" t="s">
        <v>1877</v>
      </c>
      <c r="E103" s="28"/>
      <c r="F103" s="770"/>
      <c r="G103" s="770"/>
      <c r="H103" s="42"/>
      <c r="I103" s="61"/>
      <c r="J103" s="1219"/>
      <c r="K103" s="1219"/>
      <c r="L103" s="1219"/>
      <c r="M103" s="1219"/>
      <c r="N103" s="1219"/>
    </row>
    <row r="104" spans="1:14" s="699" customFormat="1">
      <c r="A104" s="30"/>
      <c r="B104" s="30"/>
      <c r="C104" s="30"/>
      <c r="D104" s="57" t="s">
        <v>87</v>
      </c>
      <c r="E104" s="28"/>
      <c r="F104" s="770"/>
      <c r="G104" s="770"/>
      <c r="H104" s="42"/>
      <c r="I104" s="61"/>
      <c r="J104" s="1219"/>
      <c r="K104" s="1219"/>
      <c r="L104" s="1219"/>
      <c r="M104" s="1219"/>
      <c r="N104" s="1219"/>
    </row>
    <row r="105" spans="1:14" s="699" customFormat="1" ht="22.5">
      <c r="A105" s="30"/>
      <c r="B105" s="30"/>
      <c r="C105" s="30"/>
      <c r="D105" s="57" t="s">
        <v>73</v>
      </c>
      <c r="E105" s="28" t="s">
        <v>2</v>
      </c>
      <c r="F105" s="777">
        <v>509.92</v>
      </c>
      <c r="G105" s="770"/>
      <c r="H105" s="42">
        <f>+F105*G105</f>
        <v>0</v>
      </c>
      <c r="I105" s="61"/>
      <c r="J105" s="1219"/>
      <c r="K105" s="1219"/>
      <c r="L105" s="1219"/>
      <c r="M105" s="1219"/>
      <c r="N105" s="1219"/>
    </row>
    <row r="106" spans="1:14" s="699" customFormat="1">
      <c r="A106" s="30"/>
      <c r="B106" s="30"/>
      <c r="C106" s="30"/>
      <c r="D106" s="31"/>
      <c r="F106" s="1432"/>
      <c r="G106" s="1432"/>
      <c r="H106" s="851"/>
      <c r="I106" s="555"/>
      <c r="J106" s="1219"/>
      <c r="K106" s="1219"/>
      <c r="L106" s="1219"/>
      <c r="M106" s="1219"/>
      <c r="N106" s="1219"/>
    </row>
    <row r="107" spans="1:14" s="699" customFormat="1">
      <c r="A107" s="30" t="s">
        <v>22</v>
      </c>
      <c r="B107" s="30" t="s">
        <v>16</v>
      </c>
      <c r="C107" s="30">
        <f>C94+1</f>
        <v>7</v>
      </c>
      <c r="D107" s="1666" t="s">
        <v>1879</v>
      </c>
      <c r="E107" s="28"/>
      <c r="F107" s="770"/>
      <c r="G107" s="770"/>
      <c r="H107" s="42"/>
      <c r="I107" s="61"/>
      <c r="J107" s="1219"/>
      <c r="K107" s="1219"/>
      <c r="L107" s="1219"/>
      <c r="M107" s="1219"/>
      <c r="N107" s="1219"/>
    </row>
    <row r="108" spans="1:14" s="707" customFormat="1">
      <c r="A108" s="708"/>
      <c r="B108" s="708"/>
      <c r="C108" s="708"/>
      <c r="D108" s="261" t="s">
        <v>2481</v>
      </c>
      <c r="E108" s="58"/>
      <c r="F108" s="817"/>
      <c r="G108" s="2513"/>
      <c r="H108" s="263"/>
      <c r="I108" s="556"/>
      <c r="J108" s="1306"/>
      <c r="K108" s="1306"/>
      <c r="L108" s="1306"/>
      <c r="M108" s="1306"/>
      <c r="N108" s="1306"/>
    </row>
    <row r="109" spans="1:14" s="699" customFormat="1" ht="22.5">
      <c r="A109" s="30"/>
      <c r="B109" s="30"/>
      <c r="C109" s="30"/>
      <c r="D109" s="56" t="s">
        <v>1888</v>
      </c>
      <c r="E109" s="28"/>
      <c r="F109" s="770"/>
      <c r="G109" s="770"/>
      <c r="H109" s="42"/>
      <c r="I109" s="63"/>
      <c r="J109" s="1219"/>
      <c r="K109" s="1219"/>
      <c r="L109" s="1219"/>
      <c r="M109" s="1219"/>
      <c r="N109" s="1219"/>
    </row>
    <row r="110" spans="1:14" s="699" customFormat="1">
      <c r="A110" s="30"/>
      <c r="B110" s="30"/>
      <c r="C110" s="30"/>
      <c r="D110" s="56" t="s">
        <v>25</v>
      </c>
      <c r="E110" s="28"/>
      <c r="F110" s="770"/>
      <c r="G110" s="770"/>
      <c r="H110" s="42"/>
      <c r="I110" s="61"/>
      <c r="J110" s="1219"/>
      <c r="K110" s="1219"/>
      <c r="L110" s="1219"/>
      <c r="M110" s="1219"/>
      <c r="N110" s="1219"/>
    </row>
    <row r="111" spans="1:14" s="699" customFormat="1" ht="22.5">
      <c r="A111" s="30"/>
      <c r="B111" s="30"/>
      <c r="C111" s="30"/>
      <c r="D111" s="170" t="s">
        <v>53</v>
      </c>
      <c r="E111" s="28"/>
      <c r="F111" s="770"/>
      <c r="G111" s="770"/>
      <c r="H111" s="42"/>
      <c r="I111" s="61"/>
      <c r="J111" s="1219"/>
      <c r="K111" s="1219"/>
      <c r="L111" s="1219"/>
      <c r="M111" s="1219"/>
      <c r="N111" s="1219"/>
    </row>
    <row r="112" spans="1:14" s="699" customFormat="1" ht="56.25">
      <c r="A112" s="30"/>
      <c r="B112" s="30"/>
      <c r="C112" s="30"/>
      <c r="D112" s="170" t="s">
        <v>1558</v>
      </c>
      <c r="E112" s="28"/>
      <c r="F112" s="770"/>
      <c r="G112" s="770"/>
      <c r="H112" s="42"/>
      <c r="I112" s="63"/>
      <c r="J112" s="1219"/>
      <c r="K112" s="1219"/>
      <c r="L112" s="1219"/>
      <c r="M112" s="1219"/>
      <c r="N112" s="1219"/>
    </row>
    <row r="113" spans="1:14" s="699" customFormat="1" ht="22.5">
      <c r="A113" s="30"/>
      <c r="B113" s="30"/>
      <c r="C113" s="30"/>
      <c r="D113" s="170" t="s">
        <v>1559</v>
      </c>
      <c r="E113" s="28"/>
      <c r="F113" s="770"/>
      <c r="G113" s="770"/>
      <c r="H113" s="42"/>
      <c r="I113" s="61"/>
      <c r="J113" s="1219"/>
      <c r="K113" s="1219"/>
      <c r="L113" s="1219"/>
      <c r="M113" s="1219"/>
      <c r="N113" s="1219"/>
    </row>
    <row r="114" spans="1:14" s="699" customFormat="1" ht="22.5">
      <c r="A114" s="30"/>
      <c r="B114" s="30"/>
      <c r="C114" s="30"/>
      <c r="D114" s="57" t="s">
        <v>71</v>
      </c>
      <c r="E114" s="28"/>
      <c r="F114" s="770"/>
      <c r="G114" s="770"/>
      <c r="H114" s="42"/>
      <c r="I114" s="61"/>
      <c r="J114" s="1219"/>
      <c r="K114" s="1219"/>
      <c r="L114" s="1219"/>
      <c r="M114" s="1219"/>
      <c r="N114" s="1219"/>
    </row>
    <row r="115" spans="1:14" s="699" customFormat="1" ht="33.75">
      <c r="A115" s="30"/>
      <c r="B115" s="30"/>
      <c r="C115" s="30"/>
      <c r="D115" s="57" t="s">
        <v>72</v>
      </c>
      <c r="E115" s="28"/>
      <c r="F115" s="770"/>
      <c r="G115" s="770"/>
      <c r="H115" s="42"/>
      <c r="I115" s="61"/>
      <c r="J115" s="1219"/>
      <c r="K115" s="1219"/>
      <c r="L115" s="1219"/>
      <c r="M115" s="1219"/>
      <c r="N115" s="1219"/>
    </row>
    <row r="116" spans="1:14" s="699" customFormat="1" ht="22.5">
      <c r="A116" s="30"/>
      <c r="B116" s="30"/>
      <c r="C116" s="30"/>
      <c r="D116" s="57" t="s">
        <v>1877</v>
      </c>
      <c r="E116" s="28"/>
      <c r="F116" s="770"/>
      <c r="G116" s="770"/>
      <c r="H116" s="42"/>
      <c r="I116" s="61"/>
      <c r="J116" s="1219"/>
      <c r="K116" s="1219"/>
      <c r="L116" s="1219"/>
      <c r="M116" s="1219"/>
      <c r="N116" s="1219"/>
    </row>
    <row r="117" spans="1:14" s="699" customFormat="1">
      <c r="A117" s="30"/>
      <c r="B117" s="30"/>
      <c r="C117" s="30"/>
      <c r="D117" s="57" t="s">
        <v>87</v>
      </c>
      <c r="E117" s="28"/>
      <c r="F117" s="770"/>
      <c r="G117" s="770"/>
      <c r="H117" s="42"/>
      <c r="I117" s="61"/>
      <c r="J117" s="1219"/>
      <c r="K117" s="1219"/>
      <c r="L117" s="1219"/>
      <c r="M117" s="1219"/>
      <c r="N117" s="1219"/>
    </row>
    <row r="118" spans="1:14" s="699" customFormat="1" ht="22.5">
      <c r="A118" s="30"/>
      <c r="B118" s="30"/>
      <c r="C118" s="30"/>
      <c r="D118" s="171" t="s">
        <v>1560</v>
      </c>
      <c r="E118" s="28"/>
      <c r="F118" s="770"/>
      <c r="G118" s="770"/>
      <c r="H118" s="42"/>
      <c r="I118" s="61"/>
      <c r="J118" s="1219"/>
      <c r="K118" s="1219"/>
      <c r="L118" s="1219"/>
      <c r="M118" s="1219"/>
      <c r="N118" s="1219"/>
    </row>
    <row r="119" spans="1:14" s="699" customFormat="1" ht="22.5">
      <c r="A119" s="30"/>
      <c r="B119" s="30"/>
      <c r="C119" s="30"/>
      <c r="D119" s="57" t="s">
        <v>73</v>
      </c>
      <c r="E119" s="28" t="s">
        <v>2</v>
      </c>
      <c r="F119" s="777">
        <v>226.71</v>
      </c>
      <c r="G119" s="770"/>
      <c r="H119" s="42">
        <f>+F119*G119</f>
        <v>0</v>
      </c>
      <c r="I119" s="61"/>
      <c r="J119" s="1219"/>
      <c r="K119" s="1219"/>
      <c r="L119" s="1219"/>
      <c r="M119" s="1219"/>
      <c r="N119" s="1219"/>
    </row>
    <row r="120" spans="1:14" s="699" customFormat="1">
      <c r="A120" s="30"/>
      <c r="B120" s="30"/>
      <c r="C120" s="30"/>
      <c r="D120" s="57"/>
      <c r="E120" s="28"/>
      <c r="F120" s="770"/>
      <c r="G120" s="770"/>
      <c r="H120" s="42"/>
      <c r="I120" s="61"/>
      <c r="J120" s="1219"/>
      <c r="K120" s="1219"/>
      <c r="L120" s="1219"/>
      <c r="M120" s="1219"/>
      <c r="N120" s="1219"/>
    </row>
    <row r="121" spans="1:14" s="699" customFormat="1">
      <c r="A121" s="30" t="s">
        <v>22</v>
      </c>
      <c r="B121" s="30" t="s">
        <v>16</v>
      </c>
      <c r="C121" s="30">
        <f>C107+1</f>
        <v>8</v>
      </c>
      <c r="D121" s="1666" t="s">
        <v>2049</v>
      </c>
      <c r="E121" s="28"/>
      <c r="F121" s="770"/>
      <c r="G121" s="770"/>
      <c r="H121" s="42"/>
      <c r="I121" s="61"/>
      <c r="J121" s="1219"/>
      <c r="K121" s="1219"/>
      <c r="L121" s="1219"/>
      <c r="M121" s="1219"/>
      <c r="N121" s="1219"/>
    </row>
    <row r="122" spans="1:14" s="707" customFormat="1">
      <c r="A122" s="708"/>
      <c r="B122" s="708"/>
      <c r="C122" s="708"/>
      <c r="D122" s="261" t="s">
        <v>2482</v>
      </c>
      <c r="E122" s="58"/>
      <c r="F122" s="817"/>
      <c r="G122" s="2513"/>
      <c r="H122" s="263"/>
      <c r="I122" s="556"/>
      <c r="J122" s="1306"/>
      <c r="K122" s="1306"/>
      <c r="L122" s="1306"/>
      <c r="M122" s="1306"/>
      <c r="N122" s="1306"/>
    </row>
    <row r="123" spans="1:14" s="699" customFormat="1" ht="22.5">
      <c r="A123" s="30"/>
      <c r="B123" s="30"/>
      <c r="C123" s="30"/>
      <c r="D123" s="56" t="s">
        <v>1888</v>
      </c>
      <c r="E123" s="28"/>
      <c r="F123" s="770"/>
      <c r="G123" s="770"/>
      <c r="H123" s="42"/>
      <c r="I123" s="63"/>
      <c r="J123" s="1219"/>
      <c r="K123" s="1219"/>
      <c r="L123" s="1219"/>
      <c r="M123" s="1219"/>
      <c r="N123" s="1219"/>
    </row>
    <row r="124" spans="1:14" s="699" customFormat="1">
      <c r="A124" s="30"/>
      <c r="B124" s="30"/>
      <c r="C124" s="30"/>
      <c r="D124" s="56" t="s">
        <v>25</v>
      </c>
      <c r="E124" s="28"/>
      <c r="F124" s="770"/>
      <c r="G124" s="770"/>
      <c r="H124" s="42"/>
      <c r="I124" s="61"/>
      <c r="J124" s="1219"/>
      <c r="K124" s="1219"/>
      <c r="L124" s="1219"/>
      <c r="M124" s="1219"/>
      <c r="N124" s="1219"/>
    </row>
    <row r="125" spans="1:14" s="699" customFormat="1" ht="22.5">
      <c r="A125" s="30"/>
      <c r="B125" s="30"/>
      <c r="C125" s="30"/>
      <c r="D125" s="170" t="s">
        <v>53</v>
      </c>
      <c r="E125" s="28"/>
      <c r="F125" s="770"/>
      <c r="G125" s="770"/>
      <c r="H125" s="42"/>
      <c r="I125" s="61"/>
      <c r="J125" s="1219"/>
      <c r="K125" s="1219"/>
      <c r="L125" s="1219"/>
      <c r="M125" s="1219"/>
      <c r="N125" s="1219"/>
    </row>
    <row r="126" spans="1:14" s="699" customFormat="1" ht="56.25">
      <c r="A126" s="30"/>
      <c r="B126" s="30"/>
      <c r="C126" s="30"/>
      <c r="D126" s="170" t="s">
        <v>1558</v>
      </c>
      <c r="E126" s="28"/>
      <c r="F126" s="770"/>
      <c r="G126" s="770"/>
      <c r="H126" s="42"/>
      <c r="I126" s="63"/>
      <c r="J126" s="1219"/>
      <c r="K126" s="1219"/>
      <c r="L126" s="1219"/>
      <c r="M126" s="1219"/>
      <c r="N126" s="1219"/>
    </row>
    <row r="127" spans="1:14" s="699" customFormat="1" ht="22.5">
      <c r="A127" s="30"/>
      <c r="B127" s="30"/>
      <c r="C127" s="30"/>
      <c r="D127" s="170" t="s">
        <v>1559</v>
      </c>
      <c r="E127" s="28"/>
      <c r="F127" s="770"/>
      <c r="G127" s="770"/>
      <c r="H127" s="42"/>
      <c r="I127" s="61"/>
      <c r="J127" s="1219"/>
      <c r="K127" s="1219"/>
      <c r="L127" s="1219"/>
      <c r="M127" s="1219"/>
      <c r="N127" s="1219"/>
    </row>
    <row r="128" spans="1:14" s="699" customFormat="1" ht="22.5">
      <c r="A128" s="30"/>
      <c r="B128" s="30"/>
      <c r="C128" s="30"/>
      <c r="D128" s="57" t="s">
        <v>71</v>
      </c>
      <c r="E128" s="28"/>
      <c r="F128" s="770"/>
      <c r="G128" s="770"/>
      <c r="H128" s="42"/>
      <c r="I128" s="61"/>
      <c r="J128" s="1219"/>
      <c r="K128" s="1219"/>
      <c r="L128" s="1219"/>
      <c r="M128" s="1219"/>
      <c r="N128" s="1219"/>
    </row>
    <row r="129" spans="1:14" s="699" customFormat="1" ht="33.75">
      <c r="A129" s="30"/>
      <c r="B129" s="30"/>
      <c r="C129" s="30"/>
      <c r="D129" s="57" t="s">
        <v>72</v>
      </c>
      <c r="E129" s="28"/>
      <c r="F129" s="770"/>
      <c r="G129" s="770"/>
      <c r="H129" s="42"/>
      <c r="I129" s="61"/>
      <c r="J129" s="1219"/>
      <c r="K129" s="1219"/>
      <c r="L129" s="1219"/>
      <c r="M129" s="1219"/>
      <c r="N129" s="1219"/>
    </row>
    <row r="130" spans="1:14" s="699" customFormat="1" ht="22.5">
      <c r="A130" s="30"/>
      <c r="B130" s="30"/>
      <c r="C130" s="30"/>
      <c r="D130" s="57" t="s">
        <v>1877</v>
      </c>
      <c r="E130" s="28"/>
      <c r="F130" s="770"/>
      <c r="G130" s="770"/>
      <c r="H130" s="42"/>
      <c r="I130" s="61"/>
      <c r="J130" s="1219"/>
      <c r="K130" s="1219"/>
      <c r="L130" s="1219"/>
      <c r="M130" s="1219"/>
      <c r="N130" s="1219"/>
    </row>
    <row r="131" spans="1:14" s="699" customFormat="1">
      <c r="A131" s="30"/>
      <c r="B131" s="30"/>
      <c r="C131" s="30"/>
      <c r="D131" s="57" t="s">
        <v>87</v>
      </c>
      <c r="E131" s="28"/>
      <c r="F131" s="770"/>
      <c r="G131" s="770"/>
      <c r="H131" s="42"/>
      <c r="I131" s="61"/>
      <c r="J131" s="1219"/>
      <c r="K131" s="1219"/>
      <c r="L131" s="1219"/>
      <c r="M131" s="1219"/>
      <c r="N131" s="1219"/>
    </row>
    <row r="132" spans="1:14" s="699" customFormat="1" ht="22.5">
      <c r="A132" s="30"/>
      <c r="B132" s="30"/>
      <c r="C132" s="30"/>
      <c r="D132" s="171" t="s">
        <v>1560</v>
      </c>
      <c r="E132" s="28"/>
      <c r="F132" s="770"/>
      <c r="G132" s="770"/>
      <c r="H132" s="42"/>
      <c r="I132" s="61"/>
      <c r="J132" s="1219"/>
      <c r="K132" s="1219"/>
      <c r="L132" s="1219"/>
      <c r="M132" s="1219"/>
      <c r="N132" s="1219"/>
    </row>
    <row r="133" spans="1:14" s="699" customFormat="1" ht="22.5">
      <c r="A133" s="30"/>
      <c r="B133" s="30"/>
      <c r="C133" s="30"/>
      <c r="D133" s="57" t="s">
        <v>73</v>
      </c>
      <c r="E133" s="28" t="s">
        <v>2</v>
      </c>
      <c r="F133" s="777">
        <v>54.85</v>
      </c>
      <c r="G133" s="770"/>
      <c r="H133" s="42">
        <f>+F133*G133</f>
        <v>0</v>
      </c>
      <c r="I133" s="61"/>
      <c r="J133" s="1219"/>
      <c r="K133" s="1219"/>
      <c r="L133" s="1219"/>
      <c r="M133" s="1219"/>
      <c r="N133" s="1219"/>
    </row>
    <row r="134" spans="1:14" s="699" customFormat="1">
      <c r="A134" s="30"/>
      <c r="B134" s="30"/>
      <c r="C134" s="30"/>
      <c r="D134" s="57"/>
      <c r="E134" s="28"/>
      <c r="F134" s="770"/>
      <c r="G134" s="770"/>
      <c r="H134" s="42"/>
      <c r="I134" s="61"/>
      <c r="J134" s="1219"/>
      <c r="K134" s="1219"/>
      <c r="L134" s="1219"/>
      <c r="M134" s="1219"/>
      <c r="N134" s="1219"/>
    </row>
    <row r="135" spans="1:14" s="699" customFormat="1" ht="33.75">
      <c r="A135" s="30" t="s">
        <v>22</v>
      </c>
      <c r="B135" s="30" t="s">
        <v>16</v>
      </c>
      <c r="C135" s="30">
        <f>C121+1</f>
        <v>9</v>
      </c>
      <c r="D135" s="1666" t="s">
        <v>2483</v>
      </c>
      <c r="E135" s="28"/>
      <c r="F135" s="770"/>
      <c r="G135" s="770"/>
      <c r="H135" s="42"/>
      <c r="I135" s="61"/>
      <c r="J135" s="1219"/>
      <c r="K135" s="1219"/>
      <c r="L135" s="1219"/>
      <c r="M135" s="1219"/>
      <c r="N135" s="1219"/>
    </row>
    <row r="136" spans="1:14" s="707" customFormat="1">
      <c r="A136" s="708"/>
      <c r="B136" s="708"/>
      <c r="C136" s="708"/>
      <c r="D136" s="261" t="s">
        <v>2484</v>
      </c>
      <c r="E136" s="58"/>
      <c r="F136" s="817"/>
      <c r="G136" s="2513"/>
      <c r="H136" s="263"/>
      <c r="I136" s="556"/>
      <c r="J136" s="1306"/>
      <c r="K136" s="1306"/>
      <c r="L136" s="1306"/>
      <c r="M136" s="1306"/>
      <c r="N136" s="1306"/>
    </row>
    <row r="137" spans="1:14" s="699" customFormat="1" ht="22.5">
      <c r="A137" s="30"/>
      <c r="B137" s="30"/>
      <c r="C137" s="30"/>
      <c r="D137" s="56" t="s">
        <v>2485</v>
      </c>
      <c r="E137" s="28"/>
      <c r="F137" s="770"/>
      <c r="G137" s="770"/>
      <c r="H137" s="42"/>
      <c r="I137" s="63"/>
      <c r="J137" s="1219"/>
      <c r="K137" s="1219"/>
      <c r="L137" s="1219"/>
      <c r="M137" s="1219"/>
      <c r="N137" s="1219"/>
    </row>
    <row r="138" spans="1:14" s="699" customFormat="1">
      <c r="A138" s="30"/>
      <c r="B138" s="30"/>
      <c r="C138" s="30"/>
      <c r="D138" s="56" t="s">
        <v>25</v>
      </c>
      <c r="E138" s="28"/>
      <c r="F138" s="770"/>
      <c r="G138" s="770"/>
      <c r="H138" s="42"/>
      <c r="I138" s="61"/>
      <c r="J138" s="1219"/>
      <c r="K138" s="1219"/>
      <c r="L138" s="1219"/>
      <c r="M138" s="1219"/>
      <c r="N138" s="1219"/>
    </row>
    <row r="139" spans="1:14" s="699" customFormat="1" ht="22.5">
      <c r="A139" s="30"/>
      <c r="B139" s="30"/>
      <c r="C139" s="30"/>
      <c r="D139" s="170" t="s">
        <v>53</v>
      </c>
      <c r="E139" s="28"/>
      <c r="F139" s="770"/>
      <c r="G139" s="770"/>
      <c r="H139" s="42"/>
      <c r="I139" s="61"/>
      <c r="J139" s="1219"/>
      <c r="K139" s="1219"/>
      <c r="L139" s="1219"/>
      <c r="M139" s="1219"/>
      <c r="N139" s="1219"/>
    </row>
    <row r="140" spans="1:14" s="699" customFormat="1" ht="45">
      <c r="A140" s="30"/>
      <c r="B140" s="30"/>
      <c r="C140" s="30"/>
      <c r="D140" s="170" t="s">
        <v>2923</v>
      </c>
      <c r="E140" s="28"/>
      <c r="F140" s="770"/>
      <c r="G140" s="770"/>
      <c r="H140" s="42"/>
      <c r="I140" s="63"/>
      <c r="J140" s="1219"/>
      <c r="K140" s="1219"/>
      <c r="L140" s="1219"/>
      <c r="M140" s="1219"/>
      <c r="N140" s="1219"/>
    </row>
    <row r="141" spans="1:14" s="699" customFormat="1" ht="22.5">
      <c r="A141" s="30"/>
      <c r="B141" s="30"/>
      <c r="C141" s="30"/>
      <c r="D141" s="170" t="s">
        <v>1559</v>
      </c>
      <c r="E141" s="28"/>
      <c r="F141" s="770"/>
      <c r="G141" s="770"/>
      <c r="H141" s="42"/>
      <c r="I141" s="61"/>
      <c r="J141" s="1219"/>
      <c r="K141" s="1219"/>
      <c r="L141" s="1219"/>
      <c r="M141" s="1219"/>
      <c r="N141" s="1219"/>
    </row>
    <row r="142" spans="1:14" s="699" customFormat="1" ht="22.5">
      <c r="A142" s="30"/>
      <c r="B142" s="30"/>
      <c r="C142" s="30"/>
      <c r="D142" s="57" t="s">
        <v>71</v>
      </c>
      <c r="E142" s="28"/>
      <c r="F142" s="770"/>
      <c r="G142" s="770"/>
      <c r="H142" s="42"/>
      <c r="I142" s="61"/>
      <c r="J142" s="1219"/>
      <c r="K142" s="1219"/>
      <c r="L142" s="1219"/>
      <c r="M142" s="1219"/>
      <c r="N142" s="1219"/>
    </row>
    <row r="143" spans="1:14" s="699" customFormat="1" ht="33.75">
      <c r="A143" s="30"/>
      <c r="B143" s="30"/>
      <c r="C143" s="30"/>
      <c r="D143" s="57" t="s">
        <v>72</v>
      </c>
      <c r="E143" s="28"/>
      <c r="F143" s="770"/>
      <c r="G143" s="770"/>
      <c r="H143" s="42"/>
      <c r="I143" s="61"/>
      <c r="J143" s="1219"/>
      <c r="K143" s="1219"/>
      <c r="L143" s="1219"/>
      <c r="M143" s="1219"/>
      <c r="N143" s="1219"/>
    </row>
    <row r="144" spans="1:14" s="699" customFormat="1" ht="22.5">
      <c r="A144" s="30"/>
      <c r="B144" s="30"/>
      <c r="C144" s="30"/>
      <c r="D144" s="57" t="s">
        <v>1877</v>
      </c>
      <c r="E144" s="28"/>
      <c r="F144" s="770"/>
      <c r="G144" s="770"/>
      <c r="H144" s="42"/>
      <c r="I144" s="61"/>
      <c r="J144" s="1219"/>
      <c r="K144" s="1219"/>
      <c r="L144" s="1219"/>
      <c r="M144" s="1219"/>
      <c r="N144" s="1219"/>
    </row>
    <row r="145" spans="1:14" s="699" customFormat="1">
      <c r="A145" s="30"/>
      <c r="B145" s="30"/>
      <c r="C145" s="30"/>
      <c r="D145" s="57" t="s">
        <v>2486</v>
      </c>
      <c r="E145" s="28"/>
      <c r="F145" s="770"/>
      <c r="G145" s="770"/>
      <c r="H145" s="42"/>
      <c r="I145" s="61"/>
      <c r="J145" s="1219"/>
      <c r="K145" s="1219"/>
      <c r="L145" s="1219"/>
      <c r="M145" s="1219"/>
      <c r="N145" s="1219"/>
    </row>
    <row r="146" spans="1:14" s="699" customFormat="1" ht="22.5">
      <c r="A146" s="30"/>
      <c r="B146" s="30"/>
      <c r="C146" s="30"/>
      <c r="D146" s="171" t="s">
        <v>1560</v>
      </c>
      <c r="E146" s="28"/>
      <c r="F146" s="770"/>
      <c r="G146" s="770"/>
      <c r="H146" s="42"/>
      <c r="I146" s="61"/>
      <c r="J146" s="1219"/>
      <c r="K146" s="1219"/>
      <c r="L146" s="1219"/>
      <c r="M146" s="1219"/>
      <c r="N146" s="1219"/>
    </row>
    <row r="147" spans="1:14" s="699" customFormat="1" ht="22.5">
      <c r="A147" s="30"/>
      <c r="B147" s="30"/>
      <c r="C147" s="30"/>
      <c r="D147" s="57" t="s">
        <v>73</v>
      </c>
      <c r="E147" s="28" t="s">
        <v>2</v>
      </c>
      <c r="F147" s="777">
        <v>16.5</v>
      </c>
      <c r="G147" s="770"/>
      <c r="H147" s="42">
        <f>+F147*G147</f>
        <v>0</v>
      </c>
      <c r="I147" s="61"/>
      <c r="J147" s="1219"/>
      <c r="K147" s="1219"/>
      <c r="L147" s="1219"/>
      <c r="M147" s="1219"/>
      <c r="N147" s="1219"/>
    </row>
    <row r="148" spans="1:14">
      <c r="D148" s="396"/>
    </row>
    <row r="149" spans="1:14" s="699" customFormat="1" ht="22.5">
      <c r="A149" s="30" t="s">
        <v>22</v>
      </c>
      <c r="B149" s="30" t="s">
        <v>16</v>
      </c>
      <c r="C149" s="30">
        <f>C135+1</f>
        <v>10</v>
      </c>
      <c r="D149" s="1666" t="s">
        <v>2924</v>
      </c>
      <c r="E149" s="28"/>
      <c r="F149" s="770"/>
      <c r="G149" s="770"/>
      <c r="H149" s="42"/>
      <c r="I149" s="61"/>
      <c r="J149" s="1219"/>
      <c r="K149" s="1219"/>
      <c r="L149" s="1219"/>
      <c r="M149" s="1219"/>
      <c r="N149" s="1219"/>
    </row>
    <row r="150" spans="1:14" s="707" customFormat="1">
      <c r="A150" s="708"/>
      <c r="B150" s="708"/>
      <c r="C150" s="708"/>
      <c r="D150" s="261" t="s">
        <v>2487</v>
      </c>
      <c r="E150" s="58"/>
      <c r="F150" s="817"/>
      <c r="G150" s="2513"/>
      <c r="H150" s="263"/>
      <c r="I150" s="556"/>
      <c r="J150" s="1306"/>
      <c r="K150" s="1306"/>
      <c r="L150" s="1306"/>
      <c r="M150" s="1306"/>
      <c r="N150" s="1306"/>
    </row>
    <row r="151" spans="1:14" s="699" customFormat="1" ht="33.75">
      <c r="A151" s="30"/>
      <c r="B151" s="30"/>
      <c r="C151" s="30"/>
      <c r="D151" s="56" t="s">
        <v>2488</v>
      </c>
      <c r="E151" s="28"/>
      <c r="F151" s="770"/>
      <c r="G151" s="770"/>
      <c r="H151" s="42"/>
      <c r="I151" s="63"/>
      <c r="J151" s="1219"/>
      <c r="K151" s="1219"/>
      <c r="L151" s="1219"/>
      <c r="M151" s="1219"/>
      <c r="N151" s="1219"/>
    </row>
    <row r="152" spans="1:14" s="699" customFormat="1">
      <c r="A152" s="30"/>
      <c r="B152" s="30"/>
      <c r="C152" s="30"/>
      <c r="D152" s="56" t="s">
        <v>25</v>
      </c>
      <c r="E152" s="28"/>
      <c r="F152" s="770"/>
      <c r="G152" s="770"/>
      <c r="H152" s="42"/>
      <c r="I152" s="61"/>
      <c r="J152" s="1219"/>
      <c r="K152" s="1219"/>
      <c r="L152" s="1219"/>
      <c r="M152" s="1219"/>
      <c r="N152" s="1219"/>
    </row>
    <row r="153" spans="1:14" s="699" customFormat="1" ht="22.5">
      <c r="A153" s="30"/>
      <c r="B153" s="30"/>
      <c r="C153" s="30"/>
      <c r="D153" s="170" t="s">
        <v>2489</v>
      </c>
      <c r="E153" s="28"/>
      <c r="F153" s="770"/>
      <c r="G153" s="770"/>
      <c r="H153" s="42"/>
      <c r="I153" s="61"/>
      <c r="J153" s="1219"/>
      <c r="K153" s="1219"/>
      <c r="L153" s="1219"/>
      <c r="M153" s="1219"/>
      <c r="N153" s="1219"/>
    </row>
    <row r="154" spans="1:14" s="699" customFormat="1" ht="56.25">
      <c r="A154" s="30"/>
      <c r="B154" s="30"/>
      <c r="C154" s="30"/>
      <c r="D154" s="170" t="s">
        <v>2925</v>
      </c>
      <c r="E154" s="28"/>
      <c r="F154" s="770"/>
      <c r="G154" s="770"/>
      <c r="H154" s="42"/>
      <c r="I154" s="63"/>
      <c r="J154" s="1219"/>
      <c r="K154" s="1219"/>
      <c r="L154" s="1219"/>
      <c r="M154" s="1219"/>
      <c r="N154" s="1219"/>
    </row>
    <row r="155" spans="1:14" s="699" customFormat="1" ht="33.75">
      <c r="A155" s="30"/>
      <c r="B155" s="30"/>
      <c r="C155" s="30"/>
      <c r="D155" s="170" t="s">
        <v>2490</v>
      </c>
      <c r="E155" s="28"/>
      <c r="F155" s="770"/>
      <c r="G155" s="770"/>
      <c r="H155" s="42"/>
      <c r="I155" s="61"/>
      <c r="J155" s="1219"/>
      <c r="K155" s="1219"/>
      <c r="L155" s="1219"/>
      <c r="M155" s="1219"/>
      <c r="N155" s="1219"/>
    </row>
    <row r="156" spans="1:14" s="699" customFormat="1" ht="33.75">
      <c r="A156" s="30"/>
      <c r="B156" s="30"/>
      <c r="C156" s="30"/>
      <c r="D156" s="170" t="s">
        <v>2926</v>
      </c>
      <c r="E156" s="28"/>
      <c r="F156" s="770"/>
      <c r="G156" s="770"/>
      <c r="H156" s="42"/>
      <c r="I156" s="61"/>
      <c r="J156" s="1219"/>
      <c r="K156" s="1219"/>
      <c r="L156" s="1219"/>
      <c r="M156" s="1219"/>
      <c r="N156" s="1219"/>
    </row>
    <row r="157" spans="1:14" s="699" customFormat="1" ht="27" customHeight="1">
      <c r="A157" s="30"/>
      <c r="B157" s="30"/>
      <c r="C157" s="30"/>
      <c r="D157" s="170" t="s">
        <v>2490</v>
      </c>
      <c r="E157" s="28"/>
      <c r="F157" s="770"/>
      <c r="G157" s="770"/>
      <c r="H157" s="42"/>
      <c r="I157" s="61"/>
      <c r="J157" s="1219"/>
      <c r="K157" s="1219"/>
      <c r="L157" s="1219"/>
      <c r="M157" s="1219"/>
      <c r="N157" s="1219"/>
    </row>
    <row r="158" spans="1:14" s="699" customFormat="1">
      <c r="A158" s="30"/>
      <c r="B158" s="30"/>
      <c r="C158" s="30"/>
      <c r="D158" s="264" t="s">
        <v>2491</v>
      </c>
      <c r="E158" s="28"/>
      <c r="F158" s="770"/>
      <c r="G158" s="770"/>
      <c r="H158" s="42"/>
      <c r="I158" s="61"/>
      <c r="J158" s="1219"/>
      <c r="K158" s="1219"/>
      <c r="L158" s="1219"/>
      <c r="M158" s="1219"/>
      <c r="N158" s="1219"/>
    </row>
    <row r="159" spans="1:14" s="699" customFormat="1" ht="22.5">
      <c r="A159" s="30"/>
      <c r="B159" s="30"/>
      <c r="C159" s="30"/>
      <c r="D159" s="57" t="s">
        <v>71</v>
      </c>
      <c r="E159" s="28"/>
      <c r="F159" s="770"/>
      <c r="G159" s="770"/>
      <c r="H159" s="42"/>
      <c r="I159" s="61"/>
      <c r="J159" s="1219"/>
      <c r="K159" s="1219"/>
      <c r="L159" s="1219"/>
      <c r="M159" s="1219"/>
      <c r="N159" s="1219"/>
    </row>
    <row r="160" spans="1:14" s="699" customFormat="1" ht="33.75">
      <c r="A160" s="30"/>
      <c r="B160" s="30"/>
      <c r="C160" s="30"/>
      <c r="D160" s="57" t="s">
        <v>72</v>
      </c>
      <c r="E160" s="28"/>
      <c r="F160" s="770"/>
      <c r="G160" s="770"/>
      <c r="H160" s="42"/>
      <c r="I160" s="61"/>
      <c r="J160" s="1219"/>
      <c r="K160" s="1219"/>
      <c r="L160" s="1219"/>
      <c r="M160" s="1219"/>
      <c r="N160" s="1219"/>
    </row>
    <row r="161" spans="1:14" s="699" customFormat="1" ht="22.5">
      <c r="A161" s="30"/>
      <c r="B161" s="30"/>
      <c r="C161" s="30"/>
      <c r="D161" s="57" t="s">
        <v>1877</v>
      </c>
      <c r="E161" s="28"/>
      <c r="F161" s="770"/>
      <c r="G161" s="770"/>
      <c r="H161" s="42"/>
      <c r="I161" s="61"/>
      <c r="J161" s="1219"/>
      <c r="K161" s="1219"/>
      <c r="L161" s="1219"/>
      <c r="M161" s="1219"/>
      <c r="N161" s="1219"/>
    </row>
    <row r="162" spans="1:14" s="699" customFormat="1">
      <c r="A162" s="30"/>
      <c r="B162" s="30"/>
      <c r="C162" s="30"/>
      <c r="D162" s="57" t="s">
        <v>87</v>
      </c>
      <c r="E162" s="28"/>
      <c r="F162" s="770"/>
      <c r="G162" s="770"/>
      <c r="H162" s="42"/>
      <c r="I162" s="61"/>
      <c r="J162" s="1219"/>
      <c r="K162" s="1219"/>
      <c r="L162" s="1219"/>
      <c r="M162" s="1219"/>
      <c r="N162" s="1219"/>
    </row>
    <row r="163" spans="1:14" s="699" customFormat="1" ht="22.5">
      <c r="A163" s="30"/>
      <c r="B163" s="30"/>
      <c r="C163" s="30"/>
      <c r="D163" s="171" t="s">
        <v>1560</v>
      </c>
      <c r="E163" s="28"/>
      <c r="F163" s="770"/>
      <c r="G163" s="770"/>
      <c r="H163" s="42"/>
      <c r="I163" s="61"/>
      <c r="J163" s="1306"/>
      <c r="K163" s="1306"/>
      <c r="L163" s="1306"/>
      <c r="M163" s="1219"/>
      <c r="N163" s="1219"/>
    </row>
    <row r="164" spans="1:14" s="699" customFormat="1" ht="22.5">
      <c r="A164" s="30"/>
      <c r="B164" s="30"/>
      <c r="C164" s="30"/>
      <c r="D164" s="57" t="s">
        <v>73</v>
      </c>
      <c r="E164" s="28" t="s">
        <v>2</v>
      </c>
      <c r="F164" s="777">
        <v>15.45</v>
      </c>
      <c r="G164" s="770"/>
      <c r="H164" s="42">
        <f>+F164*G164</f>
        <v>0</v>
      </c>
      <c r="I164" s="61"/>
      <c r="J164" s="1219"/>
      <c r="K164" s="1219"/>
      <c r="L164" s="1219"/>
      <c r="M164" s="1219"/>
      <c r="N164" s="1219"/>
    </row>
    <row r="165" spans="1:14" s="699" customFormat="1">
      <c r="A165" s="30"/>
      <c r="B165" s="30"/>
      <c r="C165" s="30"/>
      <c r="D165" s="57"/>
      <c r="E165" s="28"/>
      <c r="F165" s="777"/>
      <c r="G165" s="770"/>
      <c r="H165" s="42"/>
      <c r="I165" s="61"/>
      <c r="J165" s="1219"/>
      <c r="K165" s="1219"/>
      <c r="L165" s="1219"/>
      <c r="M165" s="1219"/>
      <c r="N165" s="1219"/>
    </row>
    <row r="166" spans="1:14" s="699" customFormat="1" ht="22.5">
      <c r="A166" s="30" t="s">
        <v>22</v>
      </c>
      <c r="B166" s="30" t="s">
        <v>16</v>
      </c>
      <c r="C166" s="30">
        <f>C149+1</f>
        <v>11</v>
      </c>
      <c r="D166" s="1666" t="s">
        <v>2492</v>
      </c>
      <c r="E166" s="28"/>
      <c r="F166" s="770"/>
      <c r="G166" s="770"/>
      <c r="H166" s="42"/>
      <c r="I166" s="61"/>
      <c r="J166" s="1219"/>
      <c r="K166" s="1219"/>
      <c r="L166" s="1219"/>
      <c r="M166" s="1219"/>
      <c r="N166" s="1219"/>
    </row>
    <row r="167" spans="1:14" s="707" customFormat="1">
      <c r="A167" s="708"/>
      <c r="B167" s="708"/>
      <c r="C167" s="708"/>
      <c r="D167" s="261" t="s">
        <v>2493</v>
      </c>
      <c r="E167" s="58"/>
      <c r="F167" s="817"/>
      <c r="G167" s="2513"/>
      <c r="H167" s="263"/>
      <c r="I167" s="556"/>
      <c r="J167" s="1306"/>
      <c r="K167" s="1306"/>
      <c r="L167" s="1306"/>
      <c r="M167" s="1306"/>
      <c r="N167" s="1306"/>
    </row>
    <row r="168" spans="1:14" s="699" customFormat="1" ht="33.75">
      <c r="A168" s="30"/>
      <c r="B168" s="30"/>
      <c r="C168" s="30"/>
      <c r="D168" s="56" t="s">
        <v>2494</v>
      </c>
      <c r="E168" s="28"/>
      <c r="F168" s="770"/>
      <c r="G168" s="770"/>
      <c r="H168" s="42"/>
      <c r="I168" s="63"/>
      <c r="J168" s="1219"/>
      <c r="K168" s="1219"/>
      <c r="L168" s="1219"/>
      <c r="M168" s="1219"/>
      <c r="N168" s="1219"/>
    </row>
    <row r="169" spans="1:14" s="699" customFormat="1">
      <c r="A169" s="30"/>
      <c r="B169" s="30"/>
      <c r="C169" s="30"/>
      <c r="D169" s="56" t="s">
        <v>25</v>
      </c>
      <c r="E169" s="28"/>
      <c r="F169" s="770"/>
      <c r="G169" s="770"/>
      <c r="H169" s="42"/>
      <c r="I169" s="61"/>
      <c r="J169" s="1219"/>
      <c r="K169" s="1219"/>
      <c r="L169" s="1219"/>
      <c r="M169" s="1219"/>
      <c r="N169" s="1219"/>
    </row>
    <row r="170" spans="1:14" s="699" customFormat="1" ht="22.5">
      <c r="A170" s="30"/>
      <c r="B170" s="30"/>
      <c r="C170" s="30"/>
      <c r="D170" s="170" t="s">
        <v>2489</v>
      </c>
      <c r="E170" s="28"/>
      <c r="F170" s="770"/>
      <c r="G170" s="770"/>
      <c r="H170" s="42"/>
      <c r="I170" s="61"/>
      <c r="J170" s="1219"/>
      <c r="K170" s="1219"/>
      <c r="L170" s="1219"/>
      <c r="M170" s="1219"/>
      <c r="N170" s="1219"/>
    </row>
    <row r="171" spans="1:14" s="699" customFormat="1" ht="56.25">
      <c r="A171" s="30"/>
      <c r="B171" s="30"/>
      <c r="C171" s="30"/>
      <c r="D171" s="170" t="s">
        <v>1558</v>
      </c>
      <c r="E171" s="28"/>
      <c r="F171" s="770"/>
      <c r="G171" s="770"/>
      <c r="H171" s="42"/>
      <c r="I171" s="63"/>
      <c r="J171" s="1219"/>
      <c r="K171" s="1219"/>
      <c r="L171" s="1219"/>
      <c r="M171" s="1219"/>
      <c r="N171" s="1219"/>
    </row>
    <row r="172" spans="1:14" s="699" customFormat="1" ht="22.5">
      <c r="A172" s="30"/>
      <c r="B172" s="30"/>
      <c r="C172" s="30"/>
      <c r="D172" s="170" t="s">
        <v>2495</v>
      </c>
      <c r="E172" s="28"/>
      <c r="F172" s="770"/>
      <c r="G172" s="770"/>
      <c r="H172" s="42"/>
      <c r="I172" s="61"/>
      <c r="J172" s="1219"/>
      <c r="K172" s="1219"/>
      <c r="L172" s="1219"/>
      <c r="M172" s="1219"/>
      <c r="N172" s="1219"/>
    </row>
    <row r="173" spans="1:14" s="699" customFormat="1">
      <c r="A173" s="30"/>
      <c r="B173" s="30"/>
      <c r="C173" s="30"/>
      <c r="D173" s="264" t="s">
        <v>2491</v>
      </c>
      <c r="E173" s="28"/>
      <c r="F173" s="770"/>
      <c r="G173" s="770"/>
      <c r="H173" s="42"/>
      <c r="I173" s="61"/>
      <c r="J173" s="1219"/>
      <c r="K173" s="1219"/>
      <c r="L173" s="1219"/>
      <c r="M173" s="1219"/>
      <c r="N173" s="1219"/>
    </row>
    <row r="174" spans="1:14" s="699" customFormat="1" ht="22.5">
      <c r="A174" s="30"/>
      <c r="B174" s="30"/>
      <c r="C174" s="30"/>
      <c r="D174" s="57" t="s">
        <v>71</v>
      </c>
      <c r="E174" s="28"/>
      <c r="F174" s="770"/>
      <c r="G174" s="770"/>
      <c r="H174" s="42"/>
      <c r="I174" s="61"/>
      <c r="J174" s="1219"/>
      <c r="K174" s="1219"/>
      <c r="L174" s="1219"/>
      <c r="M174" s="1219"/>
      <c r="N174" s="1219"/>
    </row>
    <row r="175" spans="1:14" s="699" customFormat="1" ht="33.75">
      <c r="A175" s="30"/>
      <c r="B175" s="30"/>
      <c r="C175" s="30"/>
      <c r="D175" s="57" t="s">
        <v>72</v>
      </c>
      <c r="E175" s="28"/>
      <c r="F175" s="770"/>
      <c r="G175" s="770"/>
      <c r="H175" s="42"/>
      <c r="I175" s="61"/>
      <c r="J175" s="1219"/>
      <c r="K175" s="1219"/>
      <c r="L175" s="1219"/>
      <c r="M175" s="1219"/>
      <c r="N175" s="1219"/>
    </row>
    <row r="176" spans="1:14" s="699" customFormat="1" ht="22.5">
      <c r="A176" s="30"/>
      <c r="B176" s="30"/>
      <c r="C176" s="30"/>
      <c r="D176" s="57" t="s">
        <v>1877</v>
      </c>
      <c r="E176" s="28"/>
      <c r="F176" s="770"/>
      <c r="G176" s="770"/>
      <c r="H176" s="42"/>
      <c r="I176" s="61"/>
      <c r="J176" s="1219"/>
      <c r="K176" s="1219"/>
      <c r="L176" s="1219"/>
      <c r="M176" s="1219"/>
      <c r="N176" s="1219"/>
    </row>
    <row r="177" spans="1:14" s="699" customFormat="1">
      <c r="A177" s="30"/>
      <c r="B177" s="30"/>
      <c r="C177" s="30"/>
      <c r="D177" s="57" t="s">
        <v>87</v>
      </c>
      <c r="E177" s="28"/>
      <c r="F177" s="770"/>
      <c r="G177" s="770"/>
      <c r="H177" s="42"/>
      <c r="I177" s="61"/>
      <c r="J177" s="1219"/>
      <c r="K177" s="1219"/>
      <c r="L177" s="1219"/>
      <c r="M177" s="1219"/>
      <c r="N177" s="1219"/>
    </row>
    <row r="178" spans="1:14" s="699" customFormat="1" ht="22.5">
      <c r="A178" s="30"/>
      <c r="B178" s="30"/>
      <c r="C178" s="30"/>
      <c r="D178" s="171" t="s">
        <v>1560</v>
      </c>
      <c r="E178" s="28"/>
      <c r="F178" s="770"/>
      <c r="G178" s="770"/>
      <c r="H178" s="42"/>
      <c r="I178" s="61"/>
      <c r="J178" s="1219"/>
      <c r="K178" s="1219"/>
      <c r="L178" s="1219"/>
      <c r="M178" s="1219"/>
      <c r="N178" s="1219"/>
    </row>
    <row r="179" spans="1:14" s="699" customFormat="1" ht="22.5">
      <c r="A179" s="30"/>
      <c r="B179" s="30"/>
      <c r="C179" s="30"/>
      <c r="D179" s="57" t="s">
        <v>73</v>
      </c>
      <c r="E179" s="28" t="s">
        <v>2</v>
      </c>
      <c r="F179" s="777">
        <v>13.63</v>
      </c>
      <c r="G179" s="770"/>
      <c r="H179" s="42">
        <f>+F179*G179</f>
        <v>0</v>
      </c>
      <c r="I179" s="61"/>
      <c r="J179" s="1219"/>
      <c r="K179" s="1219"/>
      <c r="L179" s="1219"/>
      <c r="M179" s="1219"/>
      <c r="N179" s="1219"/>
    </row>
    <row r="180" spans="1:14" s="699" customFormat="1">
      <c r="A180" s="30"/>
      <c r="B180" s="30"/>
      <c r="C180" s="30"/>
      <c r="D180" s="57"/>
      <c r="E180" s="28"/>
      <c r="F180" s="777"/>
      <c r="G180" s="770"/>
      <c r="H180" s="42"/>
      <c r="I180" s="61"/>
      <c r="J180" s="1219"/>
      <c r="K180" s="1219"/>
      <c r="L180" s="1219"/>
      <c r="M180" s="1219"/>
      <c r="N180" s="1219"/>
    </row>
    <row r="181" spans="1:14" s="699" customFormat="1" ht="22.5">
      <c r="A181" s="30" t="s">
        <v>22</v>
      </c>
      <c r="B181" s="30" t="s">
        <v>16</v>
      </c>
      <c r="C181" s="30">
        <f>C166+1</f>
        <v>12</v>
      </c>
      <c r="D181" s="1666" t="s">
        <v>2496</v>
      </c>
      <c r="E181" s="28"/>
      <c r="F181" s="770"/>
      <c r="G181" s="770"/>
      <c r="H181" s="42"/>
      <c r="I181" s="61"/>
      <c r="J181" s="1219"/>
      <c r="K181" s="1219"/>
      <c r="L181" s="1219"/>
      <c r="M181" s="1219"/>
      <c r="N181" s="1219"/>
    </row>
    <row r="182" spans="1:14" s="707" customFormat="1">
      <c r="A182" s="708"/>
      <c r="B182" s="708"/>
      <c r="C182" s="708"/>
      <c r="D182" s="261" t="s">
        <v>2497</v>
      </c>
      <c r="E182" s="58"/>
      <c r="F182" s="817"/>
      <c r="G182" s="2513"/>
      <c r="H182" s="263"/>
      <c r="I182" s="556"/>
      <c r="J182" s="1306"/>
      <c r="K182" s="1306"/>
      <c r="L182" s="1306"/>
      <c r="M182" s="1306"/>
      <c r="N182" s="1306"/>
    </row>
    <row r="183" spans="1:14" s="699" customFormat="1" ht="33.75">
      <c r="A183" s="30"/>
      <c r="B183" s="30"/>
      <c r="C183" s="30"/>
      <c r="D183" s="56" t="s">
        <v>2498</v>
      </c>
      <c r="E183" s="28"/>
      <c r="F183" s="770"/>
      <c r="G183" s="770"/>
      <c r="H183" s="42"/>
      <c r="I183" s="63"/>
      <c r="J183" s="1219"/>
      <c r="K183" s="1219"/>
      <c r="L183" s="1219"/>
      <c r="M183" s="1219"/>
      <c r="N183" s="1219"/>
    </row>
    <row r="184" spans="1:14" s="699" customFormat="1">
      <c r="A184" s="30"/>
      <c r="B184" s="30"/>
      <c r="C184" s="30"/>
      <c r="D184" s="56" t="s">
        <v>25</v>
      </c>
      <c r="E184" s="28"/>
      <c r="F184" s="770"/>
      <c r="G184" s="770"/>
      <c r="H184" s="42"/>
      <c r="I184" s="61"/>
      <c r="J184" s="1219"/>
      <c r="K184" s="1219"/>
      <c r="L184" s="1219"/>
      <c r="M184" s="1219"/>
      <c r="N184" s="1219"/>
    </row>
    <row r="185" spans="1:14" s="699" customFormat="1" ht="22.5">
      <c r="A185" s="30"/>
      <c r="B185" s="30"/>
      <c r="C185" s="30"/>
      <c r="D185" s="170" t="s">
        <v>2489</v>
      </c>
      <c r="E185" s="28"/>
      <c r="F185" s="770"/>
      <c r="G185" s="770"/>
      <c r="H185" s="42"/>
      <c r="I185" s="61"/>
      <c r="J185" s="1219"/>
      <c r="K185" s="1219"/>
      <c r="L185" s="1219"/>
      <c r="M185" s="1219"/>
      <c r="N185" s="1219"/>
    </row>
    <row r="186" spans="1:14" s="699" customFormat="1" ht="56.25">
      <c r="A186" s="30"/>
      <c r="B186" s="30"/>
      <c r="C186" s="30"/>
      <c r="D186" s="170" t="s">
        <v>1558</v>
      </c>
      <c r="E186" s="28"/>
      <c r="F186" s="770"/>
      <c r="G186" s="770"/>
      <c r="H186" s="42"/>
      <c r="I186" s="63"/>
      <c r="J186" s="1219"/>
      <c r="K186" s="1219"/>
      <c r="L186" s="1219"/>
      <c r="M186" s="1219"/>
      <c r="N186" s="1219"/>
    </row>
    <row r="187" spans="1:14" s="699" customFormat="1" ht="22.5">
      <c r="A187" s="30"/>
      <c r="B187" s="30"/>
      <c r="C187" s="30"/>
      <c r="D187" s="170" t="s">
        <v>2499</v>
      </c>
      <c r="E187" s="28"/>
      <c r="F187" s="770"/>
      <c r="G187" s="770"/>
      <c r="H187" s="42"/>
      <c r="I187" s="61"/>
      <c r="J187" s="1219"/>
      <c r="K187" s="1219"/>
      <c r="L187" s="1219"/>
      <c r="M187" s="1219"/>
      <c r="N187" s="1219"/>
    </row>
    <row r="188" spans="1:14" s="699" customFormat="1">
      <c r="A188" s="30"/>
      <c r="B188" s="30"/>
      <c r="C188" s="30"/>
      <c r="D188" s="264" t="s">
        <v>2491</v>
      </c>
      <c r="E188" s="28"/>
      <c r="F188" s="770"/>
      <c r="G188" s="770"/>
      <c r="H188" s="42"/>
      <c r="I188" s="61"/>
      <c r="J188" s="1219"/>
      <c r="K188" s="1219"/>
      <c r="L188" s="1219"/>
      <c r="M188" s="1219"/>
      <c r="N188" s="1219"/>
    </row>
    <row r="189" spans="1:14" s="699" customFormat="1" ht="22.5">
      <c r="A189" s="30"/>
      <c r="B189" s="30"/>
      <c r="C189" s="30"/>
      <c r="D189" s="57" t="s">
        <v>71</v>
      </c>
      <c r="E189" s="28"/>
      <c r="F189" s="770"/>
      <c r="G189" s="770"/>
      <c r="H189" s="42"/>
      <c r="I189" s="61"/>
      <c r="J189" s="1219"/>
      <c r="K189" s="1219"/>
      <c r="L189" s="1219"/>
      <c r="M189" s="1219"/>
      <c r="N189" s="1219"/>
    </row>
    <row r="190" spans="1:14" s="699" customFormat="1" ht="33.75">
      <c r="A190" s="30"/>
      <c r="B190" s="30"/>
      <c r="C190" s="30"/>
      <c r="D190" s="57" t="s">
        <v>72</v>
      </c>
      <c r="E190" s="28"/>
      <c r="F190" s="770"/>
      <c r="G190" s="770"/>
      <c r="H190" s="42"/>
      <c r="I190" s="61"/>
      <c r="J190" s="1219"/>
      <c r="K190" s="1219"/>
      <c r="L190" s="1219"/>
      <c r="M190" s="1219"/>
      <c r="N190" s="1219"/>
    </row>
    <row r="191" spans="1:14" s="699" customFormat="1" ht="22.5">
      <c r="A191" s="30"/>
      <c r="B191" s="30"/>
      <c r="C191" s="30"/>
      <c r="D191" s="57" t="s">
        <v>1877</v>
      </c>
      <c r="E191" s="28"/>
      <c r="F191" s="770"/>
      <c r="G191" s="770"/>
      <c r="H191" s="42"/>
      <c r="I191" s="61"/>
      <c r="J191" s="1219"/>
      <c r="K191" s="1219"/>
      <c r="L191" s="1219"/>
      <c r="M191" s="1219"/>
      <c r="N191" s="1219"/>
    </row>
    <row r="192" spans="1:14" s="699" customFormat="1">
      <c r="A192" s="30"/>
      <c r="B192" s="30"/>
      <c r="C192" s="30"/>
      <c r="D192" s="57" t="s">
        <v>87</v>
      </c>
      <c r="E192" s="28"/>
      <c r="F192" s="770"/>
      <c r="G192" s="770"/>
      <c r="H192" s="42"/>
      <c r="I192" s="61"/>
      <c r="J192" s="1219"/>
      <c r="K192" s="1219"/>
      <c r="L192" s="1219"/>
      <c r="M192" s="1219"/>
      <c r="N192" s="1219"/>
    </row>
    <row r="193" spans="1:14" s="699" customFormat="1" ht="22.5">
      <c r="A193" s="30"/>
      <c r="B193" s="30"/>
      <c r="C193" s="30"/>
      <c r="D193" s="171" t="s">
        <v>1560</v>
      </c>
      <c r="E193" s="28"/>
      <c r="F193" s="770"/>
      <c r="G193" s="770"/>
      <c r="H193" s="42"/>
      <c r="I193" s="61"/>
      <c r="J193" s="1219"/>
      <c r="K193" s="1219"/>
      <c r="L193" s="1219"/>
      <c r="M193" s="1219"/>
      <c r="N193" s="1219"/>
    </row>
    <row r="194" spans="1:14" s="699" customFormat="1" ht="22.5">
      <c r="A194" s="30"/>
      <c r="B194" s="30"/>
      <c r="C194" s="30"/>
      <c r="D194" s="57" t="s">
        <v>73</v>
      </c>
      <c r="E194" s="28" t="s">
        <v>2</v>
      </c>
      <c r="F194" s="777">
        <v>28.17</v>
      </c>
      <c r="G194" s="770"/>
      <c r="H194" s="42">
        <f>+F194*G194</f>
        <v>0</v>
      </c>
      <c r="I194" s="61"/>
      <c r="J194" s="1219"/>
      <c r="K194" s="1219"/>
      <c r="L194" s="1219"/>
      <c r="M194" s="1219"/>
      <c r="N194" s="1219"/>
    </row>
    <row r="195" spans="1:14" s="699" customFormat="1">
      <c r="A195" s="30"/>
      <c r="B195" s="30"/>
      <c r="C195" s="30"/>
      <c r="D195" s="31"/>
      <c r="F195" s="1432"/>
      <c r="G195" s="1432"/>
      <c r="H195" s="851"/>
      <c r="I195" s="61"/>
      <c r="J195" s="1219"/>
      <c r="K195" s="1219"/>
      <c r="L195" s="1219"/>
      <c r="M195" s="1219"/>
      <c r="N195" s="1219"/>
    </row>
    <row r="196" spans="1:14" s="699" customFormat="1" ht="22.5">
      <c r="A196" s="30" t="s">
        <v>22</v>
      </c>
      <c r="B196" s="30" t="s">
        <v>16</v>
      </c>
      <c r="C196" s="30">
        <f>C181+1</f>
        <v>13</v>
      </c>
      <c r="D196" s="1666" t="s">
        <v>2500</v>
      </c>
      <c r="E196" s="28"/>
      <c r="F196" s="770"/>
      <c r="G196" s="770"/>
      <c r="H196" s="42"/>
      <c r="I196" s="61"/>
      <c r="J196" s="1219"/>
      <c r="K196" s="1219"/>
      <c r="L196" s="1219"/>
      <c r="M196" s="1219"/>
      <c r="N196" s="1219"/>
    </row>
    <row r="197" spans="1:14" s="707" customFormat="1">
      <c r="A197" s="708"/>
      <c r="B197" s="708"/>
      <c r="C197" s="708"/>
      <c r="D197" s="261" t="s">
        <v>2501</v>
      </c>
      <c r="E197" s="58"/>
      <c r="F197" s="817"/>
      <c r="G197" s="2513"/>
      <c r="H197" s="263"/>
      <c r="I197" s="556"/>
      <c r="J197" s="1306"/>
      <c r="K197" s="1306"/>
      <c r="L197" s="1306"/>
      <c r="M197" s="1306"/>
      <c r="N197" s="1306"/>
    </row>
    <row r="198" spans="1:14" s="699" customFormat="1" ht="33.75">
      <c r="A198" s="30"/>
      <c r="B198" s="30"/>
      <c r="C198" s="30"/>
      <c r="D198" s="56" t="s">
        <v>2502</v>
      </c>
      <c r="E198" s="28"/>
      <c r="F198" s="770"/>
      <c r="G198" s="770"/>
      <c r="H198" s="42"/>
      <c r="I198" s="63"/>
      <c r="J198" s="1219"/>
      <c r="K198" s="1219"/>
      <c r="L198" s="1219"/>
      <c r="M198" s="1219"/>
      <c r="N198" s="1219"/>
    </row>
    <row r="199" spans="1:14" s="699" customFormat="1">
      <c r="A199" s="30"/>
      <c r="B199" s="30"/>
      <c r="C199" s="30"/>
      <c r="D199" s="56" t="s">
        <v>25</v>
      </c>
      <c r="E199" s="28"/>
      <c r="F199" s="770"/>
      <c r="G199" s="770"/>
      <c r="H199" s="42"/>
      <c r="I199" s="61"/>
      <c r="J199" s="1219"/>
      <c r="K199" s="1219"/>
      <c r="L199" s="1219"/>
      <c r="M199" s="1219"/>
      <c r="N199" s="1219"/>
    </row>
    <row r="200" spans="1:14" s="699" customFormat="1" ht="22.5">
      <c r="A200" s="30"/>
      <c r="B200" s="30"/>
      <c r="C200" s="30"/>
      <c r="D200" s="170" t="s">
        <v>2499</v>
      </c>
      <c r="E200" s="28"/>
      <c r="F200" s="770"/>
      <c r="G200" s="770"/>
      <c r="H200" s="42"/>
      <c r="I200" s="61"/>
      <c r="J200" s="1219"/>
      <c r="K200" s="1219"/>
      <c r="L200" s="1219"/>
      <c r="M200" s="1219"/>
      <c r="N200" s="1219"/>
    </row>
    <row r="201" spans="1:14" s="699" customFormat="1" ht="56.25">
      <c r="A201" s="30"/>
      <c r="B201" s="30"/>
      <c r="C201" s="30"/>
      <c r="D201" s="170" t="s">
        <v>1558</v>
      </c>
      <c r="E201" s="28"/>
      <c r="F201" s="770"/>
      <c r="G201" s="770"/>
      <c r="H201" s="42"/>
      <c r="I201" s="63"/>
      <c r="J201" s="1219"/>
      <c r="K201" s="1219"/>
      <c r="L201" s="1219"/>
      <c r="M201" s="1219"/>
      <c r="N201" s="1219"/>
    </row>
    <row r="202" spans="1:14" s="699" customFormat="1" ht="22.5">
      <c r="A202" s="30"/>
      <c r="B202" s="30"/>
      <c r="C202" s="30"/>
      <c r="D202" s="170" t="s">
        <v>2499</v>
      </c>
      <c r="E202" s="28"/>
      <c r="F202" s="770"/>
      <c r="G202" s="770"/>
      <c r="H202" s="42"/>
      <c r="I202" s="61"/>
      <c r="J202" s="1219"/>
      <c r="K202" s="1219"/>
      <c r="L202" s="1219"/>
      <c r="M202" s="1219"/>
      <c r="N202" s="1219"/>
    </row>
    <row r="203" spans="1:14" s="699" customFormat="1">
      <c r="A203" s="30"/>
      <c r="B203" s="30"/>
      <c r="C203" s="30"/>
      <c r="D203" s="264" t="s">
        <v>2491</v>
      </c>
      <c r="E203" s="28"/>
      <c r="F203" s="770"/>
      <c r="G203" s="770"/>
      <c r="H203" s="42"/>
      <c r="I203" s="61"/>
      <c r="J203" s="1219"/>
      <c r="K203" s="1219"/>
      <c r="L203" s="1219"/>
      <c r="M203" s="1219"/>
      <c r="N203" s="1219"/>
    </row>
    <row r="204" spans="1:14" s="699" customFormat="1" ht="22.5">
      <c r="A204" s="30"/>
      <c r="B204" s="30"/>
      <c r="C204" s="30"/>
      <c r="D204" s="57" t="s">
        <v>71</v>
      </c>
      <c r="E204" s="28"/>
      <c r="F204" s="770"/>
      <c r="G204" s="770"/>
      <c r="H204" s="42"/>
      <c r="I204" s="61"/>
      <c r="J204" s="1219"/>
      <c r="K204" s="1219"/>
      <c r="L204" s="1219"/>
      <c r="M204" s="1219"/>
      <c r="N204" s="1219"/>
    </row>
    <row r="205" spans="1:14" s="699" customFormat="1" ht="33.75">
      <c r="A205" s="30"/>
      <c r="B205" s="30"/>
      <c r="C205" s="30"/>
      <c r="D205" s="57" t="s">
        <v>72</v>
      </c>
      <c r="E205" s="28"/>
      <c r="F205" s="770"/>
      <c r="G205" s="770"/>
      <c r="H205" s="42"/>
      <c r="I205" s="61"/>
      <c r="J205" s="1219"/>
      <c r="K205" s="1219"/>
      <c r="L205" s="1219"/>
      <c r="M205" s="1219"/>
      <c r="N205" s="1219"/>
    </row>
    <row r="206" spans="1:14" s="699" customFormat="1" ht="22.5">
      <c r="A206" s="30"/>
      <c r="B206" s="30"/>
      <c r="C206" s="30"/>
      <c r="D206" s="57" t="s">
        <v>1877</v>
      </c>
      <c r="E206" s="28"/>
      <c r="F206" s="770"/>
      <c r="G206" s="770"/>
      <c r="H206" s="42"/>
      <c r="I206" s="61"/>
      <c r="J206" s="1219"/>
      <c r="K206" s="1219"/>
      <c r="L206" s="1219"/>
      <c r="M206" s="1219"/>
      <c r="N206" s="1219"/>
    </row>
    <row r="207" spans="1:14" s="699" customFormat="1">
      <c r="A207" s="30"/>
      <c r="B207" s="30"/>
      <c r="C207" s="30"/>
      <c r="D207" s="57" t="s">
        <v>87</v>
      </c>
      <c r="E207" s="28"/>
      <c r="F207" s="770"/>
      <c r="G207" s="770"/>
      <c r="H207" s="42"/>
      <c r="I207" s="61"/>
      <c r="J207" s="1219"/>
      <c r="K207" s="1219"/>
      <c r="L207" s="1219"/>
      <c r="M207" s="1219"/>
      <c r="N207" s="1219"/>
    </row>
    <row r="208" spans="1:14" s="699" customFormat="1" ht="22.5">
      <c r="A208" s="30"/>
      <c r="B208" s="30"/>
      <c r="C208" s="30"/>
      <c r="D208" s="171" t="s">
        <v>1560</v>
      </c>
      <c r="E208" s="28"/>
      <c r="F208" s="770"/>
      <c r="G208" s="770"/>
      <c r="H208" s="42"/>
      <c r="I208" s="61"/>
      <c r="J208" s="1219"/>
      <c r="K208" s="1219"/>
      <c r="L208" s="1219"/>
      <c r="M208" s="1219"/>
      <c r="N208" s="1219"/>
    </row>
    <row r="209" spans="1:14" s="699" customFormat="1" ht="22.5">
      <c r="A209" s="30"/>
      <c r="B209" s="30"/>
      <c r="C209" s="30"/>
      <c r="D209" s="57" t="s">
        <v>73</v>
      </c>
      <c r="E209" s="28" t="s">
        <v>2</v>
      </c>
      <c r="F209" s="777">
        <v>9.6300000000000008</v>
      </c>
      <c r="G209" s="770"/>
      <c r="H209" s="42">
        <f>+F209*G209</f>
        <v>0</v>
      </c>
      <c r="I209" s="61"/>
      <c r="J209" s="1219"/>
      <c r="K209" s="1219"/>
      <c r="L209" s="1219"/>
      <c r="M209" s="1219"/>
      <c r="N209" s="1219"/>
    </row>
    <row r="210" spans="1:14" s="699" customFormat="1">
      <c r="A210" s="30"/>
      <c r="B210" s="30"/>
      <c r="C210" s="30"/>
      <c r="D210" s="57"/>
      <c r="E210" s="28"/>
      <c r="F210" s="777"/>
      <c r="G210" s="770"/>
      <c r="H210" s="42"/>
      <c r="I210" s="61"/>
      <c r="J210" s="1219"/>
      <c r="K210" s="1219"/>
      <c r="L210" s="1219"/>
      <c r="M210" s="1219"/>
      <c r="N210" s="1219"/>
    </row>
    <row r="211" spans="1:14" s="699" customFormat="1" ht="22.5">
      <c r="A211" s="30" t="s">
        <v>22</v>
      </c>
      <c r="B211" s="30" t="s">
        <v>16</v>
      </c>
      <c r="C211" s="30">
        <f>C196+1</f>
        <v>14</v>
      </c>
      <c r="D211" s="31" t="s">
        <v>2019</v>
      </c>
      <c r="E211" s="28"/>
      <c r="F211" s="777"/>
      <c r="G211" s="770"/>
      <c r="H211" s="42"/>
      <c r="I211" s="61"/>
      <c r="J211" s="1667"/>
      <c r="K211" s="1219"/>
      <c r="L211" s="1219"/>
      <c r="M211" s="1219"/>
      <c r="N211" s="1219"/>
    </row>
    <row r="212" spans="1:14" s="699" customFormat="1">
      <c r="A212" s="30"/>
      <c r="B212" s="30"/>
      <c r="C212" s="30"/>
      <c r="D212" s="31" t="s">
        <v>82</v>
      </c>
      <c r="E212" s="28" t="s">
        <v>9</v>
      </c>
      <c r="F212" s="777">
        <v>362.34</v>
      </c>
      <c r="G212" s="770"/>
      <c r="H212" s="42">
        <f>+F212*G212</f>
        <v>0</v>
      </c>
      <c r="I212" s="61"/>
      <c r="J212" s="1219"/>
      <c r="K212" s="1219"/>
      <c r="L212" s="1219"/>
      <c r="M212" s="1219"/>
      <c r="N212" s="1219"/>
    </row>
    <row r="213" spans="1:14" s="707" customFormat="1">
      <c r="A213" s="708"/>
      <c r="B213" s="708"/>
      <c r="C213" s="708"/>
      <c r="D213" s="56"/>
      <c r="E213" s="58"/>
      <c r="F213" s="815"/>
      <c r="G213" s="2513"/>
      <c r="H213" s="263"/>
      <c r="I213" s="62"/>
      <c r="J213" s="1306"/>
      <c r="K213" s="1306"/>
      <c r="L213" s="1306"/>
      <c r="M213" s="1306"/>
      <c r="N213" s="1306"/>
    </row>
    <row r="214" spans="1:14" s="699" customFormat="1">
      <c r="A214" s="708" t="s">
        <v>22</v>
      </c>
      <c r="B214" s="30" t="s">
        <v>16</v>
      </c>
      <c r="C214" s="30">
        <f>C211+1</f>
        <v>15</v>
      </c>
      <c r="D214" s="1671" t="s">
        <v>1886</v>
      </c>
      <c r="E214" s="1576"/>
      <c r="F214" s="770"/>
      <c r="G214" s="770"/>
      <c r="H214" s="1672"/>
      <c r="I214" s="20"/>
      <c r="J214" s="1219"/>
      <c r="K214" s="1219"/>
      <c r="L214" s="1219"/>
      <c r="M214" s="1219"/>
      <c r="N214" s="1219"/>
    </row>
    <row r="215" spans="1:14" s="699" customFormat="1">
      <c r="A215" s="30"/>
      <c r="B215" s="30"/>
      <c r="C215" s="30"/>
      <c r="D215" s="261" t="s">
        <v>2927</v>
      </c>
      <c r="E215" s="28"/>
      <c r="F215" s="770"/>
      <c r="G215" s="770"/>
      <c r="H215" s="42"/>
      <c r="I215" s="63"/>
      <c r="J215" s="1219"/>
      <c r="K215" s="1219"/>
      <c r="L215" s="1219"/>
      <c r="M215" s="1219"/>
      <c r="N215" s="1219"/>
    </row>
    <row r="216" spans="1:14" ht="67.5">
      <c r="D216" s="56" t="s">
        <v>1889</v>
      </c>
      <c r="I216" s="199" t="s">
        <v>1412</v>
      </c>
    </row>
    <row r="217" spans="1:14" ht="67.5">
      <c r="D217" s="56" t="s">
        <v>1563</v>
      </c>
      <c r="I217" s="199" t="s">
        <v>1412</v>
      </c>
    </row>
    <row r="218" spans="1:14" ht="33.75">
      <c r="D218" s="56" t="s">
        <v>1564</v>
      </c>
      <c r="I218" s="199"/>
    </row>
    <row r="219" spans="1:14">
      <c r="D219" s="56" t="s">
        <v>1565</v>
      </c>
      <c r="E219" s="24" t="s">
        <v>2</v>
      </c>
      <c r="F219" s="807">
        <v>34.57</v>
      </c>
      <c r="H219" s="263">
        <f>+F219*G219</f>
        <v>0</v>
      </c>
      <c r="I219" s="199"/>
    </row>
    <row r="220" spans="1:14">
      <c r="D220" s="56"/>
      <c r="H220" s="263"/>
      <c r="I220" s="199"/>
    </row>
    <row r="221" spans="1:14" s="699" customFormat="1">
      <c r="A221" s="708" t="s">
        <v>22</v>
      </c>
      <c r="B221" s="30" t="s">
        <v>16</v>
      </c>
      <c r="C221" s="30">
        <f>C214+1</f>
        <v>16</v>
      </c>
      <c r="D221" s="1671" t="s">
        <v>2928</v>
      </c>
      <c r="E221" s="1576"/>
      <c r="F221" s="770"/>
      <c r="G221" s="770"/>
      <c r="H221" s="1672"/>
      <c r="I221" s="20"/>
      <c r="J221" s="1219"/>
      <c r="K221" s="1219"/>
      <c r="L221" s="1219"/>
      <c r="M221" s="1219"/>
      <c r="N221" s="1219"/>
    </row>
    <row r="222" spans="1:14" s="699" customFormat="1">
      <c r="A222" s="30"/>
      <c r="B222" s="30"/>
      <c r="C222" s="30"/>
      <c r="D222" s="261" t="s">
        <v>2929</v>
      </c>
      <c r="E222" s="28"/>
      <c r="F222" s="770"/>
      <c r="G222" s="770"/>
      <c r="H222" s="42"/>
      <c r="I222" s="63"/>
      <c r="J222" s="1219"/>
      <c r="K222" s="1219"/>
      <c r="L222" s="1219"/>
      <c r="M222" s="1219"/>
      <c r="N222" s="1219"/>
    </row>
    <row r="223" spans="1:14" ht="67.5">
      <c r="D223" s="44" t="s">
        <v>3370</v>
      </c>
      <c r="I223" s="199" t="s">
        <v>1412</v>
      </c>
    </row>
    <row r="224" spans="1:14" ht="67.5">
      <c r="D224" s="56" t="s">
        <v>1563</v>
      </c>
      <c r="I224" s="199" t="s">
        <v>1412</v>
      </c>
    </row>
    <row r="225" spans="1:14" ht="33.75">
      <c r="D225" s="56" t="s">
        <v>1564</v>
      </c>
      <c r="I225" s="199"/>
    </row>
    <row r="226" spans="1:14">
      <c r="D226" s="56" t="s">
        <v>1565</v>
      </c>
      <c r="E226" s="24" t="s">
        <v>2</v>
      </c>
      <c r="F226" s="807">
        <v>370.87</v>
      </c>
      <c r="H226" s="263">
        <f>+F226*G226</f>
        <v>0</v>
      </c>
      <c r="I226" s="199"/>
    </row>
    <row r="227" spans="1:14">
      <c r="D227" s="56"/>
      <c r="H227" s="263"/>
      <c r="I227" s="199"/>
    </row>
    <row r="228" spans="1:14" s="699" customFormat="1">
      <c r="A228" s="708" t="s">
        <v>22</v>
      </c>
      <c r="B228" s="30" t="s">
        <v>16</v>
      </c>
      <c r="C228" s="30">
        <f>C221+1</f>
        <v>17</v>
      </c>
      <c r="D228" s="1671" t="s">
        <v>2693</v>
      </c>
      <c r="E228" s="1576"/>
      <c r="F228" s="770"/>
      <c r="G228" s="770"/>
      <c r="H228" s="1672"/>
      <c r="I228" s="20"/>
      <c r="J228" s="1219"/>
      <c r="K228" s="1219"/>
      <c r="L228" s="1219"/>
      <c r="M228" s="1219"/>
      <c r="N228" s="1219"/>
    </row>
    <row r="229" spans="1:14" s="699" customFormat="1">
      <c r="A229" s="30"/>
      <c r="B229" s="30"/>
      <c r="C229" s="30"/>
      <c r="D229" s="56" t="s">
        <v>2930</v>
      </c>
      <c r="E229" s="28"/>
      <c r="F229" s="777"/>
      <c r="G229" s="1592"/>
      <c r="H229" s="42"/>
      <c r="I229" s="61"/>
      <c r="J229" s="1219"/>
      <c r="K229" s="1219"/>
      <c r="L229" s="1219"/>
      <c r="M229" s="1219"/>
      <c r="N229" s="1219"/>
    </row>
    <row r="230" spans="1:14" s="699" customFormat="1">
      <c r="A230" s="30"/>
      <c r="B230" s="30"/>
      <c r="C230" s="30"/>
      <c r="D230" s="31" t="s">
        <v>25</v>
      </c>
      <c r="E230" s="28"/>
      <c r="F230" s="770"/>
      <c r="G230" s="1592"/>
      <c r="H230" s="42"/>
      <c r="I230" s="61"/>
      <c r="J230" s="1219"/>
      <c r="K230" s="1219"/>
      <c r="L230" s="1219"/>
      <c r="M230" s="1219"/>
      <c r="N230" s="1219"/>
    </row>
    <row r="231" spans="1:14" s="699" customFormat="1" ht="22.5">
      <c r="A231" s="30"/>
      <c r="B231" s="30"/>
      <c r="C231" s="30"/>
      <c r="D231" s="1673" t="s">
        <v>2711</v>
      </c>
      <c r="E231" s="28"/>
      <c r="F231" s="770"/>
      <c r="G231" s="1592"/>
      <c r="H231" s="42"/>
      <c r="I231" s="209"/>
      <c r="J231" s="1219"/>
      <c r="K231" s="1219"/>
      <c r="L231" s="1219"/>
      <c r="M231" s="1219"/>
      <c r="N231" s="1219"/>
    </row>
    <row r="232" spans="1:14" s="699" customFormat="1" ht="22.5">
      <c r="A232" s="30"/>
      <c r="B232" s="30"/>
      <c r="C232" s="30"/>
      <c r="D232" s="170" t="s">
        <v>2712</v>
      </c>
      <c r="E232" s="28"/>
      <c r="F232" s="770"/>
      <c r="G232" s="1592"/>
      <c r="H232" s="42"/>
      <c r="I232" s="61"/>
      <c r="J232" s="1219"/>
      <c r="K232" s="1219"/>
      <c r="L232" s="1219"/>
      <c r="M232" s="1219"/>
      <c r="N232" s="1219"/>
    </row>
    <row r="233" spans="1:14" s="699" customFormat="1" ht="22.5">
      <c r="A233" s="30"/>
      <c r="B233" s="30"/>
      <c r="C233" s="30"/>
      <c r="D233" s="57" t="s">
        <v>2713</v>
      </c>
      <c r="E233" s="28"/>
      <c r="F233" s="770"/>
      <c r="G233" s="1592"/>
      <c r="H233" s="42"/>
      <c r="I233" s="61"/>
      <c r="J233" s="1219"/>
      <c r="K233" s="1219"/>
      <c r="L233" s="1219"/>
      <c r="M233" s="1219"/>
      <c r="N233" s="1219"/>
    </row>
    <row r="234" spans="1:14" s="699" customFormat="1" ht="33.75">
      <c r="A234" s="30"/>
      <c r="B234" s="30"/>
      <c r="C234" s="30"/>
      <c r="D234" s="57" t="s">
        <v>72</v>
      </c>
      <c r="E234" s="28"/>
      <c r="F234" s="770"/>
      <c r="G234" s="1592"/>
      <c r="H234" s="42"/>
      <c r="I234" s="61"/>
      <c r="J234" s="1219"/>
      <c r="K234" s="1219"/>
      <c r="L234" s="1219"/>
      <c r="M234" s="1219"/>
      <c r="N234" s="1219"/>
    </row>
    <row r="235" spans="1:14" s="699" customFormat="1" ht="33.75">
      <c r="A235" s="30"/>
      <c r="B235" s="30"/>
      <c r="C235" s="30"/>
      <c r="D235" s="57" t="s">
        <v>2716</v>
      </c>
      <c r="E235" s="28"/>
      <c r="F235" s="770"/>
      <c r="G235" s="1592"/>
      <c r="H235" s="42"/>
      <c r="I235" s="61"/>
      <c r="J235" s="1219"/>
      <c r="K235" s="1219"/>
      <c r="L235" s="1219"/>
      <c r="M235" s="1219"/>
      <c r="N235" s="1219"/>
    </row>
    <row r="236" spans="1:14" s="699" customFormat="1" ht="33.75">
      <c r="A236" s="30"/>
      <c r="B236" s="30"/>
      <c r="C236" s="30"/>
      <c r="D236" s="57" t="s">
        <v>2718</v>
      </c>
      <c r="E236" s="28"/>
      <c r="F236" s="770"/>
      <c r="G236" s="1592"/>
      <c r="H236" s="42"/>
      <c r="I236" s="61"/>
      <c r="J236" s="1667"/>
      <c r="K236" s="1219"/>
      <c r="L236" s="1219"/>
      <c r="M236" s="1219"/>
      <c r="N236" s="1219"/>
    </row>
    <row r="237" spans="1:14" s="699" customFormat="1" ht="12.75" customHeight="1">
      <c r="A237" s="30"/>
      <c r="B237" s="30"/>
      <c r="C237" s="30" t="s">
        <v>30</v>
      </c>
      <c r="D237" s="31" t="s">
        <v>2714</v>
      </c>
      <c r="E237" s="28" t="s">
        <v>2</v>
      </c>
      <c r="F237" s="777">
        <v>1172.22</v>
      </c>
      <c r="G237" s="1592"/>
      <c r="H237" s="42">
        <f>+F237*G237</f>
        <v>0</v>
      </c>
      <c r="I237" s="61"/>
      <c r="J237" s="1219"/>
      <c r="K237" s="1219"/>
      <c r="L237" s="1219"/>
      <c r="M237" s="1219"/>
      <c r="N237" s="1219"/>
    </row>
    <row r="238" spans="1:14" s="699" customFormat="1">
      <c r="A238" s="30"/>
      <c r="B238" s="30"/>
      <c r="C238" s="30" t="s">
        <v>31</v>
      </c>
      <c r="D238" s="31" t="s">
        <v>2715</v>
      </c>
      <c r="E238" s="28" t="s">
        <v>19</v>
      </c>
      <c r="F238" s="777">
        <v>5</v>
      </c>
      <c r="G238" s="1592"/>
      <c r="H238" s="42">
        <f>+F238*G238</f>
        <v>0</v>
      </c>
      <c r="I238" s="61"/>
      <c r="J238" s="1219"/>
      <c r="K238" s="1219"/>
      <c r="L238" s="1219"/>
      <c r="M238" s="1219"/>
      <c r="N238" s="1219"/>
    </row>
    <row r="239" spans="1:14">
      <c r="D239" s="56"/>
      <c r="I239" s="199"/>
    </row>
    <row r="240" spans="1:14" s="699" customFormat="1" ht="22.5">
      <c r="A240" s="708" t="s">
        <v>22</v>
      </c>
      <c r="B240" s="30" t="s">
        <v>16</v>
      </c>
      <c r="C240" s="30">
        <f>C228+1</f>
        <v>18</v>
      </c>
      <c r="D240" s="1671" t="s">
        <v>2931</v>
      </c>
      <c r="E240" s="1576"/>
      <c r="F240" s="770"/>
      <c r="G240" s="770"/>
      <c r="H240" s="1672"/>
      <c r="I240" s="20"/>
      <c r="J240" s="1219"/>
      <c r="K240" s="1219"/>
      <c r="L240" s="1219"/>
      <c r="M240" s="1219"/>
      <c r="N240" s="1219"/>
    </row>
    <row r="241" spans="1:14" s="699" customFormat="1">
      <c r="A241" s="30"/>
      <c r="B241" s="30"/>
      <c r="C241" s="30"/>
      <c r="D241" s="56" t="s">
        <v>2717</v>
      </c>
      <c r="E241" s="28"/>
      <c r="F241" s="777"/>
      <c r="G241" s="1592"/>
      <c r="H241" s="42"/>
      <c r="I241" s="61"/>
      <c r="J241" s="1219"/>
      <c r="K241" s="1219"/>
      <c r="L241" s="1219"/>
      <c r="M241" s="1219"/>
      <c r="N241" s="1219"/>
    </row>
    <row r="242" spans="1:14" s="699" customFormat="1">
      <c r="A242" s="30"/>
      <c r="B242" s="30"/>
      <c r="C242" s="30"/>
      <c r="D242" s="31" t="s">
        <v>25</v>
      </c>
      <c r="E242" s="28"/>
      <c r="F242" s="770"/>
      <c r="G242" s="1592"/>
      <c r="H242" s="42"/>
      <c r="I242" s="61"/>
      <c r="J242" s="1219"/>
      <c r="K242" s="1219"/>
      <c r="L242" s="1219"/>
      <c r="M242" s="1219"/>
      <c r="N242" s="1219"/>
    </row>
    <row r="243" spans="1:14" s="699" customFormat="1" ht="22.5">
      <c r="A243" s="30"/>
      <c r="B243" s="30"/>
      <c r="C243" s="30"/>
      <c r="D243" s="1673" t="s">
        <v>2711</v>
      </c>
      <c r="E243" s="28"/>
      <c r="F243" s="770"/>
      <c r="G243" s="1592"/>
      <c r="H243" s="42"/>
      <c r="I243" s="209"/>
      <c r="J243" s="1219"/>
      <c r="K243" s="1219"/>
      <c r="L243" s="1219"/>
      <c r="M243" s="1219"/>
      <c r="N243" s="1219"/>
    </row>
    <row r="244" spans="1:14" s="699" customFormat="1" ht="22.5">
      <c r="A244" s="30"/>
      <c r="B244" s="30"/>
      <c r="C244" s="30"/>
      <c r="D244" s="170" t="s">
        <v>2712</v>
      </c>
      <c r="E244" s="28"/>
      <c r="F244" s="770"/>
      <c r="G244" s="1592"/>
      <c r="H244" s="42"/>
      <c r="I244" s="61"/>
      <c r="J244" s="1219"/>
      <c r="K244" s="1219"/>
      <c r="L244" s="1219"/>
      <c r="M244" s="1219"/>
      <c r="N244" s="1219"/>
    </row>
    <row r="245" spans="1:14" s="699" customFormat="1" ht="22.5">
      <c r="A245" s="30"/>
      <c r="B245" s="30"/>
      <c r="C245" s="30"/>
      <c r="D245" s="57" t="s">
        <v>2713</v>
      </c>
      <c r="E245" s="28"/>
      <c r="F245" s="770"/>
      <c r="G245" s="1592"/>
      <c r="H245" s="42"/>
      <c r="I245" s="61"/>
      <c r="J245" s="1219"/>
      <c r="K245" s="1219"/>
      <c r="L245" s="1219"/>
      <c r="M245" s="1219"/>
      <c r="N245" s="1219"/>
    </row>
    <row r="246" spans="1:14" s="699" customFormat="1" ht="33.75">
      <c r="A246" s="30"/>
      <c r="B246" s="30"/>
      <c r="C246" s="30"/>
      <c r="D246" s="57" t="s">
        <v>72</v>
      </c>
      <c r="E246" s="28"/>
      <c r="F246" s="770"/>
      <c r="G246" s="1592"/>
      <c r="H246" s="42"/>
      <c r="I246" s="61"/>
      <c r="J246" s="1219"/>
      <c r="K246" s="1219"/>
      <c r="L246" s="1219"/>
      <c r="M246" s="1219"/>
      <c r="N246" s="1219"/>
    </row>
    <row r="247" spans="1:14" s="699" customFormat="1" ht="33.75">
      <c r="A247" s="30"/>
      <c r="B247" s="30"/>
      <c r="C247" s="30"/>
      <c r="D247" s="57" t="s">
        <v>2716</v>
      </c>
      <c r="E247" s="28"/>
      <c r="F247" s="770"/>
      <c r="G247" s="1592"/>
      <c r="H247" s="42"/>
      <c r="I247" s="61"/>
      <c r="J247" s="1219"/>
      <c r="K247" s="1219"/>
      <c r="L247" s="1219"/>
      <c r="M247" s="1219"/>
      <c r="N247" s="1219"/>
    </row>
    <row r="248" spans="1:14" s="699" customFormat="1" ht="33.75">
      <c r="A248" s="30"/>
      <c r="B248" s="30"/>
      <c r="C248" s="30"/>
      <c r="D248" s="57" t="s">
        <v>2718</v>
      </c>
      <c r="E248" s="28"/>
      <c r="F248" s="770"/>
      <c r="G248" s="1592"/>
      <c r="H248" s="42"/>
      <c r="I248" s="61"/>
      <c r="J248" s="1219"/>
      <c r="K248" s="1219"/>
      <c r="L248" s="1219"/>
      <c r="M248" s="1219"/>
      <c r="N248" s="1219"/>
    </row>
    <row r="249" spans="1:14" s="699" customFormat="1" ht="12.75" customHeight="1">
      <c r="A249" s="30"/>
      <c r="B249" s="30"/>
      <c r="C249" s="30" t="s">
        <v>30</v>
      </c>
      <c r="D249" s="31" t="s">
        <v>2714</v>
      </c>
      <c r="E249" s="28" t="s">
        <v>2</v>
      </c>
      <c r="F249" s="777">
        <v>77.489999999999995</v>
      </c>
      <c r="G249" s="1592"/>
      <c r="H249" s="42">
        <f>+F249*G249</f>
        <v>0</v>
      </c>
      <c r="I249" s="61"/>
      <c r="J249" s="1219"/>
      <c r="K249" s="1219"/>
      <c r="L249" s="1219"/>
      <c r="M249" s="1219"/>
      <c r="N249" s="1219"/>
    </row>
    <row r="250" spans="1:14" s="699" customFormat="1">
      <c r="A250" s="30"/>
      <c r="B250" s="30"/>
      <c r="C250" s="30" t="s">
        <v>31</v>
      </c>
      <c r="D250" s="31" t="s">
        <v>2715</v>
      </c>
      <c r="E250" s="28" t="s">
        <v>19</v>
      </c>
      <c r="F250" s="777">
        <v>8</v>
      </c>
      <c r="G250" s="1592"/>
      <c r="H250" s="42">
        <f>+F250*G250</f>
        <v>0</v>
      </c>
      <c r="I250" s="61"/>
      <c r="J250" s="1219"/>
      <c r="K250" s="1219"/>
      <c r="L250" s="1219"/>
      <c r="M250" s="1219"/>
      <c r="N250" s="1219"/>
    </row>
    <row r="251" spans="1:14">
      <c r="D251" s="56"/>
      <c r="I251" s="199"/>
    </row>
    <row r="252" spans="1:14" s="699" customFormat="1">
      <c r="A252" s="708" t="s">
        <v>22</v>
      </c>
      <c r="B252" s="30" t="s">
        <v>16</v>
      </c>
      <c r="C252" s="30">
        <f>C240+1</f>
        <v>19</v>
      </c>
      <c r="D252" s="1671" t="s">
        <v>2948</v>
      </c>
      <c r="E252" s="1576"/>
      <c r="F252" s="770"/>
      <c r="G252" s="770"/>
      <c r="H252" s="1672"/>
      <c r="I252" s="443"/>
      <c r="J252" s="1667"/>
      <c r="K252" s="1219"/>
      <c r="L252" s="1219"/>
      <c r="M252" s="1219"/>
      <c r="N252" s="1219"/>
    </row>
    <row r="253" spans="1:14" s="699" customFormat="1">
      <c r="A253" s="30"/>
      <c r="B253" s="30"/>
      <c r="C253" s="30"/>
      <c r="D253" s="261" t="s">
        <v>2949</v>
      </c>
      <c r="E253" s="28"/>
      <c r="F253" s="770"/>
      <c r="G253" s="770"/>
      <c r="H253" s="42"/>
      <c r="I253" s="63"/>
      <c r="J253" s="1219"/>
      <c r="K253" s="1219"/>
      <c r="L253" s="1219"/>
      <c r="M253" s="1219"/>
      <c r="N253" s="1219"/>
    </row>
    <row r="254" spans="1:14" ht="56.25">
      <c r="D254" s="44" t="s">
        <v>1890</v>
      </c>
      <c r="I254" s="199" t="s">
        <v>1412</v>
      </c>
    </row>
    <row r="255" spans="1:14" ht="56.25">
      <c r="D255" s="56" t="s">
        <v>1567</v>
      </c>
    </row>
    <row r="256" spans="1:14" ht="90">
      <c r="D256" s="44" t="s">
        <v>3412</v>
      </c>
    </row>
    <row r="257" spans="1:14" ht="45">
      <c r="D257" s="44" t="s">
        <v>1569</v>
      </c>
      <c r="J257" s="1674"/>
    </row>
    <row r="258" spans="1:14" s="1677" customFormat="1">
      <c r="A258" s="708"/>
      <c r="B258" s="708"/>
      <c r="C258" s="396"/>
      <c r="D258" s="56" t="s">
        <v>1565</v>
      </c>
      <c r="E258" s="24" t="s">
        <v>2</v>
      </c>
      <c r="F258" s="807">
        <v>71.099999999999994</v>
      </c>
      <c r="G258" s="807"/>
      <c r="H258" s="263">
        <f>+F258*G258</f>
        <v>0</v>
      </c>
      <c r="I258" s="19"/>
      <c r="J258" s="1675"/>
      <c r="K258" s="1675"/>
      <c r="L258" s="1676"/>
      <c r="M258" s="1675"/>
      <c r="N258" s="1675"/>
    </row>
    <row r="259" spans="1:14">
      <c r="D259" s="56"/>
      <c r="I259" s="199"/>
    </row>
    <row r="260" spans="1:14" s="1670" customFormat="1">
      <c r="A260" s="708" t="s">
        <v>22</v>
      </c>
      <c r="B260" s="30" t="s">
        <v>16</v>
      </c>
      <c r="C260" s="30">
        <f>C252+1</f>
        <v>20</v>
      </c>
      <c r="D260" s="1671" t="s">
        <v>1566</v>
      </c>
      <c r="E260" s="1576"/>
      <c r="F260" s="770"/>
      <c r="G260" s="770"/>
      <c r="H260" s="1672"/>
      <c r="I260" s="443"/>
      <c r="J260" s="1674"/>
      <c r="K260" s="1669"/>
      <c r="L260" s="1669"/>
      <c r="M260" s="1669"/>
      <c r="N260" s="1669"/>
    </row>
    <row r="261" spans="1:14" s="699" customFormat="1">
      <c r="A261" s="30"/>
      <c r="B261" s="30"/>
      <c r="C261" s="30"/>
      <c r="D261" s="261" t="s">
        <v>2069</v>
      </c>
      <c r="E261" s="28"/>
      <c r="F261" s="770"/>
      <c r="G261" s="770"/>
      <c r="H261" s="42"/>
      <c r="I261" s="63"/>
      <c r="J261" s="1219"/>
      <c r="K261" s="1219"/>
      <c r="L261" s="1219"/>
      <c r="M261" s="1219"/>
      <c r="N261" s="1219"/>
    </row>
    <row r="262" spans="1:14" ht="57" customHeight="1">
      <c r="D262" s="56" t="s">
        <v>3224</v>
      </c>
      <c r="I262" s="199" t="s">
        <v>1412</v>
      </c>
    </row>
    <row r="263" spans="1:14" ht="45.75" customHeight="1">
      <c r="D263" s="56" t="s">
        <v>1567</v>
      </c>
    </row>
    <row r="264" spans="1:14" ht="92.25" customHeight="1">
      <c r="D264" s="56" t="s">
        <v>1568</v>
      </c>
    </row>
    <row r="265" spans="1:14" ht="45">
      <c r="D265" s="44" t="s">
        <v>1569</v>
      </c>
      <c r="J265" s="1667"/>
    </row>
    <row r="266" spans="1:14">
      <c r="C266" s="396"/>
      <c r="D266" s="56" t="s">
        <v>1565</v>
      </c>
      <c r="E266" s="24" t="s">
        <v>2</v>
      </c>
      <c r="F266" s="807">
        <v>1268.98</v>
      </c>
      <c r="H266" s="263">
        <f>+F266*G266</f>
        <v>0</v>
      </c>
      <c r="L266" s="1204"/>
    </row>
    <row r="267" spans="1:14">
      <c r="D267" s="56"/>
    </row>
    <row r="268" spans="1:14" s="699" customFormat="1">
      <c r="A268" s="708" t="s">
        <v>22</v>
      </c>
      <c r="B268" s="30" t="s">
        <v>16</v>
      </c>
      <c r="C268" s="30">
        <f>C260+1</f>
        <v>21</v>
      </c>
      <c r="D268" s="1671" t="s">
        <v>1985</v>
      </c>
      <c r="E268" s="1576"/>
      <c r="F268" s="770"/>
      <c r="G268" s="770"/>
      <c r="H268" s="1672"/>
      <c r="I268" s="20"/>
      <c r="J268" s="1219"/>
      <c r="K268" s="1219"/>
      <c r="L268" s="1219"/>
      <c r="M268" s="1219"/>
      <c r="N268" s="1219"/>
    </row>
    <row r="269" spans="1:14" ht="33.75">
      <c r="D269" s="56" t="s">
        <v>1986</v>
      </c>
    </row>
    <row r="270" spans="1:14" ht="45">
      <c r="D270" s="56" t="s">
        <v>1987</v>
      </c>
    </row>
    <row r="271" spans="1:14">
      <c r="D271" s="56" t="s">
        <v>6</v>
      </c>
      <c r="E271" s="24" t="s">
        <v>19</v>
      </c>
      <c r="F271" s="807">
        <v>120</v>
      </c>
      <c r="H271" s="263">
        <f>+F271*G271</f>
        <v>0</v>
      </c>
      <c r="J271" s="1678"/>
    </row>
    <row r="272" spans="1:14">
      <c r="D272" s="56"/>
      <c r="H272" s="263"/>
    </row>
    <row r="273" spans="1:14" s="699" customFormat="1">
      <c r="A273" s="1581" t="s">
        <v>22</v>
      </c>
      <c r="B273" s="32" t="s">
        <v>16</v>
      </c>
      <c r="C273" s="32"/>
      <c r="D273" s="1582" t="s">
        <v>1562</v>
      </c>
      <c r="E273" s="1583"/>
      <c r="F273" s="779"/>
      <c r="G273" s="779"/>
      <c r="H273" s="254">
        <f>SUM(H11:H272)</f>
        <v>0</v>
      </c>
      <c r="I273" s="200"/>
      <c r="J273" s="1219"/>
      <c r="K273" s="1219"/>
      <c r="L273" s="1219"/>
      <c r="M273" s="1219"/>
      <c r="N273" s="1219"/>
    </row>
  </sheetData>
  <sheetProtection password="CC69" sheet="1" objects="1" scenarios="1" selectLockedCells="1"/>
  <mergeCells count="1">
    <mergeCell ref="A7:C7"/>
  </mergeCells>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worksheet>
</file>

<file path=xl/worksheets/sheet24.xml><?xml version="1.0" encoding="utf-8"?>
<worksheet xmlns="http://schemas.openxmlformats.org/spreadsheetml/2006/main" xmlns:r="http://schemas.openxmlformats.org/officeDocument/2006/relationships">
  <sheetPr codeName="Sheet35">
    <pageSetUpPr fitToPage="1"/>
  </sheetPr>
  <dimension ref="A1:IV210"/>
  <sheetViews>
    <sheetView view="pageBreakPreview" topLeftCell="A31" zoomScaleNormal="75" zoomScaleSheetLayoutView="100" workbookViewId="0">
      <selection activeCell="B52" sqref="B52"/>
    </sheetView>
  </sheetViews>
  <sheetFormatPr defaultRowHeight="11.25"/>
  <cols>
    <col min="1" max="1" width="7.140625" style="1332" customWidth="1"/>
    <col min="2" max="2" width="80.7109375" style="1481" customWidth="1"/>
    <col min="3" max="3" width="6.7109375" style="1332" customWidth="1"/>
    <col min="4" max="5" width="9.140625" style="1027"/>
    <col min="6" max="7" width="9.140625" style="1330"/>
    <col min="8" max="8" width="9.140625" style="1331"/>
    <col min="9" max="9" width="9.140625" style="1027"/>
    <col min="10" max="16384" width="9.140625" style="1332"/>
  </cols>
  <sheetData>
    <row r="1" spans="1:9">
      <c r="A1" s="1025"/>
      <c r="B1" s="2466" t="s">
        <v>3421</v>
      </c>
      <c r="C1" s="1025"/>
    </row>
    <row r="2" spans="1:9">
      <c r="A2" s="1027"/>
      <c r="B2" s="1036"/>
      <c r="C2" s="1027"/>
    </row>
    <row r="3" spans="1:9">
      <c r="A3" s="1027"/>
      <c r="B3" s="1028" t="s">
        <v>4</v>
      </c>
      <c r="C3" s="1027"/>
      <c r="H3" s="1566"/>
    </row>
    <row r="4" spans="1:9">
      <c r="A4" s="1027"/>
      <c r="B4" s="1036"/>
      <c r="C4" s="1027"/>
    </row>
    <row r="5" spans="1:9" s="1368" customFormat="1">
      <c r="A5" s="1362"/>
      <c r="B5" s="1679" t="s">
        <v>107</v>
      </c>
      <c r="C5" s="1364"/>
      <c r="D5" s="1467"/>
      <c r="E5" s="1365"/>
      <c r="F5" s="1366"/>
      <c r="G5" s="1366"/>
      <c r="H5" s="1367"/>
      <c r="I5" s="1365"/>
    </row>
    <row r="6" spans="1:9" s="1357" customFormat="1" ht="22.5">
      <c r="A6" s="1352"/>
      <c r="B6" s="1681" t="s">
        <v>3433</v>
      </c>
      <c r="C6" s="1337"/>
      <c r="D6" s="1038"/>
      <c r="E6" s="1354"/>
      <c r="F6" s="1355"/>
      <c r="G6" s="1355"/>
      <c r="H6" s="1356"/>
      <c r="I6" s="1354"/>
    </row>
    <row r="7" spans="1:9" s="1357" customFormat="1">
      <c r="A7" s="1359"/>
      <c r="B7" s="1358" t="s">
        <v>544</v>
      </c>
      <c r="C7" s="1337"/>
      <c r="D7" s="1038"/>
      <c r="E7" s="1354"/>
      <c r="F7" s="1355"/>
      <c r="G7" s="1355"/>
      <c r="H7" s="1356"/>
      <c r="I7" s="1354"/>
    </row>
    <row r="8" spans="1:9" s="1357" customFormat="1">
      <c r="A8" s="1359"/>
      <c r="B8" s="1358" t="s">
        <v>546</v>
      </c>
      <c r="C8" s="1337"/>
      <c r="D8" s="1038"/>
      <c r="E8" s="1354"/>
      <c r="F8" s="1355"/>
      <c r="G8" s="1355"/>
      <c r="H8" s="1356"/>
      <c r="I8" s="1354"/>
    </row>
    <row r="9" spans="1:9" s="1357" customFormat="1">
      <c r="A9" s="1359"/>
      <c r="B9" s="1358" t="s">
        <v>547</v>
      </c>
      <c r="C9" s="1337"/>
      <c r="D9" s="1038"/>
      <c r="E9" s="1354"/>
      <c r="F9" s="1355"/>
      <c r="G9" s="1355"/>
      <c r="H9" s="1356"/>
      <c r="I9" s="1354"/>
    </row>
    <row r="10" spans="1:9" s="1357" customFormat="1">
      <c r="A10" s="1359"/>
      <c r="B10" s="1358" t="s">
        <v>743</v>
      </c>
      <c r="C10" s="1337"/>
      <c r="D10" s="1038"/>
      <c r="E10" s="1354"/>
      <c r="F10" s="1355"/>
      <c r="G10" s="1355"/>
      <c r="H10" s="1356"/>
      <c r="I10" s="1354"/>
    </row>
    <row r="11" spans="1:9" s="1357" customFormat="1">
      <c r="A11" s="1359"/>
      <c r="B11" s="1358" t="s">
        <v>1026</v>
      </c>
      <c r="C11" s="1337"/>
      <c r="D11" s="1038"/>
      <c r="E11" s="1354"/>
      <c r="F11" s="1355"/>
      <c r="G11" s="1355"/>
      <c r="H11" s="1356"/>
      <c r="I11" s="1354"/>
    </row>
    <row r="12" spans="1:9" s="1357" customFormat="1">
      <c r="B12" s="1358" t="s">
        <v>1027</v>
      </c>
      <c r="C12" s="1337"/>
      <c r="D12" s="1038"/>
      <c r="E12" s="1354"/>
      <c r="F12" s="1355"/>
      <c r="G12" s="1355"/>
      <c r="H12" s="1356"/>
      <c r="I12" s="1354"/>
    </row>
    <row r="13" spans="1:9" s="1357" customFormat="1">
      <c r="B13" s="1333" t="s">
        <v>299</v>
      </c>
      <c r="C13" s="1337"/>
      <c r="D13" s="1038"/>
      <c r="E13" s="1354"/>
      <c r="F13" s="1355"/>
      <c r="G13" s="1355"/>
      <c r="H13" s="1356"/>
      <c r="I13" s="1354"/>
    </row>
    <row r="14" spans="1:9" s="1368" customFormat="1">
      <c r="A14" s="1362"/>
      <c r="B14" s="1363"/>
      <c r="C14" s="1364"/>
      <c r="D14" s="1467"/>
      <c r="E14" s="1365"/>
      <c r="F14" s="1366"/>
      <c r="G14" s="1366"/>
      <c r="H14" s="1367"/>
      <c r="I14" s="1365"/>
    </row>
    <row r="15" spans="1:9" s="1368" customFormat="1" ht="45">
      <c r="A15" s="1369"/>
      <c r="B15" s="1353" t="s">
        <v>1028</v>
      </c>
      <c r="C15" s="1364"/>
      <c r="D15" s="1467"/>
      <c r="E15" s="1365"/>
      <c r="F15" s="1366"/>
      <c r="G15" s="1366"/>
      <c r="H15" s="1367"/>
      <c r="I15" s="1365"/>
    </row>
    <row r="16" spans="1:9" s="1349" customFormat="1" ht="22.5">
      <c r="B16" s="160" t="s">
        <v>1029</v>
      </c>
      <c r="D16" s="1193"/>
      <c r="E16" s="1193"/>
      <c r="F16" s="1350"/>
      <c r="G16" s="1350"/>
      <c r="H16" s="1351"/>
      <c r="I16" s="1193"/>
    </row>
    <row r="17" spans="1:9" s="1368" customFormat="1" ht="22.5">
      <c r="A17" s="1352"/>
      <c r="B17" s="1353" t="s">
        <v>1030</v>
      </c>
      <c r="C17" s="1364"/>
      <c r="D17" s="1467"/>
      <c r="E17" s="1365"/>
      <c r="F17" s="1366"/>
      <c r="G17" s="1366"/>
      <c r="H17" s="1367"/>
      <c r="I17" s="1365"/>
    </row>
    <row r="18" spans="1:9" ht="33.75">
      <c r="A18" s="1027"/>
      <c r="B18" s="1062" t="s">
        <v>3517</v>
      </c>
      <c r="C18" s="1027"/>
    </row>
    <row r="19" spans="1:9" s="1357" customFormat="1" ht="45">
      <c r="A19" s="1352"/>
      <c r="B19" s="1374" t="s">
        <v>1031</v>
      </c>
      <c r="C19" s="1337"/>
      <c r="D19" s="1038"/>
      <c r="E19" s="1354"/>
      <c r="F19" s="1355"/>
      <c r="G19" s="1355"/>
      <c r="H19" s="1356"/>
      <c r="I19" s="1354"/>
    </row>
    <row r="20" spans="1:9" s="1357" customFormat="1" ht="22.5">
      <c r="A20" s="1352"/>
      <c r="B20" s="1680" t="s">
        <v>3518</v>
      </c>
      <c r="C20" s="1337"/>
      <c r="D20" s="1038"/>
      <c r="E20" s="1354"/>
      <c r="F20" s="1355"/>
      <c r="G20" s="1355"/>
      <c r="H20" s="1356"/>
      <c r="I20" s="1354"/>
    </row>
    <row r="21" spans="1:9" s="1368" customFormat="1">
      <c r="A21" s="1352"/>
      <c r="B21" s="1353" t="s">
        <v>1032</v>
      </c>
      <c r="C21" s="1364"/>
      <c r="D21" s="1467"/>
      <c r="E21" s="1365"/>
      <c r="F21" s="1366"/>
      <c r="G21" s="1366"/>
      <c r="H21" s="1367"/>
      <c r="I21" s="1365"/>
    </row>
    <row r="22" spans="1:9" s="1368" customFormat="1">
      <c r="A22" s="1352"/>
      <c r="B22" s="1353"/>
      <c r="C22" s="1364"/>
      <c r="D22" s="1467"/>
      <c r="E22" s="1365"/>
      <c r="F22" s="1366"/>
      <c r="G22" s="1366"/>
      <c r="H22" s="1367"/>
      <c r="I22" s="1365"/>
    </row>
    <row r="23" spans="1:9" s="1373" customFormat="1">
      <c r="A23" s="1352"/>
      <c r="B23" s="1680"/>
      <c r="C23" s="1370"/>
      <c r="D23" s="1034"/>
      <c r="E23" s="1194"/>
      <c r="F23" s="1371"/>
      <c r="G23" s="1371"/>
      <c r="H23" s="1372"/>
      <c r="I23" s="1194"/>
    </row>
    <row r="24" spans="1:9" s="1368" customFormat="1">
      <c r="A24" s="1362"/>
      <c r="B24" s="1679" t="s">
        <v>554</v>
      </c>
      <c r="C24" s="1364"/>
      <c r="D24" s="1467"/>
      <c r="E24" s="1365"/>
      <c r="F24" s="1366"/>
      <c r="G24" s="1366"/>
      <c r="H24" s="1367"/>
      <c r="I24" s="1365"/>
    </row>
    <row r="25" spans="1:9" s="1380" customFormat="1">
      <c r="A25" s="1362"/>
      <c r="B25" s="1681" t="s">
        <v>1033</v>
      </c>
      <c r="C25" s="1376"/>
      <c r="D25" s="1471"/>
      <c r="E25" s="1377"/>
      <c r="F25" s="1378"/>
      <c r="G25" s="1378"/>
      <c r="H25" s="1379"/>
      <c r="I25" s="1377"/>
    </row>
    <row r="26" spans="1:9" s="1368" customFormat="1">
      <c r="A26" s="1352"/>
      <c r="B26" s="1682" t="s">
        <v>939</v>
      </c>
      <c r="C26" s="1364"/>
      <c r="D26" s="1467"/>
      <c r="E26" s="1365"/>
      <c r="F26" s="1366"/>
      <c r="G26" s="1366"/>
      <c r="H26" s="1367"/>
      <c r="I26" s="1365"/>
    </row>
    <row r="27" spans="1:9" s="1368" customFormat="1">
      <c r="A27" s="1352"/>
      <c r="B27" s="1682" t="s">
        <v>940</v>
      </c>
      <c r="C27" s="1364"/>
      <c r="D27" s="1467"/>
      <c r="E27" s="1365"/>
      <c r="F27" s="1366"/>
      <c r="G27" s="1366"/>
      <c r="H27" s="1367"/>
      <c r="I27" s="1365"/>
    </row>
    <row r="28" spans="1:9" s="1368" customFormat="1">
      <c r="A28" s="1352"/>
      <c r="B28" s="1682" t="s">
        <v>941</v>
      </c>
      <c r="C28" s="1364"/>
      <c r="D28" s="1467"/>
      <c r="E28" s="1365"/>
      <c r="F28" s="1366"/>
      <c r="G28" s="1366"/>
      <c r="H28" s="1367"/>
      <c r="I28" s="1365"/>
    </row>
    <row r="29" spans="1:9" s="1368" customFormat="1">
      <c r="A29" s="1352"/>
      <c r="B29" s="1682" t="s">
        <v>942</v>
      </c>
      <c r="C29" s="1364"/>
      <c r="D29" s="1467"/>
      <c r="E29" s="1365"/>
      <c r="F29" s="1366"/>
      <c r="G29" s="1366"/>
      <c r="H29" s="1367"/>
      <c r="I29" s="1365"/>
    </row>
    <row r="30" spans="1:9" s="1368" customFormat="1">
      <c r="A30" s="1352"/>
      <c r="B30" s="1682" t="s">
        <v>943</v>
      </c>
      <c r="C30" s="1364"/>
      <c r="D30" s="1467"/>
      <c r="E30" s="1365"/>
      <c r="F30" s="1366"/>
      <c r="G30" s="1366"/>
      <c r="H30" s="1367"/>
      <c r="I30" s="1365"/>
    </row>
    <row r="31" spans="1:9" s="1368" customFormat="1">
      <c r="A31" s="1352"/>
      <c r="B31" s="1682" t="s">
        <v>1034</v>
      </c>
      <c r="C31" s="1364"/>
      <c r="D31" s="1467"/>
      <c r="E31" s="1365"/>
      <c r="F31" s="1366"/>
      <c r="G31" s="1366"/>
      <c r="H31" s="1367"/>
      <c r="I31" s="1365"/>
    </row>
    <row r="32" spans="1:9" s="1368" customFormat="1">
      <c r="A32" s="1352"/>
      <c r="B32" s="1682" t="s">
        <v>1035</v>
      </c>
      <c r="C32" s="1364"/>
      <c r="D32" s="1467"/>
      <c r="E32" s="1365"/>
      <c r="F32" s="1366"/>
      <c r="G32" s="1366"/>
      <c r="H32" s="1367"/>
      <c r="I32" s="1365"/>
    </row>
    <row r="33" spans="1:256" s="1368" customFormat="1">
      <c r="A33" s="1352"/>
      <c r="B33" s="1682" t="s">
        <v>1036</v>
      </c>
      <c r="C33" s="1364"/>
      <c r="D33" s="1467"/>
      <c r="E33" s="1365"/>
      <c r="F33" s="1366"/>
      <c r="G33" s="1366"/>
      <c r="H33" s="1367"/>
      <c r="I33" s="1365"/>
    </row>
    <row r="34" spans="1:256" s="1368" customFormat="1">
      <c r="A34" s="1352"/>
      <c r="B34" s="1682" t="s">
        <v>947</v>
      </c>
      <c r="C34" s="1364"/>
      <c r="D34" s="1467"/>
      <c r="E34" s="1365"/>
      <c r="F34" s="1366"/>
      <c r="G34" s="1366"/>
      <c r="H34" s="1367"/>
      <c r="I34" s="1365"/>
    </row>
    <row r="35" spans="1:256" s="1368" customFormat="1">
      <c r="A35" s="1352"/>
      <c r="B35" s="1682" t="s">
        <v>948</v>
      </c>
      <c r="C35" s="1364"/>
      <c r="D35" s="1467"/>
      <c r="E35" s="1365"/>
      <c r="F35" s="1366"/>
      <c r="G35" s="1366"/>
      <c r="H35" s="1367"/>
      <c r="I35" s="1365"/>
    </row>
    <row r="36" spans="1:256" s="1368" customFormat="1">
      <c r="A36" s="1352"/>
      <c r="B36" s="1682" t="s">
        <v>1037</v>
      </c>
      <c r="C36" s="1364"/>
      <c r="D36" s="1467"/>
      <c r="E36" s="1365"/>
      <c r="F36" s="1366"/>
      <c r="G36" s="1366"/>
      <c r="H36" s="1367"/>
      <c r="I36" s="1365"/>
    </row>
    <row r="37" spans="1:256" s="1363" customFormat="1">
      <c r="A37" s="1683"/>
      <c r="B37" s="1684" t="s">
        <v>1038</v>
      </c>
      <c r="C37" s="1619"/>
      <c r="D37" s="1685"/>
      <c r="E37" s="1620"/>
      <c r="F37" s="1621"/>
      <c r="G37" s="1621"/>
      <c r="H37" s="1622"/>
      <c r="I37" s="1620"/>
    </row>
    <row r="38" spans="1:256" s="1368" customFormat="1">
      <c r="A38" s="1362"/>
      <c r="B38" s="1682" t="s">
        <v>1039</v>
      </c>
      <c r="C38" s="1364"/>
      <c r="D38" s="1467"/>
      <c r="E38" s="1365"/>
      <c r="F38" s="1366"/>
      <c r="G38" s="1366"/>
      <c r="H38" s="1367"/>
      <c r="I38" s="1365"/>
    </row>
    <row r="39" spans="1:256" s="1368" customFormat="1">
      <c r="A39" s="1362"/>
      <c r="B39" s="1682" t="s">
        <v>1040</v>
      </c>
      <c r="C39" s="1364"/>
      <c r="D39" s="1467"/>
      <c r="E39" s="1365"/>
      <c r="F39" s="1366"/>
      <c r="G39" s="1366"/>
      <c r="H39" s="1367"/>
      <c r="I39" s="1365"/>
    </row>
    <row r="40" spans="1:256" s="1368" customFormat="1">
      <c r="A40" s="1362"/>
      <c r="B40" s="1686"/>
      <c r="C40" s="1364"/>
      <c r="D40" s="1467"/>
      <c r="E40" s="1365"/>
      <c r="F40" s="1366"/>
      <c r="G40" s="1366"/>
      <c r="H40" s="1367"/>
      <c r="I40" s="1365"/>
    </row>
    <row r="41" spans="1:256" s="1349" customFormat="1" ht="22.5">
      <c r="B41" s="1687" t="s">
        <v>3519</v>
      </c>
      <c r="C41" s="1477"/>
      <c r="D41" s="162"/>
      <c r="E41" s="162"/>
      <c r="F41" s="1688"/>
      <c r="G41" s="1688"/>
      <c r="H41" s="1689"/>
      <c r="I41" s="162"/>
      <c r="J41" s="1477"/>
      <c r="K41" s="1477"/>
      <c r="L41" s="1477"/>
      <c r="M41" s="1477"/>
      <c r="N41" s="1477"/>
      <c r="O41" s="1477"/>
      <c r="P41" s="1477"/>
      <c r="Q41" s="1477"/>
      <c r="R41" s="1477"/>
      <c r="S41" s="1477"/>
      <c r="T41" s="1477"/>
      <c r="U41" s="1477"/>
      <c r="V41" s="1477"/>
      <c r="W41" s="1477"/>
      <c r="X41" s="1477"/>
      <c r="Y41" s="1477"/>
      <c r="Z41" s="1477"/>
      <c r="AA41" s="1477"/>
      <c r="AB41" s="1477"/>
      <c r="AC41" s="1477"/>
      <c r="AD41" s="1477"/>
      <c r="AE41" s="1477"/>
      <c r="AF41" s="1477"/>
      <c r="AG41" s="1477"/>
      <c r="AH41" s="1477"/>
      <c r="AI41" s="1477"/>
      <c r="AJ41" s="1477"/>
      <c r="AK41" s="1477"/>
      <c r="AL41" s="1477"/>
      <c r="AM41" s="1477"/>
      <c r="AN41" s="1477"/>
      <c r="AO41" s="1477"/>
      <c r="AP41" s="1477"/>
      <c r="AQ41" s="1477"/>
      <c r="AR41" s="1477"/>
      <c r="AS41" s="1477"/>
      <c r="AT41" s="1477"/>
      <c r="AU41" s="1477"/>
      <c r="AV41" s="1477"/>
      <c r="AW41" s="1477"/>
      <c r="AX41" s="1477"/>
      <c r="AY41" s="1477"/>
      <c r="AZ41" s="1477"/>
      <c r="BA41" s="1477"/>
      <c r="BB41" s="1477"/>
      <c r="BC41" s="1477"/>
      <c r="BD41" s="1477"/>
      <c r="BE41" s="1477"/>
      <c r="BF41" s="1477"/>
      <c r="BG41" s="1477"/>
      <c r="BH41" s="1477"/>
      <c r="BI41" s="1477"/>
      <c r="BJ41" s="1477"/>
      <c r="BK41" s="1477"/>
      <c r="BL41" s="1477"/>
      <c r="BM41" s="1477"/>
      <c r="BN41" s="1477"/>
      <c r="BO41" s="1477"/>
      <c r="BP41" s="1477"/>
      <c r="BQ41" s="1477"/>
      <c r="BR41" s="1477"/>
      <c r="BS41" s="1477"/>
      <c r="BT41" s="1477"/>
      <c r="BU41" s="1477"/>
      <c r="BV41" s="1477"/>
      <c r="BW41" s="1477"/>
      <c r="BX41" s="1477"/>
      <c r="BY41" s="1477"/>
      <c r="BZ41" s="1477"/>
      <c r="CA41" s="1477"/>
      <c r="CB41" s="1477"/>
      <c r="CC41" s="1477"/>
      <c r="CD41" s="1477"/>
      <c r="CE41" s="1477"/>
      <c r="CF41" s="1477"/>
      <c r="CG41" s="1477"/>
      <c r="CH41" s="1477"/>
      <c r="CI41" s="1477"/>
      <c r="CJ41" s="1477"/>
      <c r="CK41" s="1477"/>
      <c r="CL41" s="1477"/>
      <c r="CM41" s="1477"/>
      <c r="CN41" s="1477"/>
      <c r="CO41" s="1477"/>
      <c r="CP41" s="1477"/>
      <c r="CQ41" s="1477"/>
      <c r="CR41" s="1477"/>
      <c r="CS41" s="1477"/>
      <c r="CT41" s="1477"/>
      <c r="CU41" s="1477"/>
      <c r="CV41" s="1477"/>
      <c r="CW41" s="1477"/>
      <c r="CX41" s="1477"/>
      <c r="CY41" s="1477"/>
      <c r="CZ41" s="1477"/>
      <c r="DA41" s="1477"/>
      <c r="DB41" s="1477"/>
      <c r="DC41" s="1477"/>
      <c r="DD41" s="1477"/>
      <c r="DE41" s="1477"/>
      <c r="DF41" s="1477"/>
      <c r="DG41" s="1477"/>
      <c r="DH41" s="1477"/>
      <c r="DI41" s="1477"/>
      <c r="DJ41" s="1477"/>
      <c r="DK41" s="1477"/>
      <c r="DL41" s="1477"/>
      <c r="DM41" s="1477"/>
      <c r="DN41" s="1477"/>
      <c r="DO41" s="1477"/>
      <c r="DP41" s="1477"/>
      <c r="DQ41" s="1477"/>
      <c r="DR41" s="1477"/>
      <c r="DS41" s="1477"/>
      <c r="DT41" s="1477"/>
      <c r="DU41" s="1477"/>
      <c r="DV41" s="1477"/>
      <c r="DW41" s="1477"/>
      <c r="DX41" s="1477"/>
      <c r="DY41" s="1477"/>
      <c r="DZ41" s="1477"/>
      <c r="EA41" s="1477"/>
      <c r="EB41" s="1477"/>
      <c r="EC41" s="1477"/>
      <c r="ED41" s="1477"/>
      <c r="EE41" s="1477"/>
      <c r="EF41" s="1477"/>
      <c r="EG41" s="1477"/>
      <c r="EH41" s="1477"/>
      <c r="EI41" s="1477"/>
      <c r="EJ41" s="1477"/>
      <c r="EK41" s="1477"/>
      <c r="EL41" s="1477"/>
      <c r="EM41" s="1477"/>
      <c r="EN41" s="1477"/>
      <c r="EO41" s="1477"/>
      <c r="EP41" s="1477"/>
      <c r="EQ41" s="1477"/>
      <c r="ER41" s="1477"/>
      <c r="ES41" s="1477"/>
      <c r="ET41" s="1477"/>
      <c r="EU41" s="1477"/>
      <c r="EV41" s="1477"/>
      <c r="EW41" s="1477"/>
      <c r="EX41" s="1477"/>
      <c r="EY41" s="1477"/>
      <c r="EZ41" s="1477"/>
      <c r="FA41" s="1477"/>
      <c r="FB41" s="1477"/>
      <c r="FC41" s="1477"/>
      <c r="FD41" s="1477"/>
      <c r="FE41" s="1477"/>
      <c r="FF41" s="1477"/>
      <c r="FG41" s="1477"/>
      <c r="FH41" s="1477"/>
      <c r="FI41" s="1477"/>
      <c r="FJ41" s="1477"/>
      <c r="FK41" s="1477"/>
      <c r="FL41" s="1477"/>
      <c r="FM41" s="1477"/>
      <c r="FN41" s="1477"/>
      <c r="FO41" s="1477"/>
      <c r="FP41" s="1477"/>
      <c r="FQ41" s="1477"/>
      <c r="FR41" s="1477"/>
      <c r="FS41" s="1477"/>
      <c r="FT41" s="1477"/>
      <c r="FU41" s="1477"/>
      <c r="FV41" s="1477"/>
      <c r="FW41" s="1477"/>
      <c r="FX41" s="1477"/>
      <c r="FY41" s="1477"/>
      <c r="FZ41" s="1477"/>
      <c r="GA41" s="1477"/>
      <c r="GB41" s="1477"/>
      <c r="GC41" s="1477"/>
      <c r="GD41" s="1477"/>
      <c r="GE41" s="1477"/>
      <c r="GF41" s="1477"/>
      <c r="GG41" s="1477"/>
      <c r="GH41" s="1477"/>
      <c r="GI41" s="1477"/>
      <c r="GJ41" s="1477"/>
      <c r="GK41" s="1477"/>
      <c r="GL41" s="1477"/>
      <c r="GM41" s="1477"/>
      <c r="GN41" s="1477"/>
      <c r="GO41" s="1477"/>
      <c r="GP41" s="1477"/>
      <c r="GQ41" s="1477"/>
      <c r="GR41" s="1477"/>
      <c r="GS41" s="1477"/>
      <c r="GT41" s="1477"/>
      <c r="GU41" s="1477"/>
      <c r="GV41" s="1477"/>
      <c r="GW41" s="1477"/>
      <c r="GX41" s="1477"/>
      <c r="GY41" s="1477"/>
      <c r="GZ41" s="1477"/>
      <c r="HA41" s="1477"/>
      <c r="HB41" s="1477"/>
      <c r="HC41" s="1477"/>
      <c r="HD41" s="1477"/>
      <c r="HE41" s="1477"/>
      <c r="HF41" s="1477"/>
      <c r="HG41" s="1477"/>
      <c r="HH41" s="1477"/>
      <c r="HI41" s="1477"/>
      <c r="HJ41" s="1477"/>
      <c r="HK41" s="1477"/>
      <c r="HL41" s="1477"/>
      <c r="HM41" s="1477"/>
      <c r="HN41" s="1477"/>
      <c r="HO41" s="1477"/>
      <c r="HP41" s="1477"/>
      <c r="HQ41" s="1477"/>
      <c r="HR41" s="1477"/>
      <c r="HS41" s="1477"/>
      <c r="HT41" s="1477"/>
      <c r="HU41" s="1477"/>
      <c r="HV41" s="1477"/>
      <c r="HW41" s="1477"/>
      <c r="HX41" s="1477"/>
      <c r="HY41" s="1477"/>
      <c r="HZ41" s="1477"/>
      <c r="IA41" s="1477"/>
      <c r="IB41" s="1477"/>
      <c r="IC41" s="1477"/>
      <c r="ID41" s="1477"/>
      <c r="IE41" s="1477"/>
      <c r="IF41" s="1477"/>
      <c r="IG41" s="1477"/>
      <c r="IH41" s="1477"/>
      <c r="II41" s="1477"/>
      <c r="IJ41" s="1477"/>
      <c r="IK41" s="1477"/>
      <c r="IL41" s="1477"/>
      <c r="IM41" s="1477"/>
      <c r="IN41" s="1477"/>
      <c r="IO41" s="1477"/>
      <c r="IP41" s="1477"/>
      <c r="IQ41" s="1477"/>
      <c r="IR41" s="1477"/>
      <c r="IS41" s="1477"/>
      <c r="IT41" s="1477"/>
      <c r="IU41" s="1477"/>
      <c r="IV41" s="1477"/>
    </row>
    <row r="42" spans="1:256" s="1349" customFormat="1">
      <c r="B42" s="1690" t="s">
        <v>1041</v>
      </c>
      <c r="C42" s="1477"/>
      <c r="D42" s="162"/>
      <c r="E42" s="162"/>
      <c r="F42" s="1688"/>
      <c r="G42" s="1688"/>
      <c r="H42" s="1689"/>
      <c r="I42" s="162"/>
      <c r="J42" s="1477"/>
      <c r="K42" s="1477"/>
      <c r="L42" s="1477"/>
      <c r="M42" s="1477"/>
      <c r="N42" s="1477"/>
      <c r="O42" s="1477"/>
      <c r="P42" s="1477"/>
      <c r="Q42" s="1477"/>
      <c r="R42" s="1477"/>
      <c r="S42" s="1477"/>
      <c r="T42" s="1477"/>
      <c r="U42" s="1477"/>
      <c r="V42" s="1477"/>
      <c r="W42" s="1477"/>
      <c r="X42" s="1477"/>
      <c r="Y42" s="1477"/>
      <c r="Z42" s="1477"/>
      <c r="AA42" s="1477"/>
      <c r="AB42" s="1477"/>
      <c r="AC42" s="1477"/>
      <c r="AD42" s="1477"/>
      <c r="AE42" s="1477"/>
      <c r="AF42" s="1477"/>
      <c r="AG42" s="1477"/>
      <c r="AH42" s="1477"/>
      <c r="AI42" s="1477"/>
      <c r="AJ42" s="1477"/>
      <c r="AK42" s="1477"/>
      <c r="AL42" s="1477"/>
      <c r="AM42" s="1477"/>
      <c r="AN42" s="1477"/>
      <c r="AO42" s="1477"/>
      <c r="AP42" s="1477"/>
      <c r="AQ42" s="1477"/>
      <c r="AR42" s="1477"/>
      <c r="AS42" s="1477"/>
      <c r="AT42" s="1477"/>
      <c r="AU42" s="1477"/>
      <c r="AV42" s="1477"/>
      <c r="AW42" s="1477"/>
      <c r="AX42" s="1477"/>
      <c r="AY42" s="1477"/>
      <c r="AZ42" s="1477"/>
      <c r="BA42" s="1477"/>
      <c r="BB42" s="1477"/>
      <c r="BC42" s="1477"/>
      <c r="BD42" s="1477"/>
      <c r="BE42" s="1477"/>
      <c r="BF42" s="1477"/>
      <c r="BG42" s="1477"/>
      <c r="BH42" s="1477"/>
      <c r="BI42" s="1477"/>
      <c r="BJ42" s="1477"/>
      <c r="BK42" s="1477"/>
      <c r="BL42" s="1477"/>
      <c r="BM42" s="1477"/>
      <c r="BN42" s="1477"/>
      <c r="BO42" s="1477"/>
      <c r="BP42" s="1477"/>
      <c r="BQ42" s="1477"/>
      <c r="BR42" s="1477"/>
      <c r="BS42" s="1477"/>
      <c r="BT42" s="1477"/>
      <c r="BU42" s="1477"/>
      <c r="BV42" s="1477"/>
      <c r="BW42" s="1477"/>
      <c r="BX42" s="1477"/>
      <c r="BY42" s="1477"/>
      <c r="BZ42" s="1477"/>
      <c r="CA42" s="1477"/>
      <c r="CB42" s="1477"/>
      <c r="CC42" s="1477"/>
      <c r="CD42" s="1477"/>
      <c r="CE42" s="1477"/>
      <c r="CF42" s="1477"/>
      <c r="CG42" s="1477"/>
      <c r="CH42" s="1477"/>
      <c r="CI42" s="1477"/>
      <c r="CJ42" s="1477"/>
      <c r="CK42" s="1477"/>
      <c r="CL42" s="1477"/>
      <c r="CM42" s="1477"/>
      <c r="CN42" s="1477"/>
      <c r="CO42" s="1477"/>
      <c r="CP42" s="1477"/>
      <c r="CQ42" s="1477"/>
      <c r="CR42" s="1477"/>
      <c r="CS42" s="1477"/>
      <c r="CT42" s="1477"/>
      <c r="CU42" s="1477"/>
      <c r="CV42" s="1477"/>
      <c r="CW42" s="1477"/>
      <c r="CX42" s="1477"/>
      <c r="CY42" s="1477"/>
      <c r="CZ42" s="1477"/>
      <c r="DA42" s="1477"/>
      <c r="DB42" s="1477"/>
      <c r="DC42" s="1477"/>
      <c r="DD42" s="1477"/>
      <c r="DE42" s="1477"/>
      <c r="DF42" s="1477"/>
      <c r="DG42" s="1477"/>
      <c r="DH42" s="1477"/>
      <c r="DI42" s="1477"/>
      <c r="DJ42" s="1477"/>
      <c r="DK42" s="1477"/>
      <c r="DL42" s="1477"/>
      <c r="DM42" s="1477"/>
      <c r="DN42" s="1477"/>
      <c r="DO42" s="1477"/>
      <c r="DP42" s="1477"/>
      <c r="DQ42" s="1477"/>
      <c r="DR42" s="1477"/>
      <c r="DS42" s="1477"/>
      <c r="DT42" s="1477"/>
      <c r="DU42" s="1477"/>
      <c r="DV42" s="1477"/>
      <c r="DW42" s="1477"/>
      <c r="DX42" s="1477"/>
      <c r="DY42" s="1477"/>
      <c r="DZ42" s="1477"/>
      <c r="EA42" s="1477"/>
      <c r="EB42" s="1477"/>
      <c r="EC42" s="1477"/>
      <c r="ED42" s="1477"/>
      <c r="EE42" s="1477"/>
      <c r="EF42" s="1477"/>
      <c r="EG42" s="1477"/>
      <c r="EH42" s="1477"/>
      <c r="EI42" s="1477"/>
      <c r="EJ42" s="1477"/>
      <c r="EK42" s="1477"/>
      <c r="EL42" s="1477"/>
      <c r="EM42" s="1477"/>
      <c r="EN42" s="1477"/>
      <c r="EO42" s="1477"/>
      <c r="EP42" s="1477"/>
      <c r="EQ42" s="1477"/>
      <c r="ER42" s="1477"/>
      <c r="ES42" s="1477"/>
      <c r="ET42" s="1477"/>
      <c r="EU42" s="1477"/>
      <c r="EV42" s="1477"/>
      <c r="EW42" s="1477"/>
      <c r="EX42" s="1477"/>
      <c r="EY42" s="1477"/>
      <c r="EZ42" s="1477"/>
      <c r="FA42" s="1477"/>
      <c r="FB42" s="1477"/>
      <c r="FC42" s="1477"/>
      <c r="FD42" s="1477"/>
      <c r="FE42" s="1477"/>
      <c r="FF42" s="1477"/>
      <c r="FG42" s="1477"/>
      <c r="FH42" s="1477"/>
      <c r="FI42" s="1477"/>
      <c r="FJ42" s="1477"/>
      <c r="FK42" s="1477"/>
      <c r="FL42" s="1477"/>
      <c r="FM42" s="1477"/>
      <c r="FN42" s="1477"/>
      <c r="FO42" s="1477"/>
      <c r="FP42" s="1477"/>
      <c r="FQ42" s="1477"/>
      <c r="FR42" s="1477"/>
      <c r="FS42" s="1477"/>
      <c r="FT42" s="1477"/>
      <c r="FU42" s="1477"/>
      <c r="FV42" s="1477"/>
      <c r="FW42" s="1477"/>
      <c r="FX42" s="1477"/>
      <c r="FY42" s="1477"/>
      <c r="FZ42" s="1477"/>
      <c r="GA42" s="1477"/>
      <c r="GB42" s="1477"/>
      <c r="GC42" s="1477"/>
      <c r="GD42" s="1477"/>
      <c r="GE42" s="1477"/>
      <c r="GF42" s="1477"/>
      <c r="GG42" s="1477"/>
      <c r="GH42" s="1477"/>
      <c r="GI42" s="1477"/>
      <c r="GJ42" s="1477"/>
      <c r="GK42" s="1477"/>
      <c r="GL42" s="1477"/>
      <c r="GM42" s="1477"/>
      <c r="GN42" s="1477"/>
      <c r="GO42" s="1477"/>
      <c r="GP42" s="1477"/>
      <c r="GQ42" s="1477"/>
      <c r="GR42" s="1477"/>
      <c r="GS42" s="1477"/>
      <c r="GT42" s="1477"/>
      <c r="GU42" s="1477"/>
      <c r="GV42" s="1477"/>
      <c r="GW42" s="1477"/>
      <c r="GX42" s="1477"/>
      <c r="GY42" s="1477"/>
      <c r="GZ42" s="1477"/>
      <c r="HA42" s="1477"/>
      <c r="HB42" s="1477"/>
      <c r="HC42" s="1477"/>
      <c r="HD42" s="1477"/>
      <c r="HE42" s="1477"/>
      <c r="HF42" s="1477"/>
      <c r="HG42" s="1477"/>
      <c r="HH42" s="1477"/>
      <c r="HI42" s="1477"/>
      <c r="HJ42" s="1477"/>
      <c r="HK42" s="1477"/>
      <c r="HL42" s="1477"/>
      <c r="HM42" s="1477"/>
      <c r="HN42" s="1477"/>
      <c r="HO42" s="1477"/>
      <c r="HP42" s="1477"/>
      <c r="HQ42" s="1477"/>
      <c r="HR42" s="1477"/>
      <c r="HS42" s="1477"/>
      <c r="HT42" s="1477"/>
      <c r="HU42" s="1477"/>
      <c r="HV42" s="1477"/>
      <c r="HW42" s="1477"/>
      <c r="HX42" s="1477"/>
      <c r="HY42" s="1477"/>
      <c r="HZ42" s="1477"/>
      <c r="IA42" s="1477"/>
      <c r="IB42" s="1477"/>
      <c r="IC42" s="1477"/>
      <c r="ID42" s="1477"/>
      <c r="IE42" s="1477"/>
      <c r="IF42" s="1477"/>
      <c r="IG42" s="1477"/>
      <c r="IH42" s="1477"/>
      <c r="II42" s="1477"/>
      <c r="IJ42" s="1477"/>
      <c r="IK42" s="1477"/>
      <c r="IL42" s="1477"/>
      <c r="IM42" s="1477"/>
      <c r="IN42" s="1477"/>
      <c r="IO42" s="1477"/>
      <c r="IP42" s="1477"/>
      <c r="IQ42" s="1477"/>
      <c r="IR42" s="1477"/>
      <c r="IS42" s="1477"/>
      <c r="IT42" s="1477"/>
      <c r="IU42" s="1477"/>
      <c r="IV42" s="1477"/>
    </row>
    <row r="43" spans="1:256" s="1349" customFormat="1">
      <c r="B43" s="157" t="s">
        <v>1042</v>
      </c>
      <c r="D43" s="1193"/>
      <c r="E43" s="1193"/>
      <c r="F43" s="1350"/>
      <c r="G43" s="1350"/>
      <c r="H43" s="1351"/>
      <c r="I43" s="1193"/>
    </row>
    <row r="44" spans="1:256" s="1465" customFormat="1">
      <c r="A44" s="1065"/>
      <c r="B44" s="1476"/>
      <c r="C44" s="1462"/>
      <c r="D44" s="1462"/>
      <c r="E44" s="1462"/>
      <c r="F44" s="1515"/>
      <c r="G44" s="1515"/>
      <c r="H44" s="1516"/>
      <c r="I44" s="1514"/>
    </row>
    <row r="45" spans="1:256" s="1368" customFormat="1">
      <c r="A45" s="1362"/>
      <c r="B45" s="1679" t="s">
        <v>610</v>
      </c>
      <c r="C45" s="1364"/>
      <c r="D45" s="1467"/>
      <c r="E45" s="1365"/>
      <c r="F45" s="1366"/>
      <c r="G45" s="1366"/>
      <c r="H45" s="1367"/>
      <c r="I45" s="1365"/>
    </row>
    <row r="46" spans="1:256" s="1368" customFormat="1" ht="45">
      <c r="A46" s="1352"/>
      <c r="B46" s="1687" t="s">
        <v>1043</v>
      </c>
      <c r="C46" s="1364"/>
      <c r="D46" s="1467"/>
      <c r="E46" s="1365"/>
      <c r="F46" s="1366"/>
      <c r="G46" s="1366"/>
      <c r="H46" s="1367"/>
      <c r="I46" s="1365"/>
    </row>
    <row r="47" spans="1:256" s="1368" customFormat="1">
      <c r="A47" s="1352"/>
      <c r="B47" s="1681" t="s">
        <v>1044</v>
      </c>
      <c r="C47" s="1364"/>
      <c r="D47" s="1467"/>
      <c r="E47" s="1365"/>
      <c r="F47" s="1366"/>
      <c r="G47" s="1366"/>
      <c r="H47" s="1367"/>
      <c r="I47" s="1365"/>
    </row>
    <row r="48" spans="1:256" s="1349" customFormat="1">
      <c r="B48" s="1690" t="s">
        <v>1045</v>
      </c>
      <c r="C48" s="1477"/>
      <c r="D48" s="162"/>
      <c r="E48" s="162"/>
      <c r="F48" s="1688"/>
      <c r="G48" s="1688"/>
      <c r="H48" s="1689"/>
      <c r="I48" s="162"/>
      <c r="J48" s="1477"/>
      <c r="K48" s="1477"/>
      <c r="L48" s="1477"/>
      <c r="M48" s="1477"/>
      <c r="N48" s="1477"/>
      <c r="O48" s="1477"/>
      <c r="P48" s="1477"/>
      <c r="Q48" s="1477"/>
      <c r="R48" s="1477"/>
      <c r="S48" s="1477"/>
      <c r="T48" s="1477"/>
      <c r="U48" s="1477"/>
      <c r="V48" s="1477"/>
      <c r="W48" s="1477"/>
      <c r="X48" s="1477"/>
      <c r="Y48" s="1477"/>
      <c r="Z48" s="1477"/>
      <c r="AA48" s="1477"/>
      <c r="AB48" s="1477"/>
      <c r="AC48" s="1477"/>
      <c r="AD48" s="1477"/>
      <c r="AE48" s="1477"/>
      <c r="AF48" s="1477"/>
      <c r="AG48" s="1477"/>
      <c r="AH48" s="1477"/>
      <c r="AI48" s="1477"/>
      <c r="AJ48" s="1477"/>
      <c r="AK48" s="1477"/>
      <c r="AL48" s="1477"/>
      <c r="AM48" s="1477"/>
      <c r="AN48" s="1477"/>
      <c r="AO48" s="1477"/>
      <c r="AP48" s="1477"/>
      <c r="AQ48" s="1477"/>
      <c r="AR48" s="1477"/>
      <c r="AS48" s="1477"/>
      <c r="AT48" s="1477"/>
      <c r="AU48" s="1477"/>
      <c r="AV48" s="1477"/>
      <c r="AW48" s="1477"/>
      <c r="AX48" s="1477"/>
      <c r="AY48" s="1477"/>
      <c r="AZ48" s="1477"/>
      <c r="BA48" s="1477"/>
      <c r="BB48" s="1477"/>
      <c r="BC48" s="1477"/>
      <c r="BD48" s="1477"/>
      <c r="BE48" s="1477"/>
      <c r="BF48" s="1477"/>
      <c r="BG48" s="1477"/>
      <c r="BH48" s="1477"/>
      <c r="BI48" s="1477"/>
      <c r="BJ48" s="1477"/>
      <c r="BK48" s="1477"/>
      <c r="BL48" s="1477"/>
      <c r="BM48" s="1477"/>
      <c r="BN48" s="1477"/>
      <c r="BO48" s="1477"/>
      <c r="BP48" s="1477"/>
      <c r="BQ48" s="1477"/>
      <c r="BR48" s="1477"/>
      <c r="BS48" s="1477"/>
      <c r="BT48" s="1477"/>
      <c r="BU48" s="1477"/>
      <c r="BV48" s="1477"/>
      <c r="BW48" s="1477"/>
      <c r="BX48" s="1477"/>
      <c r="BY48" s="1477"/>
      <c r="BZ48" s="1477"/>
      <c r="CA48" s="1477"/>
      <c r="CB48" s="1477"/>
      <c r="CC48" s="1477"/>
      <c r="CD48" s="1477"/>
      <c r="CE48" s="1477"/>
      <c r="CF48" s="1477"/>
      <c r="CG48" s="1477"/>
      <c r="CH48" s="1477"/>
      <c r="CI48" s="1477"/>
      <c r="CJ48" s="1477"/>
      <c r="CK48" s="1477"/>
      <c r="CL48" s="1477"/>
      <c r="CM48" s="1477"/>
      <c r="CN48" s="1477"/>
      <c r="CO48" s="1477"/>
      <c r="CP48" s="1477"/>
      <c r="CQ48" s="1477"/>
      <c r="CR48" s="1477"/>
      <c r="CS48" s="1477"/>
      <c r="CT48" s="1477"/>
      <c r="CU48" s="1477"/>
      <c r="CV48" s="1477"/>
      <c r="CW48" s="1477"/>
      <c r="CX48" s="1477"/>
      <c r="CY48" s="1477"/>
      <c r="CZ48" s="1477"/>
      <c r="DA48" s="1477"/>
      <c r="DB48" s="1477"/>
      <c r="DC48" s="1477"/>
      <c r="DD48" s="1477"/>
      <c r="DE48" s="1477"/>
      <c r="DF48" s="1477"/>
      <c r="DG48" s="1477"/>
      <c r="DH48" s="1477"/>
      <c r="DI48" s="1477"/>
      <c r="DJ48" s="1477"/>
      <c r="DK48" s="1477"/>
      <c r="DL48" s="1477"/>
      <c r="DM48" s="1477"/>
      <c r="DN48" s="1477"/>
      <c r="DO48" s="1477"/>
      <c r="DP48" s="1477"/>
      <c r="DQ48" s="1477"/>
      <c r="DR48" s="1477"/>
      <c r="DS48" s="1477"/>
      <c r="DT48" s="1477"/>
      <c r="DU48" s="1477"/>
      <c r="DV48" s="1477"/>
      <c r="DW48" s="1477"/>
      <c r="DX48" s="1477"/>
      <c r="DY48" s="1477"/>
      <c r="DZ48" s="1477"/>
      <c r="EA48" s="1477"/>
      <c r="EB48" s="1477"/>
      <c r="EC48" s="1477"/>
      <c r="ED48" s="1477"/>
      <c r="EE48" s="1477"/>
      <c r="EF48" s="1477"/>
      <c r="EG48" s="1477"/>
      <c r="EH48" s="1477"/>
      <c r="EI48" s="1477"/>
      <c r="EJ48" s="1477"/>
      <c r="EK48" s="1477"/>
      <c r="EL48" s="1477"/>
      <c r="EM48" s="1477"/>
      <c r="EN48" s="1477"/>
      <c r="EO48" s="1477"/>
      <c r="EP48" s="1477"/>
      <c r="EQ48" s="1477"/>
      <c r="ER48" s="1477"/>
      <c r="ES48" s="1477"/>
      <c r="ET48" s="1477"/>
      <c r="EU48" s="1477"/>
      <c r="EV48" s="1477"/>
      <c r="EW48" s="1477"/>
      <c r="EX48" s="1477"/>
      <c r="EY48" s="1477"/>
      <c r="EZ48" s="1477"/>
      <c r="FA48" s="1477"/>
      <c r="FB48" s="1477"/>
      <c r="FC48" s="1477"/>
      <c r="FD48" s="1477"/>
      <c r="FE48" s="1477"/>
      <c r="FF48" s="1477"/>
      <c r="FG48" s="1477"/>
      <c r="FH48" s="1477"/>
      <c r="FI48" s="1477"/>
      <c r="FJ48" s="1477"/>
      <c r="FK48" s="1477"/>
      <c r="FL48" s="1477"/>
      <c r="FM48" s="1477"/>
      <c r="FN48" s="1477"/>
      <c r="FO48" s="1477"/>
      <c r="FP48" s="1477"/>
      <c r="FQ48" s="1477"/>
      <c r="FR48" s="1477"/>
      <c r="FS48" s="1477"/>
      <c r="FT48" s="1477"/>
      <c r="FU48" s="1477"/>
      <c r="FV48" s="1477"/>
      <c r="FW48" s="1477"/>
      <c r="FX48" s="1477"/>
      <c r="FY48" s="1477"/>
      <c r="FZ48" s="1477"/>
      <c r="GA48" s="1477"/>
      <c r="GB48" s="1477"/>
      <c r="GC48" s="1477"/>
      <c r="GD48" s="1477"/>
      <c r="GE48" s="1477"/>
      <c r="GF48" s="1477"/>
      <c r="GG48" s="1477"/>
      <c r="GH48" s="1477"/>
      <c r="GI48" s="1477"/>
      <c r="GJ48" s="1477"/>
      <c r="GK48" s="1477"/>
      <c r="GL48" s="1477"/>
      <c r="GM48" s="1477"/>
      <c r="GN48" s="1477"/>
      <c r="GO48" s="1477"/>
      <c r="GP48" s="1477"/>
      <c r="GQ48" s="1477"/>
      <c r="GR48" s="1477"/>
      <c r="GS48" s="1477"/>
      <c r="GT48" s="1477"/>
      <c r="GU48" s="1477"/>
      <c r="GV48" s="1477"/>
      <c r="GW48" s="1477"/>
      <c r="GX48" s="1477"/>
      <c r="GY48" s="1477"/>
      <c r="GZ48" s="1477"/>
      <c r="HA48" s="1477"/>
      <c r="HB48" s="1477"/>
      <c r="HC48" s="1477"/>
      <c r="HD48" s="1477"/>
      <c r="HE48" s="1477"/>
      <c r="HF48" s="1477"/>
      <c r="HG48" s="1477"/>
      <c r="HH48" s="1477"/>
      <c r="HI48" s="1477"/>
      <c r="HJ48" s="1477"/>
      <c r="HK48" s="1477"/>
      <c r="HL48" s="1477"/>
      <c r="HM48" s="1477"/>
      <c r="HN48" s="1477"/>
      <c r="HO48" s="1477"/>
      <c r="HP48" s="1477"/>
      <c r="HQ48" s="1477"/>
      <c r="HR48" s="1477"/>
      <c r="HS48" s="1477"/>
      <c r="HT48" s="1477"/>
      <c r="HU48" s="1477"/>
      <c r="HV48" s="1477"/>
      <c r="HW48" s="1477"/>
      <c r="HX48" s="1477"/>
      <c r="HY48" s="1477"/>
      <c r="HZ48" s="1477"/>
      <c r="IA48" s="1477"/>
      <c r="IB48" s="1477"/>
      <c r="IC48" s="1477"/>
      <c r="ID48" s="1477"/>
      <c r="IE48" s="1477"/>
      <c r="IF48" s="1477"/>
      <c r="IG48" s="1477"/>
      <c r="IH48" s="1477"/>
      <c r="II48" s="1477"/>
      <c r="IJ48" s="1477"/>
      <c r="IK48" s="1477"/>
      <c r="IL48" s="1477"/>
      <c r="IM48" s="1477"/>
      <c r="IN48" s="1477"/>
      <c r="IO48" s="1477"/>
      <c r="IP48" s="1477"/>
      <c r="IQ48" s="1477"/>
      <c r="IR48" s="1477"/>
      <c r="IS48" s="1477"/>
      <c r="IT48" s="1477"/>
      <c r="IU48" s="1477"/>
      <c r="IV48" s="1477"/>
    </row>
    <row r="49" spans="1:256" s="1349" customFormat="1">
      <c r="B49" s="1690" t="s">
        <v>1046</v>
      </c>
      <c r="C49" s="1477"/>
      <c r="D49" s="162"/>
      <c r="E49" s="162"/>
      <c r="F49" s="1688"/>
      <c r="G49" s="1688"/>
      <c r="H49" s="1689"/>
      <c r="I49" s="162"/>
      <c r="J49" s="1477"/>
      <c r="K49" s="1477"/>
      <c r="L49" s="1477"/>
      <c r="M49" s="1477"/>
      <c r="N49" s="1477"/>
      <c r="O49" s="1477"/>
      <c r="P49" s="1477"/>
      <c r="Q49" s="1477"/>
      <c r="R49" s="1477"/>
      <c r="S49" s="1477"/>
      <c r="T49" s="1477"/>
      <c r="U49" s="1477"/>
      <c r="V49" s="1477"/>
      <c r="W49" s="1477"/>
      <c r="X49" s="1477"/>
      <c r="Y49" s="1477"/>
      <c r="Z49" s="1477"/>
      <c r="AA49" s="1477"/>
      <c r="AB49" s="1477"/>
      <c r="AC49" s="1477"/>
      <c r="AD49" s="1477"/>
      <c r="AE49" s="1477"/>
      <c r="AF49" s="1477"/>
      <c r="AG49" s="1477"/>
      <c r="AH49" s="1477"/>
      <c r="AI49" s="1477"/>
      <c r="AJ49" s="1477"/>
      <c r="AK49" s="1477"/>
      <c r="AL49" s="1477"/>
      <c r="AM49" s="1477"/>
      <c r="AN49" s="1477"/>
      <c r="AO49" s="1477"/>
      <c r="AP49" s="1477"/>
      <c r="AQ49" s="1477"/>
      <c r="AR49" s="1477"/>
      <c r="AS49" s="1477"/>
      <c r="AT49" s="1477"/>
      <c r="AU49" s="1477"/>
      <c r="AV49" s="1477"/>
      <c r="AW49" s="1477"/>
      <c r="AX49" s="1477"/>
      <c r="AY49" s="1477"/>
      <c r="AZ49" s="1477"/>
      <c r="BA49" s="1477"/>
      <c r="BB49" s="1477"/>
      <c r="BC49" s="1477"/>
      <c r="BD49" s="1477"/>
      <c r="BE49" s="1477"/>
      <c r="BF49" s="1477"/>
      <c r="BG49" s="1477"/>
      <c r="BH49" s="1477"/>
      <c r="BI49" s="1477"/>
      <c r="BJ49" s="1477"/>
      <c r="BK49" s="1477"/>
      <c r="BL49" s="1477"/>
      <c r="BM49" s="1477"/>
      <c r="BN49" s="1477"/>
      <c r="BO49" s="1477"/>
      <c r="BP49" s="1477"/>
      <c r="BQ49" s="1477"/>
      <c r="BR49" s="1477"/>
      <c r="BS49" s="1477"/>
      <c r="BT49" s="1477"/>
      <c r="BU49" s="1477"/>
      <c r="BV49" s="1477"/>
      <c r="BW49" s="1477"/>
      <c r="BX49" s="1477"/>
      <c r="BY49" s="1477"/>
      <c r="BZ49" s="1477"/>
      <c r="CA49" s="1477"/>
      <c r="CB49" s="1477"/>
      <c r="CC49" s="1477"/>
      <c r="CD49" s="1477"/>
      <c r="CE49" s="1477"/>
      <c r="CF49" s="1477"/>
      <c r="CG49" s="1477"/>
      <c r="CH49" s="1477"/>
      <c r="CI49" s="1477"/>
      <c r="CJ49" s="1477"/>
      <c r="CK49" s="1477"/>
      <c r="CL49" s="1477"/>
      <c r="CM49" s="1477"/>
      <c r="CN49" s="1477"/>
      <c r="CO49" s="1477"/>
      <c r="CP49" s="1477"/>
      <c r="CQ49" s="1477"/>
      <c r="CR49" s="1477"/>
      <c r="CS49" s="1477"/>
      <c r="CT49" s="1477"/>
      <c r="CU49" s="1477"/>
      <c r="CV49" s="1477"/>
      <c r="CW49" s="1477"/>
      <c r="CX49" s="1477"/>
      <c r="CY49" s="1477"/>
      <c r="CZ49" s="1477"/>
      <c r="DA49" s="1477"/>
      <c r="DB49" s="1477"/>
      <c r="DC49" s="1477"/>
      <c r="DD49" s="1477"/>
      <c r="DE49" s="1477"/>
      <c r="DF49" s="1477"/>
      <c r="DG49" s="1477"/>
      <c r="DH49" s="1477"/>
      <c r="DI49" s="1477"/>
      <c r="DJ49" s="1477"/>
      <c r="DK49" s="1477"/>
      <c r="DL49" s="1477"/>
      <c r="DM49" s="1477"/>
      <c r="DN49" s="1477"/>
      <c r="DO49" s="1477"/>
      <c r="DP49" s="1477"/>
      <c r="DQ49" s="1477"/>
      <c r="DR49" s="1477"/>
      <c r="DS49" s="1477"/>
      <c r="DT49" s="1477"/>
      <c r="DU49" s="1477"/>
      <c r="DV49" s="1477"/>
      <c r="DW49" s="1477"/>
      <c r="DX49" s="1477"/>
      <c r="DY49" s="1477"/>
      <c r="DZ49" s="1477"/>
      <c r="EA49" s="1477"/>
      <c r="EB49" s="1477"/>
      <c r="EC49" s="1477"/>
      <c r="ED49" s="1477"/>
      <c r="EE49" s="1477"/>
      <c r="EF49" s="1477"/>
      <c r="EG49" s="1477"/>
      <c r="EH49" s="1477"/>
      <c r="EI49" s="1477"/>
      <c r="EJ49" s="1477"/>
      <c r="EK49" s="1477"/>
      <c r="EL49" s="1477"/>
      <c r="EM49" s="1477"/>
      <c r="EN49" s="1477"/>
      <c r="EO49" s="1477"/>
      <c r="EP49" s="1477"/>
      <c r="EQ49" s="1477"/>
      <c r="ER49" s="1477"/>
      <c r="ES49" s="1477"/>
      <c r="ET49" s="1477"/>
      <c r="EU49" s="1477"/>
      <c r="EV49" s="1477"/>
      <c r="EW49" s="1477"/>
      <c r="EX49" s="1477"/>
      <c r="EY49" s="1477"/>
      <c r="EZ49" s="1477"/>
      <c r="FA49" s="1477"/>
      <c r="FB49" s="1477"/>
      <c r="FC49" s="1477"/>
      <c r="FD49" s="1477"/>
      <c r="FE49" s="1477"/>
      <c r="FF49" s="1477"/>
      <c r="FG49" s="1477"/>
      <c r="FH49" s="1477"/>
      <c r="FI49" s="1477"/>
      <c r="FJ49" s="1477"/>
      <c r="FK49" s="1477"/>
      <c r="FL49" s="1477"/>
      <c r="FM49" s="1477"/>
      <c r="FN49" s="1477"/>
      <c r="FO49" s="1477"/>
      <c r="FP49" s="1477"/>
      <c r="FQ49" s="1477"/>
      <c r="FR49" s="1477"/>
      <c r="FS49" s="1477"/>
      <c r="FT49" s="1477"/>
      <c r="FU49" s="1477"/>
      <c r="FV49" s="1477"/>
      <c r="FW49" s="1477"/>
      <c r="FX49" s="1477"/>
      <c r="FY49" s="1477"/>
      <c r="FZ49" s="1477"/>
      <c r="GA49" s="1477"/>
      <c r="GB49" s="1477"/>
      <c r="GC49" s="1477"/>
      <c r="GD49" s="1477"/>
      <c r="GE49" s="1477"/>
      <c r="GF49" s="1477"/>
      <c r="GG49" s="1477"/>
      <c r="GH49" s="1477"/>
      <c r="GI49" s="1477"/>
      <c r="GJ49" s="1477"/>
      <c r="GK49" s="1477"/>
      <c r="GL49" s="1477"/>
      <c r="GM49" s="1477"/>
      <c r="GN49" s="1477"/>
      <c r="GO49" s="1477"/>
      <c r="GP49" s="1477"/>
      <c r="GQ49" s="1477"/>
      <c r="GR49" s="1477"/>
      <c r="GS49" s="1477"/>
      <c r="GT49" s="1477"/>
      <c r="GU49" s="1477"/>
      <c r="GV49" s="1477"/>
      <c r="GW49" s="1477"/>
      <c r="GX49" s="1477"/>
      <c r="GY49" s="1477"/>
      <c r="GZ49" s="1477"/>
      <c r="HA49" s="1477"/>
      <c r="HB49" s="1477"/>
      <c r="HC49" s="1477"/>
      <c r="HD49" s="1477"/>
      <c r="HE49" s="1477"/>
      <c r="HF49" s="1477"/>
      <c r="HG49" s="1477"/>
      <c r="HH49" s="1477"/>
      <c r="HI49" s="1477"/>
      <c r="HJ49" s="1477"/>
      <c r="HK49" s="1477"/>
      <c r="HL49" s="1477"/>
      <c r="HM49" s="1477"/>
      <c r="HN49" s="1477"/>
      <c r="HO49" s="1477"/>
      <c r="HP49" s="1477"/>
      <c r="HQ49" s="1477"/>
      <c r="HR49" s="1477"/>
      <c r="HS49" s="1477"/>
      <c r="HT49" s="1477"/>
      <c r="HU49" s="1477"/>
      <c r="HV49" s="1477"/>
      <c r="HW49" s="1477"/>
      <c r="HX49" s="1477"/>
      <c r="HY49" s="1477"/>
      <c r="HZ49" s="1477"/>
      <c r="IA49" s="1477"/>
      <c r="IB49" s="1477"/>
      <c r="IC49" s="1477"/>
      <c r="ID49" s="1477"/>
      <c r="IE49" s="1477"/>
      <c r="IF49" s="1477"/>
      <c r="IG49" s="1477"/>
      <c r="IH49" s="1477"/>
      <c r="II49" s="1477"/>
      <c r="IJ49" s="1477"/>
      <c r="IK49" s="1477"/>
      <c r="IL49" s="1477"/>
      <c r="IM49" s="1477"/>
      <c r="IN49" s="1477"/>
      <c r="IO49" s="1477"/>
      <c r="IP49" s="1477"/>
      <c r="IQ49" s="1477"/>
      <c r="IR49" s="1477"/>
      <c r="IS49" s="1477"/>
      <c r="IT49" s="1477"/>
      <c r="IU49" s="1477"/>
      <c r="IV49" s="1477"/>
    </row>
    <row r="50" spans="1:256" s="1349" customFormat="1" ht="22.5">
      <c r="B50" s="1690" t="s">
        <v>3520</v>
      </c>
      <c r="C50" s="1477"/>
      <c r="D50" s="162"/>
      <c r="E50" s="162"/>
      <c r="F50" s="1688"/>
      <c r="G50" s="1688"/>
      <c r="H50" s="1689"/>
      <c r="I50" s="162"/>
      <c r="J50" s="1477"/>
      <c r="K50" s="1477"/>
      <c r="L50" s="1477"/>
      <c r="M50" s="1477"/>
      <c r="N50" s="1477"/>
      <c r="O50" s="1477"/>
      <c r="P50" s="1477"/>
      <c r="Q50" s="1477"/>
      <c r="R50" s="1477"/>
      <c r="S50" s="1477"/>
      <c r="T50" s="1477"/>
      <c r="U50" s="1477"/>
      <c r="V50" s="1477"/>
      <c r="W50" s="1477"/>
      <c r="X50" s="1477"/>
      <c r="Y50" s="1477"/>
      <c r="Z50" s="1477"/>
      <c r="AA50" s="1477"/>
      <c r="AB50" s="1477"/>
      <c r="AC50" s="1477"/>
      <c r="AD50" s="1477"/>
      <c r="AE50" s="1477"/>
      <c r="AF50" s="1477"/>
      <c r="AG50" s="1477"/>
      <c r="AH50" s="1477"/>
      <c r="AI50" s="1477"/>
      <c r="AJ50" s="1477"/>
      <c r="AK50" s="1477"/>
      <c r="AL50" s="1477"/>
      <c r="AM50" s="1477"/>
      <c r="AN50" s="1477"/>
      <c r="AO50" s="1477"/>
      <c r="AP50" s="1477"/>
      <c r="AQ50" s="1477"/>
      <c r="AR50" s="1477"/>
      <c r="AS50" s="1477"/>
      <c r="AT50" s="1477"/>
      <c r="AU50" s="1477"/>
      <c r="AV50" s="1477"/>
      <c r="AW50" s="1477"/>
      <c r="AX50" s="1477"/>
      <c r="AY50" s="1477"/>
      <c r="AZ50" s="1477"/>
      <c r="BA50" s="1477"/>
      <c r="BB50" s="1477"/>
      <c r="BC50" s="1477"/>
      <c r="BD50" s="1477"/>
      <c r="BE50" s="1477"/>
      <c r="BF50" s="1477"/>
      <c r="BG50" s="1477"/>
      <c r="BH50" s="1477"/>
      <c r="BI50" s="1477"/>
      <c r="BJ50" s="1477"/>
      <c r="BK50" s="1477"/>
      <c r="BL50" s="1477"/>
      <c r="BM50" s="1477"/>
      <c r="BN50" s="1477"/>
      <c r="BO50" s="1477"/>
      <c r="BP50" s="1477"/>
      <c r="BQ50" s="1477"/>
      <c r="BR50" s="1477"/>
      <c r="BS50" s="1477"/>
      <c r="BT50" s="1477"/>
      <c r="BU50" s="1477"/>
      <c r="BV50" s="1477"/>
      <c r="BW50" s="1477"/>
      <c r="BX50" s="1477"/>
      <c r="BY50" s="1477"/>
      <c r="BZ50" s="1477"/>
      <c r="CA50" s="1477"/>
      <c r="CB50" s="1477"/>
      <c r="CC50" s="1477"/>
      <c r="CD50" s="1477"/>
      <c r="CE50" s="1477"/>
      <c r="CF50" s="1477"/>
      <c r="CG50" s="1477"/>
      <c r="CH50" s="1477"/>
      <c r="CI50" s="1477"/>
      <c r="CJ50" s="1477"/>
      <c r="CK50" s="1477"/>
      <c r="CL50" s="1477"/>
      <c r="CM50" s="1477"/>
      <c r="CN50" s="1477"/>
      <c r="CO50" s="1477"/>
      <c r="CP50" s="1477"/>
      <c r="CQ50" s="1477"/>
      <c r="CR50" s="1477"/>
      <c r="CS50" s="1477"/>
      <c r="CT50" s="1477"/>
      <c r="CU50" s="1477"/>
      <c r="CV50" s="1477"/>
      <c r="CW50" s="1477"/>
      <c r="CX50" s="1477"/>
      <c r="CY50" s="1477"/>
      <c r="CZ50" s="1477"/>
      <c r="DA50" s="1477"/>
      <c r="DB50" s="1477"/>
      <c r="DC50" s="1477"/>
      <c r="DD50" s="1477"/>
      <c r="DE50" s="1477"/>
      <c r="DF50" s="1477"/>
      <c r="DG50" s="1477"/>
      <c r="DH50" s="1477"/>
      <c r="DI50" s="1477"/>
      <c r="DJ50" s="1477"/>
      <c r="DK50" s="1477"/>
      <c r="DL50" s="1477"/>
      <c r="DM50" s="1477"/>
      <c r="DN50" s="1477"/>
      <c r="DO50" s="1477"/>
      <c r="DP50" s="1477"/>
      <c r="DQ50" s="1477"/>
      <c r="DR50" s="1477"/>
      <c r="DS50" s="1477"/>
      <c r="DT50" s="1477"/>
      <c r="DU50" s="1477"/>
      <c r="DV50" s="1477"/>
      <c r="DW50" s="1477"/>
      <c r="DX50" s="1477"/>
      <c r="DY50" s="1477"/>
      <c r="DZ50" s="1477"/>
      <c r="EA50" s="1477"/>
      <c r="EB50" s="1477"/>
      <c r="EC50" s="1477"/>
      <c r="ED50" s="1477"/>
      <c r="EE50" s="1477"/>
      <c r="EF50" s="1477"/>
      <c r="EG50" s="1477"/>
      <c r="EH50" s="1477"/>
      <c r="EI50" s="1477"/>
      <c r="EJ50" s="1477"/>
      <c r="EK50" s="1477"/>
      <c r="EL50" s="1477"/>
      <c r="EM50" s="1477"/>
      <c r="EN50" s="1477"/>
      <c r="EO50" s="1477"/>
      <c r="EP50" s="1477"/>
      <c r="EQ50" s="1477"/>
      <c r="ER50" s="1477"/>
      <c r="ES50" s="1477"/>
      <c r="ET50" s="1477"/>
      <c r="EU50" s="1477"/>
      <c r="EV50" s="1477"/>
      <c r="EW50" s="1477"/>
      <c r="EX50" s="1477"/>
      <c r="EY50" s="1477"/>
      <c r="EZ50" s="1477"/>
      <c r="FA50" s="1477"/>
      <c r="FB50" s="1477"/>
      <c r="FC50" s="1477"/>
      <c r="FD50" s="1477"/>
      <c r="FE50" s="1477"/>
      <c r="FF50" s="1477"/>
      <c r="FG50" s="1477"/>
      <c r="FH50" s="1477"/>
      <c r="FI50" s="1477"/>
      <c r="FJ50" s="1477"/>
      <c r="FK50" s="1477"/>
      <c r="FL50" s="1477"/>
      <c r="FM50" s="1477"/>
      <c r="FN50" s="1477"/>
      <c r="FO50" s="1477"/>
      <c r="FP50" s="1477"/>
      <c r="FQ50" s="1477"/>
      <c r="FR50" s="1477"/>
      <c r="FS50" s="1477"/>
      <c r="FT50" s="1477"/>
      <c r="FU50" s="1477"/>
      <c r="FV50" s="1477"/>
      <c r="FW50" s="1477"/>
      <c r="FX50" s="1477"/>
      <c r="FY50" s="1477"/>
      <c r="FZ50" s="1477"/>
      <c r="GA50" s="1477"/>
      <c r="GB50" s="1477"/>
      <c r="GC50" s="1477"/>
      <c r="GD50" s="1477"/>
      <c r="GE50" s="1477"/>
      <c r="GF50" s="1477"/>
      <c r="GG50" s="1477"/>
      <c r="GH50" s="1477"/>
      <c r="GI50" s="1477"/>
      <c r="GJ50" s="1477"/>
      <c r="GK50" s="1477"/>
      <c r="GL50" s="1477"/>
      <c r="GM50" s="1477"/>
      <c r="GN50" s="1477"/>
      <c r="GO50" s="1477"/>
      <c r="GP50" s="1477"/>
      <c r="GQ50" s="1477"/>
      <c r="GR50" s="1477"/>
      <c r="GS50" s="1477"/>
      <c r="GT50" s="1477"/>
      <c r="GU50" s="1477"/>
      <c r="GV50" s="1477"/>
      <c r="GW50" s="1477"/>
      <c r="GX50" s="1477"/>
      <c r="GY50" s="1477"/>
      <c r="GZ50" s="1477"/>
      <c r="HA50" s="1477"/>
      <c r="HB50" s="1477"/>
      <c r="HC50" s="1477"/>
      <c r="HD50" s="1477"/>
      <c r="HE50" s="1477"/>
      <c r="HF50" s="1477"/>
      <c r="HG50" s="1477"/>
      <c r="HH50" s="1477"/>
      <c r="HI50" s="1477"/>
      <c r="HJ50" s="1477"/>
      <c r="HK50" s="1477"/>
      <c r="HL50" s="1477"/>
      <c r="HM50" s="1477"/>
      <c r="HN50" s="1477"/>
      <c r="HO50" s="1477"/>
      <c r="HP50" s="1477"/>
      <c r="HQ50" s="1477"/>
      <c r="HR50" s="1477"/>
      <c r="HS50" s="1477"/>
      <c r="HT50" s="1477"/>
      <c r="HU50" s="1477"/>
      <c r="HV50" s="1477"/>
      <c r="HW50" s="1477"/>
      <c r="HX50" s="1477"/>
      <c r="HY50" s="1477"/>
      <c r="HZ50" s="1477"/>
      <c r="IA50" s="1477"/>
      <c r="IB50" s="1477"/>
      <c r="IC50" s="1477"/>
      <c r="ID50" s="1477"/>
      <c r="IE50" s="1477"/>
      <c r="IF50" s="1477"/>
      <c r="IG50" s="1477"/>
      <c r="IH50" s="1477"/>
      <c r="II50" s="1477"/>
      <c r="IJ50" s="1477"/>
      <c r="IK50" s="1477"/>
      <c r="IL50" s="1477"/>
      <c r="IM50" s="1477"/>
      <c r="IN50" s="1477"/>
      <c r="IO50" s="1477"/>
      <c r="IP50" s="1477"/>
      <c r="IQ50" s="1477"/>
      <c r="IR50" s="1477"/>
      <c r="IS50" s="1477"/>
      <c r="IT50" s="1477"/>
      <c r="IU50" s="1477"/>
      <c r="IV50" s="1477"/>
    </row>
    <row r="51" spans="1:256" s="1357" customFormat="1" ht="22.5">
      <c r="A51" s="1352"/>
      <c r="B51" s="1680" t="s">
        <v>3521</v>
      </c>
      <c r="C51" s="1337"/>
      <c r="D51" s="1038"/>
      <c r="E51" s="1354"/>
      <c r="F51" s="1355"/>
      <c r="G51" s="1355"/>
      <c r="H51" s="1356"/>
      <c r="I51" s="1354"/>
    </row>
    <row r="52" spans="1:256" s="1357" customFormat="1">
      <c r="A52" s="1352"/>
      <c r="B52" s="1680" t="s">
        <v>3522</v>
      </c>
      <c r="C52" s="1337"/>
      <c r="D52" s="1038"/>
      <c r="E52" s="1354"/>
      <c r="F52" s="1355"/>
      <c r="G52" s="1355"/>
      <c r="H52" s="1356"/>
      <c r="I52" s="1354"/>
    </row>
    <row r="53" spans="1:256" s="1357" customFormat="1" ht="22.5">
      <c r="A53" s="1352"/>
      <c r="B53" s="1374" t="s">
        <v>1047</v>
      </c>
      <c r="C53" s="1337"/>
      <c r="D53" s="1038"/>
      <c r="E53" s="1354"/>
      <c r="F53" s="1355"/>
      <c r="G53" s="1355"/>
      <c r="H53" s="1356"/>
      <c r="I53" s="1354"/>
    </row>
    <row r="54" spans="1:256" s="1349" customFormat="1" ht="45">
      <c r="B54" s="160" t="s">
        <v>1048</v>
      </c>
      <c r="D54" s="1193"/>
      <c r="E54" s="1193"/>
      <c r="F54" s="1350"/>
      <c r="G54" s="1350"/>
      <c r="H54" s="1351"/>
      <c r="I54" s="1193"/>
    </row>
    <row r="55" spans="1:256" s="1349" customFormat="1" ht="45">
      <c r="B55" s="160" t="s">
        <v>1049</v>
      </c>
      <c r="D55" s="1193"/>
      <c r="E55" s="1193"/>
      <c r="F55" s="1350"/>
      <c r="G55" s="1350"/>
      <c r="H55" s="1351"/>
      <c r="I55" s="1193"/>
    </row>
    <row r="56" spans="1:256" s="1349" customFormat="1" ht="33.75">
      <c r="B56" s="160" t="s">
        <v>1050</v>
      </c>
      <c r="D56" s="1193"/>
      <c r="E56" s="1193"/>
      <c r="F56" s="1350"/>
      <c r="G56" s="1350"/>
      <c r="H56" s="1351"/>
      <c r="I56" s="1193"/>
    </row>
    <row r="57" spans="1:256" s="1349" customFormat="1" ht="33.75">
      <c r="B57" s="160" t="s">
        <v>1051</v>
      </c>
      <c r="D57" s="1193"/>
      <c r="E57" s="1193"/>
      <c r="F57" s="1350"/>
      <c r="G57" s="1350"/>
      <c r="H57" s="1351"/>
      <c r="I57" s="1193"/>
    </row>
    <row r="58" spans="1:256" s="1349" customFormat="1">
      <c r="B58" s="160"/>
      <c r="D58" s="1193"/>
      <c r="E58" s="1193"/>
      <c r="F58" s="1350"/>
      <c r="G58" s="1350"/>
      <c r="H58" s="1351"/>
      <c r="I58" s="1193"/>
    </row>
    <row r="59" spans="1:256" s="1349" customFormat="1" ht="22.5">
      <c r="B59" s="160" t="s">
        <v>1052</v>
      </c>
      <c r="D59" s="1193"/>
      <c r="E59" s="1193"/>
      <c r="F59" s="1350"/>
      <c r="G59" s="1350"/>
      <c r="H59" s="1351"/>
      <c r="I59" s="1193"/>
    </row>
    <row r="60" spans="1:256" s="1349" customFormat="1" ht="22.5">
      <c r="B60" s="160" t="s">
        <v>1053</v>
      </c>
      <c r="D60" s="1193"/>
      <c r="E60" s="1193"/>
      <c r="F60" s="1350"/>
      <c r="G60" s="1350"/>
      <c r="H60" s="1351"/>
      <c r="I60" s="1193"/>
    </row>
    <row r="61" spans="1:256" s="1349" customFormat="1">
      <c r="B61" s="160" t="s">
        <v>1054</v>
      </c>
      <c r="D61" s="1193"/>
      <c r="E61" s="1193"/>
      <c r="F61" s="1350"/>
      <c r="G61" s="1350"/>
      <c r="H61" s="1351"/>
      <c r="I61" s="1193"/>
    </row>
    <row r="62" spans="1:256" s="1349" customFormat="1">
      <c r="B62" s="160" t="s">
        <v>1055</v>
      </c>
      <c r="D62" s="1193"/>
      <c r="E62" s="1193"/>
      <c r="F62" s="1350"/>
      <c r="G62" s="1350"/>
      <c r="H62" s="1351"/>
      <c r="I62" s="1193"/>
    </row>
    <row r="63" spans="1:256" s="1349" customFormat="1" ht="22.5">
      <c r="B63" s="160" t="s">
        <v>1056</v>
      </c>
      <c r="D63" s="1193"/>
      <c r="E63" s="1193"/>
      <c r="F63" s="1350"/>
      <c r="G63" s="1350"/>
      <c r="H63" s="1351"/>
      <c r="I63" s="1193"/>
    </row>
    <row r="64" spans="1:256" s="1349" customFormat="1" ht="33.75">
      <c r="B64" s="157" t="s">
        <v>1057</v>
      </c>
      <c r="D64" s="1193"/>
      <c r="E64" s="1193"/>
      <c r="F64" s="1350"/>
      <c r="G64" s="1350"/>
      <c r="H64" s="1351"/>
      <c r="I64" s="1193"/>
    </row>
    <row r="65" spans="1:255" s="1357" customFormat="1">
      <c r="A65" s="1352"/>
      <c r="B65" s="1680"/>
      <c r="C65" s="1337"/>
      <c r="D65" s="1038"/>
      <c r="E65" s="1354"/>
      <c r="F65" s="1355"/>
      <c r="G65" s="1355"/>
      <c r="H65" s="1356"/>
      <c r="I65" s="1354"/>
    </row>
    <row r="66" spans="1:255" s="1368" customFormat="1">
      <c r="A66" s="1362"/>
      <c r="B66" s="1679" t="s">
        <v>615</v>
      </c>
      <c r="C66" s="1364"/>
      <c r="D66" s="1467"/>
      <c r="E66" s="1365"/>
      <c r="F66" s="1366"/>
      <c r="G66" s="1366"/>
      <c r="H66" s="1367"/>
      <c r="I66" s="1365"/>
    </row>
    <row r="67" spans="1:255" s="1357" customFormat="1" ht="22.5">
      <c r="A67" s="1369"/>
      <c r="B67" s="1681" t="s">
        <v>1058</v>
      </c>
      <c r="C67" s="1337"/>
      <c r="D67" s="1038"/>
      <c r="E67" s="1354"/>
      <c r="F67" s="1355"/>
      <c r="G67" s="1355"/>
      <c r="H67" s="1356"/>
      <c r="I67" s="1354"/>
    </row>
    <row r="68" spans="1:255" s="1357" customFormat="1" ht="22.5">
      <c r="A68" s="1369"/>
      <c r="B68" s="1681" t="s">
        <v>1059</v>
      </c>
      <c r="C68" s="1337"/>
      <c r="D68" s="1038"/>
      <c r="E68" s="1354"/>
      <c r="F68" s="1355"/>
      <c r="G68" s="1355"/>
      <c r="H68" s="1356"/>
      <c r="I68" s="1354"/>
    </row>
    <row r="69" spans="1:255" s="1349" customFormat="1">
      <c r="B69" s="157" t="s">
        <v>1060</v>
      </c>
      <c r="D69" s="1193"/>
      <c r="E69" s="1193"/>
      <c r="F69" s="1350"/>
      <c r="G69" s="1350"/>
      <c r="H69" s="1351"/>
      <c r="I69" s="1193"/>
    </row>
    <row r="70" spans="1:255" s="1368" customFormat="1">
      <c r="A70" s="1359"/>
      <c r="B70" s="1691"/>
      <c r="C70" s="1359"/>
      <c r="D70" s="1692"/>
      <c r="E70" s="1692"/>
      <c r="F70" s="1693"/>
      <c r="G70" s="1693"/>
      <c r="H70" s="1694"/>
      <c r="I70" s="1692"/>
      <c r="J70" s="1359"/>
      <c r="K70" s="1359"/>
      <c r="L70" s="1359"/>
      <c r="M70" s="1359"/>
      <c r="N70" s="1359"/>
      <c r="O70" s="1359"/>
      <c r="P70" s="1359"/>
      <c r="Q70" s="1359"/>
      <c r="R70" s="1359"/>
      <c r="S70" s="1359"/>
      <c r="T70" s="1359"/>
      <c r="U70" s="1359"/>
      <c r="V70" s="1359"/>
      <c r="W70" s="1359"/>
      <c r="X70" s="1359"/>
      <c r="Y70" s="1359"/>
      <c r="Z70" s="1359"/>
      <c r="AA70" s="1359"/>
      <c r="AB70" s="1359"/>
      <c r="AC70" s="1359"/>
      <c r="AD70" s="1359"/>
      <c r="AE70" s="1359"/>
      <c r="AF70" s="1359"/>
      <c r="AG70" s="1359"/>
      <c r="AH70" s="1359"/>
      <c r="AI70" s="1359"/>
      <c r="AJ70" s="1359"/>
      <c r="AK70" s="1359"/>
      <c r="AL70" s="1359"/>
      <c r="AM70" s="1359"/>
      <c r="AN70" s="1359"/>
      <c r="AO70" s="1359"/>
      <c r="AP70" s="1359"/>
      <c r="AQ70" s="1359"/>
      <c r="AR70" s="1359"/>
      <c r="AS70" s="1359"/>
      <c r="AT70" s="1359"/>
      <c r="AU70" s="1359"/>
      <c r="AV70" s="1359"/>
      <c r="AW70" s="1359"/>
      <c r="AX70" s="1359"/>
      <c r="AY70" s="1359"/>
      <c r="AZ70" s="1359"/>
      <c r="BA70" s="1359"/>
      <c r="BB70" s="1359"/>
      <c r="BC70" s="1359"/>
      <c r="BD70" s="1359"/>
      <c r="BE70" s="1359"/>
      <c r="BF70" s="1359"/>
      <c r="BG70" s="1359"/>
      <c r="BH70" s="1359"/>
      <c r="BI70" s="1359"/>
      <c r="BJ70" s="1359"/>
      <c r="BK70" s="1359"/>
      <c r="BL70" s="1359"/>
      <c r="BM70" s="1359"/>
      <c r="BN70" s="1359"/>
      <c r="BO70" s="1359"/>
      <c r="BP70" s="1359"/>
      <c r="BQ70" s="1359"/>
      <c r="BR70" s="1359"/>
      <c r="BS70" s="1359"/>
      <c r="BT70" s="1359"/>
      <c r="BU70" s="1359"/>
      <c r="BV70" s="1359"/>
      <c r="BW70" s="1359"/>
      <c r="BX70" s="1359"/>
      <c r="BY70" s="1359"/>
      <c r="BZ70" s="1359"/>
      <c r="CA70" s="1359"/>
      <c r="CB70" s="1359"/>
      <c r="CC70" s="1359"/>
      <c r="CD70" s="1359"/>
      <c r="CE70" s="1359"/>
      <c r="CF70" s="1359"/>
      <c r="CG70" s="1359"/>
      <c r="CH70" s="1359"/>
      <c r="CI70" s="1359"/>
      <c r="CJ70" s="1359"/>
      <c r="CK70" s="1359"/>
      <c r="CL70" s="1359"/>
      <c r="CM70" s="1359"/>
      <c r="CN70" s="1359"/>
      <c r="CO70" s="1359"/>
      <c r="CP70" s="1359"/>
      <c r="CQ70" s="1359"/>
      <c r="CR70" s="1359"/>
      <c r="CS70" s="1359"/>
      <c r="CT70" s="1359"/>
      <c r="CU70" s="1359"/>
      <c r="CV70" s="1359"/>
      <c r="CW70" s="1359"/>
      <c r="CX70" s="1359"/>
      <c r="CY70" s="1359"/>
      <c r="CZ70" s="1359"/>
      <c r="DA70" s="1359"/>
      <c r="DB70" s="1359"/>
      <c r="DC70" s="1359"/>
      <c r="DD70" s="1359"/>
      <c r="DE70" s="1359"/>
      <c r="DF70" s="1359"/>
      <c r="DG70" s="1359"/>
      <c r="DH70" s="1359"/>
      <c r="DI70" s="1359"/>
      <c r="DJ70" s="1359"/>
      <c r="DK70" s="1359"/>
      <c r="DL70" s="1359"/>
      <c r="DM70" s="1359"/>
      <c r="DN70" s="1359"/>
      <c r="DO70" s="1359"/>
      <c r="DP70" s="1359"/>
      <c r="DQ70" s="1359"/>
      <c r="DR70" s="1359"/>
      <c r="DS70" s="1359"/>
      <c r="DT70" s="1359"/>
      <c r="DU70" s="1359"/>
      <c r="DV70" s="1359"/>
      <c r="DW70" s="1359"/>
      <c r="DX70" s="1359"/>
      <c r="DY70" s="1359"/>
      <c r="DZ70" s="1359"/>
      <c r="EA70" s="1359"/>
      <c r="EB70" s="1359"/>
      <c r="EC70" s="1359"/>
      <c r="ED70" s="1359"/>
      <c r="EE70" s="1359"/>
      <c r="EF70" s="1359"/>
      <c r="EG70" s="1359"/>
      <c r="EH70" s="1359"/>
      <c r="EI70" s="1359"/>
      <c r="EJ70" s="1359"/>
      <c r="EK70" s="1359"/>
      <c r="EL70" s="1359"/>
      <c r="EM70" s="1359"/>
      <c r="EN70" s="1359"/>
      <c r="EO70" s="1359"/>
      <c r="EP70" s="1359"/>
      <c r="EQ70" s="1359"/>
      <c r="ER70" s="1359"/>
      <c r="ES70" s="1359"/>
      <c r="ET70" s="1359"/>
      <c r="EU70" s="1359"/>
      <c r="EV70" s="1359"/>
      <c r="EW70" s="1359"/>
      <c r="EX70" s="1359"/>
      <c r="EY70" s="1359"/>
      <c r="EZ70" s="1359"/>
      <c r="FA70" s="1359"/>
      <c r="FB70" s="1359"/>
      <c r="FC70" s="1359"/>
      <c r="FD70" s="1359"/>
      <c r="FE70" s="1359"/>
      <c r="FF70" s="1359"/>
      <c r="FG70" s="1359"/>
      <c r="FH70" s="1359"/>
      <c r="FI70" s="1359"/>
      <c r="FJ70" s="1359"/>
      <c r="FK70" s="1359"/>
      <c r="FL70" s="1359"/>
      <c r="FM70" s="1359"/>
      <c r="FN70" s="1359"/>
      <c r="FO70" s="1359"/>
      <c r="FP70" s="1359"/>
      <c r="FQ70" s="1359"/>
      <c r="FR70" s="1359"/>
      <c r="FS70" s="1359"/>
      <c r="FT70" s="1359"/>
      <c r="FU70" s="1359"/>
      <c r="FV70" s="1359"/>
      <c r="FW70" s="1359"/>
      <c r="FX70" s="1359"/>
      <c r="FY70" s="1359"/>
      <c r="FZ70" s="1359"/>
      <c r="GA70" s="1359"/>
      <c r="GB70" s="1359"/>
      <c r="GC70" s="1359"/>
      <c r="GD70" s="1359"/>
      <c r="GE70" s="1359"/>
      <c r="GF70" s="1359"/>
      <c r="GG70" s="1359"/>
      <c r="GH70" s="1359"/>
      <c r="GI70" s="1359"/>
      <c r="GJ70" s="1359"/>
      <c r="GK70" s="1359"/>
      <c r="GL70" s="1359"/>
      <c r="GM70" s="1359"/>
      <c r="GN70" s="1359"/>
      <c r="GO70" s="1359"/>
      <c r="GP70" s="1359"/>
      <c r="GQ70" s="1359"/>
      <c r="GR70" s="1359"/>
      <c r="GS70" s="1359"/>
      <c r="GT70" s="1359"/>
      <c r="GU70" s="1359"/>
      <c r="GV70" s="1359"/>
      <c r="GW70" s="1359"/>
      <c r="GX70" s="1359"/>
      <c r="GY70" s="1359"/>
      <c r="GZ70" s="1359"/>
      <c r="HA70" s="1359"/>
      <c r="HB70" s="1359"/>
      <c r="HC70" s="1359"/>
      <c r="HD70" s="1359"/>
      <c r="HE70" s="1359"/>
      <c r="HF70" s="1359"/>
      <c r="HG70" s="1359"/>
      <c r="HH70" s="1359"/>
      <c r="HI70" s="1359"/>
      <c r="HJ70" s="1359"/>
      <c r="HK70" s="1359"/>
      <c r="HL70" s="1359"/>
      <c r="HM70" s="1359"/>
      <c r="HN70" s="1359"/>
      <c r="HO70" s="1359"/>
      <c r="HP70" s="1359"/>
      <c r="HQ70" s="1359"/>
      <c r="HR70" s="1359"/>
      <c r="HS70" s="1359"/>
      <c r="HT70" s="1359"/>
      <c r="HU70" s="1359"/>
      <c r="HV70" s="1359"/>
      <c r="HW70" s="1359"/>
      <c r="HX70" s="1359"/>
      <c r="HY70" s="1359"/>
      <c r="HZ70" s="1359"/>
      <c r="IA70" s="1359"/>
      <c r="IB70" s="1359"/>
      <c r="IC70" s="1359"/>
      <c r="ID70" s="1359"/>
      <c r="IE70" s="1359"/>
      <c r="IF70" s="1359"/>
      <c r="IG70" s="1359"/>
      <c r="IH70" s="1359"/>
      <c r="II70" s="1359"/>
      <c r="IJ70" s="1359"/>
      <c r="IK70" s="1359"/>
      <c r="IL70" s="1359"/>
      <c r="IM70" s="1359"/>
      <c r="IN70" s="1359"/>
      <c r="IO70" s="1359"/>
      <c r="IP70" s="1359"/>
      <c r="IQ70" s="1359"/>
      <c r="IR70" s="1359"/>
      <c r="IS70" s="1359"/>
      <c r="IT70" s="1359"/>
      <c r="IU70" s="1359"/>
    </row>
    <row r="71" spans="1:255" s="1357" customFormat="1">
      <c r="A71" s="1362"/>
      <c r="B71" s="1680" t="s">
        <v>1061</v>
      </c>
      <c r="C71" s="1337"/>
      <c r="D71" s="1038"/>
      <c r="E71" s="1354"/>
      <c r="F71" s="1355"/>
      <c r="G71" s="1355"/>
      <c r="H71" s="1356"/>
      <c r="I71" s="1354"/>
    </row>
    <row r="72" spans="1:255" s="1695" customFormat="1" ht="22.5">
      <c r="B72" s="1696" t="s">
        <v>1062</v>
      </c>
      <c r="C72" s="1697"/>
      <c r="D72" s="1698"/>
      <c r="E72" s="1699"/>
      <c r="F72" s="1700"/>
      <c r="G72" s="1700"/>
      <c r="H72" s="1701"/>
      <c r="I72" s="1699"/>
    </row>
    <row r="73" spans="1:255" s="1695" customFormat="1">
      <c r="B73" s="1696" t="s">
        <v>1063</v>
      </c>
      <c r="C73" s="1697"/>
      <c r="D73" s="1698"/>
      <c r="E73" s="1699"/>
      <c r="F73" s="1700"/>
      <c r="G73" s="1700"/>
      <c r="H73" s="1701"/>
      <c r="I73" s="1699"/>
    </row>
    <row r="74" spans="1:255" s="1695" customFormat="1">
      <c r="B74" s="1696" t="s">
        <v>1064</v>
      </c>
      <c r="C74" s="1697"/>
      <c r="D74" s="1698"/>
      <c r="E74" s="1699"/>
      <c r="F74" s="1700"/>
      <c r="G74" s="1700"/>
      <c r="H74" s="1701"/>
      <c r="I74" s="1699"/>
    </row>
    <row r="75" spans="1:255" s="1695" customFormat="1">
      <c r="B75" s="1696" t="s">
        <v>1065</v>
      </c>
      <c r="C75" s="1697"/>
      <c r="D75" s="1698"/>
      <c r="E75" s="1699"/>
      <c r="F75" s="1700"/>
      <c r="G75" s="1700"/>
      <c r="H75" s="1701"/>
      <c r="I75" s="1699"/>
    </row>
    <row r="76" spans="1:255" s="1695" customFormat="1">
      <c r="B76" s="1696" t="s">
        <v>1066</v>
      </c>
      <c r="C76" s="1697"/>
      <c r="D76" s="1698"/>
      <c r="E76" s="1699"/>
      <c r="F76" s="1700"/>
      <c r="G76" s="1700"/>
      <c r="H76" s="1701"/>
      <c r="I76" s="1699"/>
    </row>
    <row r="77" spans="1:255" s="1695" customFormat="1">
      <c r="B77" s="1696" t="s">
        <v>1067</v>
      </c>
      <c r="C77" s="1697"/>
      <c r="D77" s="1698"/>
      <c r="E77" s="1699"/>
      <c r="F77" s="1700"/>
      <c r="G77" s="1700"/>
      <c r="H77" s="1701"/>
      <c r="I77" s="1699"/>
    </row>
    <row r="78" spans="1:255" s="1695" customFormat="1">
      <c r="B78" s="1696" t="s">
        <v>1068</v>
      </c>
      <c r="C78" s="1697"/>
      <c r="D78" s="1698"/>
      <c r="E78" s="1699"/>
      <c r="F78" s="1700"/>
      <c r="G78" s="1700"/>
      <c r="H78" s="1701"/>
      <c r="I78" s="1699"/>
    </row>
    <row r="79" spans="1:255" s="1695" customFormat="1">
      <c r="B79" s="1702" t="s">
        <v>1069</v>
      </c>
      <c r="C79" s="1697"/>
      <c r="D79" s="1698"/>
      <c r="E79" s="1699"/>
      <c r="F79" s="1700"/>
      <c r="G79" s="1700"/>
      <c r="H79" s="1701"/>
      <c r="I79" s="1699"/>
    </row>
    <row r="80" spans="1:255" s="1695" customFormat="1">
      <c r="B80" s="1702" t="s">
        <v>1070</v>
      </c>
      <c r="C80" s="1697"/>
      <c r="D80" s="1698"/>
      <c r="E80" s="1699"/>
      <c r="F80" s="1700"/>
      <c r="G80" s="1700"/>
      <c r="H80" s="1701"/>
      <c r="I80" s="1699"/>
    </row>
    <row r="81" spans="2:9" s="1695" customFormat="1">
      <c r="B81" s="1702" t="s">
        <v>1071</v>
      </c>
      <c r="C81" s="1697"/>
      <c r="D81" s="1698"/>
      <c r="E81" s="1699"/>
      <c r="F81" s="1700"/>
      <c r="G81" s="1700"/>
      <c r="H81" s="1701"/>
      <c r="I81" s="1699"/>
    </row>
    <row r="82" spans="2:9" s="1695" customFormat="1">
      <c r="B82" s="1702" t="s">
        <v>1072</v>
      </c>
      <c r="C82" s="1697"/>
      <c r="D82" s="1698"/>
      <c r="E82" s="1699"/>
      <c r="F82" s="1700"/>
      <c r="G82" s="1700"/>
      <c r="H82" s="1701"/>
      <c r="I82" s="1699"/>
    </row>
    <row r="83" spans="2:9" s="1695" customFormat="1">
      <c r="B83" s="1702" t="s">
        <v>1073</v>
      </c>
      <c r="C83" s="1697"/>
      <c r="D83" s="1698"/>
      <c r="E83" s="1699"/>
      <c r="F83" s="1700"/>
      <c r="G83" s="1700"/>
      <c r="H83" s="1701"/>
      <c r="I83" s="1699"/>
    </row>
    <row r="84" spans="2:9" s="1695" customFormat="1">
      <c r="B84" s="1702" t="s">
        <v>1074</v>
      </c>
      <c r="C84" s="1697"/>
      <c r="D84" s="1698"/>
      <c r="E84" s="1699"/>
      <c r="F84" s="1700"/>
      <c r="G84" s="1700"/>
      <c r="H84" s="1701"/>
      <c r="I84" s="1699"/>
    </row>
    <row r="85" spans="2:9" s="1695" customFormat="1">
      <c r="B85" s="1702" t="s">
        <v>1075</v>
      </c>
      <c r="C85" s="1697"/>
      <c r="D85" s="1698"/>
      <c r="E85" s="1699"/>
      <c r="F85" s="1700"/>
      <c r="G85" s="1700"/>
      <c r="H85" s="1701"/>
      <c r="I85" s="1699"/>
    </row>
    <row r="86" spans="2:9" s="1695" customFormat="1">
      <c r="B86" s="1702" t="s">
        <v>1076</v>
      </c>
      <c r="C86" s="1697"/>
      <c r="D86" s="1698"/>
      <c r="E86" s="1699"/>
      <c r="F86" s="1700"/>
      <c r="G86" s="1700"/>
      <c r="H86" s="1701"/>
      <c r="I86" s="1699"/>
    </row>
    <row r="87" spans="2:9" s="1695" customFormat="1">
      <c r="B87" s="1702" t="s">
        <v>1077</v>
      </c>
      <c r="C87" s="1697"/>
      <c r="D87" s="1698"/>
      <c r="E87" s="1699"/>
      <c r="F87" s="1700"/>
      <c r="G87" s="1700"/>
      <c r="H87" s="1701"/>
      <c r="I87" s="1699"/>
    </row>
    <row r="88" spans="2:9" s="1695" customFormat="1">
      <c r="B88" s="1702" t="s">
        <v>1078</v>
      </c>
      <c r="C88" s="1697"/>
      <c r="D88" s="1698"/>
      <c r="E88" s="1699"/>
      <c r="F88" s="1700"/>
      <c r="G88" s="1700"/>
      <c r="H88" s="1701"/>
      <c r="I88" s="1699"/>
    </row>
    <row r="89" spans="2:9" s="1357" customFormat="1">
      <c r="B89" s="1702" t="s">
        <v>1079</v>
      </c>
      <c r="C89" s="1337"/>
      <c r="D89" s="1038"/>
      <c r="E89" s="1354"/>
      <c r="F89" s="1355"/>
      <c r="G89" s="1355"/>
      <c r="H89" s="1356"/>
      <c r="I89" s="1354"/>
    </row>
    <row r="90" spans="2:9" s="1349" customFormat="1">
      <c r="B90" s="1703" t="s">
        <v>1080</v>
      </c>
      <c r="D90" s="1193"/>
      <c r="E90" s="1193"/>
      <c r="F90" s="1350"/>
      <c r="G90" s="1350"/>
      <c r="H90" s="1351"/>
      <c r="I90" s="1193"/>
    </row>
    <row r="91" spans="2:9" s="1349" customFormat="1">
      <c r="B91" s="1703" t="s">
        <v>1081</v>
      </c>
      <c r="D91" s="1193"/>
      <c r="E91" s="1193"/>
      <c r="F91" s="1350"/>
      <c r="G91" s="1350"/>
      <c r="H91" s="1351"/>
      <c r="I91" s="1193"/>
    </row>
    <row r="92" spans="2:9" s="1349" customFormat="1">
      <c r="B92" s="1703" t="s">
        <v>1082</v>
      </c>
      <c r="D92" s="1193"/>
      <c r="E92" s="1193"/>
      <c r="F92" s="1350"/>
      <c r="G92" s="1350"/>
      <c r="H92" s="1351"/>
      <c r="I92" s="1193"/>
    </row>
    <row r="93" spans="2:9" s="1349" customFormat="1">
      <c r="B93" s="1703" t="s">
        <v>1083</v>
      </c>
      <c r="D93" s="1193"/>
      <c r="E93" s="1193"/>
      <c r="F93" s="1350"/>
      <c r="G93" s="1350"/>
      <c r="H93" s="1351"/>
      <c r="I93" s="1193"/>
    </row>
    <row r="94" spans="2:9" s="1349" customFormat="1" ht="22.5">
      <c r="B94" s="1703" t="s">
        <v>1084</v>
      </c>
      <c r="D94" s="1193"/>
      <c r="E94" s="1193"/>
      <c r="F94" s="1350"/>
      <c r="G94" s="1350"/>
      <c r="H94" s="1351"/>
      <c r="I94" s="1193"/>
    </row>
    <row r="95" spans="2:9" s="1357" customFormat="1">
      <c r="B95" s="1374"/>
      <c r="C95" s="1337"/>
      <c r="D95" s="1038"/>
      <c r="E95" s="1354"/>
      <c r="F95" s="1355"/>
      <c r="G95" s="1355"/>
      <c r="H95" s="1356"/>
      <c r="I95" s="1354"/>
    </row>
    <row r="96" spans="2:9" s="1357" customFormat="1">
      <c r="B96" s="1374"/>
      <c r="C96" s="1337"/>
      <c r="D96" s="1038"/>
      <c r="E96" s="1354"/>
      <c r="F96" s="1355"/>
      <c r="G96" s="1355"/>
      <c r="H96" s="1356"/>
      <c r="I96" s="1354"/>
    </row>
    <row r="97" spans="1:9" s="1373" customFormat="1" ht="21">
      <c r="A97" s="1362"/>
      <c r="B97" s="1050" t="s">
        <v>3434</v>
      </c>
      <c r="C97" s="1370"/>
      <c r="D97" s="1034"/>
      <c r="E97" s="1194"/>
      <c r="F97" s="1371"/>
      <c r="G97" s="1371"/>
      <c r="H97" s="1372"/>
      <c r="I97" s="1194"/>
    </row>
    <row r="98" spans="1:9" s="1349" customFormat="1">
      <c r="B98" s="160"/>
      <c r="D98" s="1193"/>
      <c r="E98" s="1193"/>
      <c r="F98" s="1350"/>
      <c r="G98" s="1350"/>
      <c r="H98" s="1351"/>
      <c r="I98" s="1193"/>
    </row>
    <row r="99" spans="1:9" s="1349" customFormat="1">
      <c r="B99" s="160"/>
      <c r="D99" s="1193"/>
      <c r="E99" s="1193"/>
      <c r="F99" s="1350"/>
      <c r="G99" s="1350"/>
      <c r="H99" s="1351"/>
      <c r="I99" s="1193"/>
    </row>
    <row r="100" spans="1:9" s="1349" customFormat="1">
      <c r="B100" s="160"/>
      <c r="D100" s="1193"/>
      <c r="E100" s="1193"/>
      <c r="F100" s="1350"/>
      <c r="G100" s="1350"/>
      <c r="H100" s="1351"/>
      <c r="I100" s="1193"/>
    </row>
    <row r="101" spans="1:9" s="1349" customFormat="1">
      <c r="B101" s="1510"/>
      <c r="D101" s="1193"/>
      <c r="E101" s="1193"/>
      <c r="F101" s="1350"/>
      <c r="G101" s="1350"/>
      <c r="H101" s="1351"/>
      <c r="I101" s="1193"/>
    </row>
    <row r="102" spans="1:9" s="1349" customFormat="1">
      <c r="B102" s="1704"/>
      <c r="D102" s="1193"/>
      <c r="E102" s="1193"/>
      <c r="F102" s="1350"/>
      <c r="G102" s="1350"/>
      <c r="H102" s="1351"/>
      <c r="I102" s="1193"/>
    </row>
    <row r="103" spans="1:9" s="1349" customFormat="1">
      <c r="B103" s="1704"/>
      <c r="D103" s="1193"/>
      <c r="E103" s="1193"/>
      <c r="F103" s="1350"/>
      <c r="G103" s="1350"/>
      <c r="H103" s="1351"/>
      <c r="I103" s="1193"/>
    </row>
    <row r="104" spans="1:9" s="1349" customFormat="1">
      <c r="B104" s="161"/>
      <c r="D104" s="1193"/>
      <c r="E104" s="1193"/>
      <c r="F104" s="1350"/>
      <c r="G104" s="1350"/>
      <c r="H104" s="1351"/>
      <c r="I104" s="1193"/>
    </row>
    <row r="105" spans="1:9" s="1349" customFormat="1">
      <c r="B105" s="1704"/>
      <c r="D105" s="1193"/>
      <c r="E105" s="1193"/>
      <c r="F105" s="1350"/>
      <c r="G105" s="1350"/>
      <c r="H105" s="1351"/>
      <c r="I105" s="1193"/>
    </row>
    <row r="106" spans="1:9" s="1349" customFormat="1">
      <c r="B106" s="1704"/>
      <c r="D106" s="1193"/>
      <c r="E106" s="1193"/>
      <c r="F106" s="1350"/>
      <c r="G106" s="1350"/>
      <c r="H106" s="1351"/>
      <c r="I106" s="1193"/>
    </row>
    <row r="107" spans="1:9" s="1349" customFormat="1">
      <c r="B107" s="1704"/>
      <c r="D107" s="1193"/>
      <c r="E107" s="1193"/>
      <c r="F107" s="1350"/>
      <c r="G107" s="1350"/>
      <c r="H107" s="1351"/>
      <c r="I107" s="1193"/>
    </row>
    <row r="108" spans="1:9" s="1349" customFormat="1">
      <c r="B108" s="1704"/>
      <c r="D108" s="1193"/>
      <c r="E108" s="1193"/>
      <c r="F108" s="1350"/>
      <c r="G108" s="1350"/>
      <c r="H108" s="1351"/>
      <c r="I108" s="1193"/>
    </row>
    <row r="109" spans="1:9" s="1349" customFormat="1">
      <c r="B109" s="1704"/>
      <c r="D109" s="1193"/>
      <c r="E109" s="1193"/>
      <c r="F109" s="1350"/>
      <c r="G109" s="1350"/>
      <c r="H109" s="1351"/>
      <c r="I109" s="1193"/>
    </row>
    <row r="110" spans="1:9" s="1349" customFormat="1">
      <c r="B110" s="160"/>
      <c r="D110" s="1193"/>
      <c r="E110" s="1193"/>
      <c r="F110" s="1350"/>
      <c r="G110" s="1350"/>
      <c r="H110" s="1351"/>
      <c r="I110" s="1193"/>
    </row>
    <row r="111" spans="1:9" s="1349" customFormat="1">
      <c r="B111" s="1479"/>
      <c r="D111" s="1193"/>
      <c r="E111" s="1193"/>
      <c r="F111" s="1350"/>
      <c r="G111" s="1350"/>
      <c r="H111" s="1351"/>
      <c r="I111" s="1193"/>
    </row>
    <row r="112" spans="1:9" s="1349" customFormat="1">
      <c r="B112" s="1361"/>
      <c r="D112" s="1193"/>
      <c r="E112" s="1193"/>
      <c r="F112" s="1350"/>
      <c r="G112" s="1350"/>
      <c r="H112" s="1351"/>
      <c r="I112" s="1193"/>
    </row>
    <row r="113" spans="1:9" s="1373" customFormat="1">
      <c r="A113" s="1362"/>
      <c r="B113" s="1050"/>
      <c r="C113" s="1370"/>
      <c r="D113" s="1034"/>
      <c r="E113" s="1194"/>
      <c r="F113" s="1371"/>
      <c r="G113" s="1371"/>
      <c r="H113" s="1372"/>
      <c r="I113" s="1194"/>
    </row>
    <row r="114" spans="1:9" s="1349" customFormat="1">
      <c r="B114" s="1479"/>
      <c r="D114" s="1193"/>
      <c r="E114" s="1193"/>
      <c r="F114" s="1350"/>
      <c r="G114" s="1350"/>
      <c r="H114" s="1351"/>
      <c r="I114" s="1193"/>
    </row>
    <row r="115" spans="1:9" s="1349" customFormat="1">
      <c r="B115" s="1353"/>
      <c r="D115" s="1193"/>
      <c r="E115" s="1193"/>
      <c r="F115" s="1350"/>
      <c r="G115" s="1350"/>
      <c r="H115" s="1351"/>
      <c r="I115" s="1193"/>
    </row>
    <row r="116" spans="1:9" s="1349" customFormat="1">
      <c r="B116" s="161"/>
      <c r="D116" s="1193"/>
      <c r="E116" s="1193"/>
      <c r="F116" s="1350"/>
      <c r="G116" s="1350"/>
      <c r="H116" s="1351"/>
      <c r="I116" s="1193"/>
    </row>
    <row r="117" spans="1:9" s="1349" customFormat="1">
      <c r="B117" s="1361"/>
      <c r="D117" s="1193"/>
      <c r="E117" s="1193"/>
      <c r="F117" s="1350"/>
      <c r="G117" s="1350"/>
      <c r="H117" s="1351"/>
      <c r="I117" s="1193"/>
    </row>
    <row r="118" spans="1:9" s="1349" customFormat="1">
      <c r="B118" s="1479"/>
      <c r="D118" s="1193"/>
      <c r="E118" s="1193"/>
      <c r="F118" s="1350"/>
      <c r="G118" s="1350"/>
      <c r="H118" s="1351"/>
      <c r="I118" s="1193"/>
    </row>
    <row r="119" spans="1:9" s="1349" customFormat="1">
      <c r="B119" s="1353"/>
      <c r="D119" s="1193"/>
      <c r="E119" s="1193"/>
      <c r="F119" s="1350"/>
      <c r="G119" s="1350"/>
      <c r="H119" s="1351"/>
      <c r="I119" s="1193"/>
    </row>
    <row r="120" spans="1:9" s="1349" customFormat="1">
      <c r="B120" s="161"/>
      <c r="D120" s="1193"/>
      <c r="E120" s="1193"/>
      <c r="F120" s="1350"/>
      <c r="G120" s="1350"/>
      <c r="H120" s="1351"/>
      <c r="I120" s="1193"/>
    </row>
    <row r="121" spans="1:9" s="1349" customFormat="1">
      <c r="B121" s="161"/>
      <c r="D121" s="1193"/>
      <c r="E121" s="1193"/>
      <c r="F121" s="1350"/>
      <c r="G121" s="1350"/>
      <c r="H121" s="1351"/>
      <c r="I121" s="1193"/>
    </row>
    <row r="122" spans="1:9" s="1349" customFormat="1">
      <c r="B122" s="1386"/>
      <c r="D122" s="1193"/>
      <c r="E122" s="1193"/>
      <c r="F122" s="1350"/>
      <c r="G122" s="1350"/>
      <c r="H122" s="1351"/>
      <c r="I122" s="1193"/>
    </row>
    <row r="123" spans="1:9" s="1349" customFormat="1">
      <c r="B123" s="1353"/>
      <c r="D123" s="1193"/>
      <c r="E123" s="1193"/>
      <c r="F123" s="1350"/>
      <c r="G123" s="1350"/>
      <c r="H123" s="1351"/>
      <c r="I123" s="1193"/>
    </row>
    <row r="124" spans="1:9" s="1349" customFormat="1">
      <c r="B124" s="161"/>
      <c r="D124" s="1193"/>
      <c r="E124" s="1193"/>
      <c r="F124" s="1350"/>
      <c r="G124" s="1350"/>
      <c r="H124" s="1351"/>
      <c r="I124" s="1193"/>
    </row>
    <row r="125" spans="1:9" s="1349" customFormat="1">
      <c r="B125" s="161"/>
      <c r="D125" s="1193"/>
      <c r="E125" s="1193"/>
      <c r="F125" s="1350"/>
      <c r="G125" s="1350"/>
      <c r="H125" s="1351"/>
      <c r="I125" s="1193"/>
    </row>
    <row r="126" spans="1:9" s="1349" customFormat="1">
      <c r="B126" s="161"/>
      <c r="D126" s="1193"/>
      <c r="E126" s="1193"/>
      <c r="F126" s="1350"/>
      <c r="G126" s="1350"/>
      <c r="H126" s="1351"/>
      <c r="I126" s="1193"/>
    </row>
    <row r="127" spans="1:9" s="1349" customFormat="1">
      <c r="B127" s="161"/>
      <c r="D127" s="1193"/>
      <c r="E127" s="1193"/>
      <c r="F127" s="1350"/>
      <c r="G127" s="1350"/>
      <c r="H127" s="1351"/>
      <c r="I127" s="1193"/>
    </row>
    <row r="128" spans="1:9" s="1349" customFormat="1">
      <c r="A128" s="1361"/>
      <c r="B128" s="161"/>
      <c r="D128" s="1193"/>
      <c r="E128" s="1193"/>
      <c r="F128" s="1350"/>
      <c r="G128" s="1350"/>
      <c r="H128" s="1351"/>
      <c r="I128" s="1193"/>
    </row>
    <row r="129" spans="1:9" s="1349" customFormat="1">
      <c r="B129" s="160"/>
      <c r="D129" s="1193"/>
      <c r="E129" s="1193"/>
      <c r="F129" s="1350"/>
      <c r="G129" s="1350"/>
      <c r="H129" s="1351"/>
      <c r="I129" s="1193"/>
    </row>
    <row r="130" spans="1:9" s="1349" customFormat="1">
      <c r="B130" s="160"/>
      <c r="D130" s="1193"/>
      <c r="E130" s="1193"/>
      <c r="F130" s="1350"/>
      <c r="G130" s="1350"/>
      <c r="H130" s="1351"/>
      <c r="I130" s="1193"/>
    </row>
    <row r="131" spans="1:9" s="1349" customFormat="1">
      <c r="B131" s="160"/>
      <c r="D131" s="1193"/>
      <c r="E131" s="1193"/>
      <c r="F131" s="1350"/>
      <c r="G131" s="1350"/>
      <c r="H131" s="1351"/>
      <c r="I131" s="1193"/>
    </row>
    <row r="132" spans="1:9" s="1349" customFormat="1">
      <c r="B132" s="160"/>
      <c r="D132" s="1193"/>
      <c r="E132" s="1193"/>
      <c r="F132" s="1350"/>
      <c r="G132" s="1350"/>
      <c r="H132" s="1351"/>
      <c r="I132" s="1193"/>
    </row>
    <row r="133" spans="1:9">
      <c r="A133" s="1027"/>
      <c r="B133" s="1480"/>
      <c r="C133" s="1027"/>
    </row>
    <row r="134" spans="1:9">
      <c r="A134" s="1027"/>
      <c r="B134" s="1480"/>
      <c r="C134" s="1027"/>
    </row>
    <row r="135" spans="1:9" s="1373" customFormat="1">
      <c r="A135" s="1352"/>
      <c r="B135" s="1357"/>
      <c r="C135" s="1370"/>
      <c r="D135" s="1034"/>
      <c r="E135" s="1194"/>
      <c r="F135" s="1371"/>
      <c r="G135" s="1371"/>
      <c r="H135" s="1372"/>
      <c r="I135" s="1194"/>
    </row>
    <row r="136" spans="1:9" s="1373" customFormat="1">
      <c r="A136" s="1352"/>
      <c r="B136" s="1357"/>
      <c r="C136" s="1370"/>
      <c r="D136" s="1034"/>
      <c r="E136" s="1194"/>
      <c r="F136" s="1371"/>
      <c r="G136" s="1371"/>
      <c r="H136" s="1372"/>
      <c r="I136" s="1194"/>
    </row>
    <row r="137" spans="1:9" s="1373" customFormat="1">
      <c r="A137" s="1352"/>
      <c r="B137" s="1357"/>
      <c r="C137" s="1370"/>
      <c r="D137" s="1034"/>
      <c r="E137" s="1194"/>
      <c r="F137" s="1371"/>
      <c r="G137" s="1371"/>
      <c r="H137" s="1372"/>
      <c r="I137" s="1194"/>
    </row>
    <row r="138" spans="1:9" s="1349" customFormat="1">
      <c r="B138" s="160"/>
      <c r="D138" s="1193"/>
      <c r="E138" s="1193"/>
      <c r="F138" s="1350"/>
      <c r="G138" s="1350"/>
      <c r="H138" s="1351"/>
      <c r="I138" s="1193"/>
    </row>
    <row r="139" spans="1:9">
      <c r="A139" s="1027"/>
      <c r="B139" s="1036"/>
      <c r="C139" s="1027"/>
    </row>
    <row r="140" spans="1:9">
      <c r="A140" s="1027"/>
      <c r="B140" s="1036"/>
      <c r="C140" s="1027"/>
    </row>
    <row r="141" spans="1:9">
      <c r="A141" s="1027"/>
      <c r="B141" s="1051"/>
      <c r="C141" s="1027"/>
    </row>
    <row r="142" spans="1:9" s="1465" customFormat="1">
      <c r="A142" s="1065"/>
      <c r="B142" s="1476"/>
      <c r="C142" s="1462"/>
      <c r="D142" s="1462"/>
      <c r="E142" s="1462"/>
      <c r="F142" s="1515"/>
      <c r="G142" s="1515"/>
      <c r="H142" s="1516"/>
      <c r="I142" s="1514"/>
    </row>
    <row r="143" spans="1:9">
      <c r="A143" s="1027"/>
      <c r="B143" s="1029"/>
      <c r="C143" s="1027"/>
    </row>
    <row r="147" spans="1:3">
      <c r="A147" s="1027"/>
      <c r="B147" s="1051"/>
      <c r="C147" s="1027"/>
    </row>
    <row r="148" spans="1:3">
      <c r="A148" s="1027"/>
      <c r="B148" s="1051"/>
      <c r="C148" s="1027"/>
    </row>
    <row r="149" spans="1:3">
      <c r="A149" s="1027"/>
      <c r="B149" s="1051"/>
      <c r="C149" s="1027"/>
    </row>
    <row r="150" spans="1:3">
      <c r="A150" s="1027"/>
      <c r="B150" s="1051"/>
      <c r="C150" s="1027"/>
    </row>
    <row r="151" spans="1:3">
      <c r="A151" s="1027"/>
      <c r="B151" s="1051"/>
      <c r="C151" s="1027"/>
    </row>
    <row r="152" spans="1:3">
      <c r="A152" s="1027"/>
      <c r="B152" s="1051"/>
      <c r="C152" s="1027"/>
    </row>
    <row r="153" spans="1:3">
      <c r="A153" s="1027"/>
      <c r="B153" s="1051"/>
      <c r="C153" s="1027"/>
    </row>
    <row r="154" spans="1:3">
      <c r="A154" s="1027"/>
      <c r="B154" s="1051"/>
      <c r="C154" s="1027"/>
    </row>
    <row r="155" spans="1:3">
      <c r="A155" s="1027"/>
      <c r="B155" s="1051"/>
      <c r="C155" s="1027"/>
    </row>
    <row r="156" spans="1:3">
      <c r="A156" s="1027"/>
      <c r="B156" s="1051"/>
      <c r="C156" s="1027"/>
    </row>
    <row r="157" spans="1:3">
      <c r="A157" s="1027"/>
      <c r="B157" s="1051"/>
      <c r="C157" s="1027"/>
    </row>
    <row r="158" spans="1:3">
      <c r="A158" s="1027"/>
      <c r="B158" s="1051"/>
      <c r="C158" s="1027"/>
    </row>
    <row r="159" spans="1:3">
      <c r="A159" s="1027"/>
      <c r="B159" s="1051"/>
      <c r="C159" s="1027"/>
    </row>
    <row r="160" spans="1:3">
      <c r="A160" s="1027"/>
      <c r="B160" s="1051"/>
      <c r="C160" s="1027"/>
    </row>
    <row r="161" spans="1:3">
      <c r="A161" s="1027"/>
      <c r="B161" s="1051"/>
      <c r="C161" s="1027"/>
    </row>
    <row r="162" spans="1:3">
      <c r="A162" s="1027"/>
      <c r="B162" s="1051"/>
      <c r="C162" s="1027"/>
    </row>
    <row r="163" spans="1:3">
      <c r="A163" s="1027"/>
      <c r="B163" s="1051"/>
      <c r="C163" s="1027"/>
    </row>
    <row r="164" spans="1:3">
      <c r="A164" s="1027"/>
      <c r="B164" s="1051"/>
      <c r="C164" s="1027"/>
    </row>
    <row r="165" spans="1:3">
      <c r="A165" s="1027"/>
      <c r="B165" s="1051"/>
      <c r="C165" s="1027"/>
    </row>
    <row r="166" spans="1:3">
      <c r="A166" s="1027"/>
      <c r="B166" s="1051"/>
      <c r="C166" s="1027"/>
    </row>
    <row r="167" spans="1:3">
      <c r="A167" s="1027"/>
      <c r="B167" s="1051"/>
      <c r="C167" s="1027"/>
    </row>
    <row r="168" spans="1:3">
      <c r="A168" s="1027"/>
      <c r="B168" s="1051"/>
      <c r="C168" s="1027"/>
    </row>
    <row r="169" spans="1:3">
      <c r="A169" s="1027"/>
      <c r="B169" s="1051"/>
      <c r="C169" s="1027"/>
    </row>
    <row r="170" spans="1:3">
      <c r="A170" s="1027"/>
      <c r="B170" s="1051"/>
      <c r="C170" s="1027"/>
    </row>
    <row r="171" spans="1:3">
      <c r="A171" s="1027"/>
      <c r="B171" s="1051"/>
      <c r="C171" s="1027"/>
    </row>
    <row r="172" spans="1:3">
      <c r="A172" s="1027"/>
      <c r="B172" s="1051"/>
      <c r="C172" s="1027"/>
    </row>
    <row r="173" spans="1:3">
      <c r="A173" s="1027"/>
      <c r="B173" s="1051"/>
      <c r="C173" s="1027"/>
    </row>
    <row r="174" spans="1:3">
      <c r="A174" s="1027"/>
      <c r="B174" s="1051"/>
      <c r="C174" s="1027"/>
    </row>
    <row r="175" spans="1:3">
      <c r="A175" s="1027"/>
      <c r="B175" s="1051"/>
      <c r="C175" s="1027"/>
    </row>
    <row r="176" spans="1:3">
      <c r="A176" s="1027"/>
      <c r="B176" s="1051"/>
      <c r="C176" s="1027"/>
    </row>
    <row r="177" spans="1:3">
      <c r="A177" s="1027"/>
      <c r="B177" s="1051"/>
      <c r="C177" s="1027"/>
    </row>
    <row r="178" spans="1:3">
      <c r="A178" s="1027"/>
      <c r="B178" s="1051"/>
      <c r="C178" s="1027"/>
    </row>
    <row r="179" spans="1:3">
      <c r="A179" s="1027"/>
      <c r="B179" s="1051"/>
      <c r="C179" s="1027"/>
    </row>
    <row r="180" spans="1:3">
      <c r="A180" s="1027"/>
      <c r="B180" s="1051"/>
      <c r="C180" s="1027"/>
    </row>
    <row r="181" spans="1:3">
      <c r="A181" s="1027"/>
      <c r="B181" s="1051"/>
      <c r="C181" s="1027"/>
    </row>
    <row r="182" spans="1:3">
      <c r="A182" s="1027"/>
      <c r="B182" s="1051"/>
      <c r="C182" s="1027"/>
    </row>
    <row r="183" spans="1:3">
      <c r="A183" s="1027"/>
      <c r="B183" s="1051"/>
      <c r="C183" s="1027"/>
    </row>
    <row r="184" spans="1:3">
      <c r="A184" s="1027"/>
      <c r="B184" s="1051"/>
      <c r="C184" s="1027"/>
    </row>
    <row r="185" spans="1:3">
      <c r="A185" s="1027"/>
      <c r="B185" s="1051"/>
      <c r="C185" s="1027"/>
    </row>
    <row r="186" spans="1:3">
      <c r="A186" s="1027"/>
      <c r="B186" s="1051"/>
      <c r="C186" s="1027"/>
    </row>
    <row r="187" spans="1:3">
      <c r="A187" s="1027"/>
      <c r="B187" s="1051"/>
      <c r="C187" s="1027"/>
    </row>
    <row r="188" spans="1:3">
      <c r="A188" s="1027"/>
      <c r="B188" s="1051"/>
      <c r="C188" s="1027"/>
    </row>
    <row r="189" spans="1:3">
      <c r="A189" s="1027"/>
      <c r="B189" s="1051"/>
      <c r="C189" s="1027"/>
    </row>
    <row r="190" spans="1:3">
      <c r="A190" s="1027"/>
      <c r="B190" s="1051"/>
      <c r="C190" s="1027"/>
    </row>
    <row r="191" spans="1:3">
      <c r="A191" s="1027"/>
      <c r="B191" s="1051"/>
      <c r="C191" s="1027"/>
    </row>
    <row r="192" spans="1:3">
      <c r="A192" s="1027"/>
      <c r="B192" s="1051"/>
      <c r="C192" s="1027"/>
    </row>
    <row r="193" spans="1:3">
      <c r="A193" s="1027"/>
      <c r="B193" s="1051"/>
      <c r="C193" s="1027"/>
    </row>
    <row r="194" spans="1:3">
      <c r="A194" s="1027"/>
      <c r="B194" s="1051"/>
      <c r="C194" s="1027"/>
    </row>
    <row r="195" spans="1:3">
      <c r="A195" s="1027"/>
      <c r="B195" s="1051"/>
      <c r="C195" s="1027"/>
    </row>
    <row r="196" spans="1:3">
      <c r="A196" s="1027"/>
      <c r="B196" s="1051"/>
      <c r="C196" s="1027"/>
    </row>
    <row r="197" spans="1:3">
      <c r="A197" s="1027"/>
      <c r="B197" s="1051"/>
      <c r="C197" s="1027"/>
    </row>
    <row r="198" spans="1:3">
      <c r="A198" s="1027"/>
      <c r="B198" s="1051"/>
      <c r="C198" s="1027"/>
    </row>
    <row r="199" spans="1:3">
      <c r="A199" s="1027"/>
      <c r="B199" s="1051"/>
      <c r="C199" s="1027"/>
    </row>
    <row r="200" spans="1:3">
      <c r="A200" s="1027"/>
      <c r="B200" s="1051"/>
      <c r="C200" s="1027"/>
    </row>
    <row r="201" spans="1:3">
      <c r="A201" s="1027"/>
      <c r="B201" s="1051"/>
      <c r="C201" s="1027"/>
    </row>
    <row r="202" spans="1:3">
      <c r="A202" s="1027"/>
      <c r="B202" s="1051"/>
      <c r="C202" s="1027"/>
    </row>
    <row r="203" spans="1:3">
      <c r="A203" s="1027"/>
      <c r="B203" s="1051"/>
      <c r="C203" s="1027"/>
    </row>
    <row r="204" spans="1:3">
      <c r="A204" s="1027"/>
      <c r="B204" s="1051"/>
      <c r="C204" s="1027"/>
    </row>
    <row r="205" spans="1:3">
      <c r="A205" s="1027"/>
      <c r="B205" s="1051"/>
      <c r="C205" s="1027"/>
    </row>
    <row r="206" spans="1:3">
      <c r="A206" s="1027"/>
      <c r="B206" s="1051"/>
      <c r="C206" s="1027"/>
    </row>
    <row r="207" spans="1:3">
      <c r="A207" s="1027"/>
      <c r="B207" s="1051"/>
      <c r="C207" s="1027"/>
    </row>
    <row r="208" spans="1:3">
      <c r="A208" s="1027"/>
      <c r="B208" s="1051"/>
      <c r="C208" s="1027"/>
    </row>
    <row r="209" spans="1:3">
      <c r="A209" s="1027"/>
      <c r="B209" s="1051"/>
      <c r="C209" s="1027"/>
    </row>
    <row r="210" spans="1:3">
      <c r="A210" s="1027"/>
      <c r="B210" s="1051"/>
      <c r="C210" s="1027"/>
    </row>
  </sheetData>
  <sheetProtection password="CC69" sheet="1" objects="1" scenarios="1" selectLockedCells="1"/>
  <phoneticPr fontId="6" type="noConversion"/>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rowBreaks count="1" manualBreakCount="1">
    <brk id="52" max="2" man="1"/>
  </rowBreaks>
</worksheet>
</file>

<file path=xl/worksheets/sheet25.xml><?xml version="1.0" encoding="utf-8"?>
<worksheet xmlns="http://schemas.openxmlformats.org/spreadsheetml/2006/main" xmlns:r="http://schemas.openxmlformats.org/officeDocument/2006/relationships">
  <sheetPr>
    <pageSetUpPr fitToPage="1"/>
  </sheetPr>
  <dimension ref="A1:N83"/>
  <sheetViews>
    <sheetView view="pageBreakPreview" zoomScaleSheetLayoutView="100" workbookViewId="0">
      <pane ySplit="8" topLeftCell="A28" activePane="bottomLeft" state="frozen"/>
      <selection activeCell="G1" activeCellId="1" sqref="I1:I65536 G1:G65536"/>
      <selection pane="bottomLeft" activeCell="I1" sqref="I1"/>
    </sheetView>
  </sheetViews>
  <sheetFormatPr defaultRowHeight="11.25"/>
  <cols>
    <col min="1" max="2" width="2.28515625" style="708" customWidth="1"/>
    <col min="3" max="3" width="3.85546875" style="708" customWidth="1"/>
    <col min="4" max="4" width="35.7109375" style="1565" customWidth="1"/>
    <col min="5" max="5" width="3.7109375" style="24" customWidth="1"/>
    <col min="6" max="7" width="9.7109375" style="793" customWidth="1"/>
    <col min="8" max="8" width="12.7109375" style="43" customWidth="1"/>
    <col min="9" max="9" width="14.7109375" style="19" customWidth="1"/>
    <col min="10" max="10" width="7.140625" style="1727" customWidth="1"/>
    <col min="11" max="12" width="7.140625" style="1728" customWidth="1"/>
    <col min="13" max="14" width="16.140625" style="1203" customWidth="1"/>
    <col min="15" max="16384" width="9.140625" style="396"/>
  </cols>
  <sheetData>
    <row r="1" spans="1:14" s="1200" customFormat="1" ht="9">
      <c r="A1" s="1069" t="s">
        <v>18</v>
      </c>
      <c r="B1" s="1069"/>
      <c r="C1" s="1070"/>
      <c r="D1" s="1449"/>
      <c r="E1" s="1446"/>
      <c r="F1" s="1071"/>
      <c r="G1" s="1071"/>
      <c r="H1" s="1072" t="s">
        <v>67</v>
      </c>
      <c r="I1" s="540"/>
      <c r="J1" s="1705"/>
      <c r="K1" s="1706"/>
      <c r="L1" s="1706"/>
      <c r="M1" s="1199"/>
      <c r="N1" s="1199"/>
    </row>
    <row r="2" spans="1:14" s="1078" customFormat="1" ht="11.25" customHeight="1">
      <c r="A2" s="1073" t="str">
        <f>naslovna!$A2</f>
        <v>03.2017.</v>
      </c>
      <c r="B2" s="1074"/>
      <c r="C2" s="1075"/>
      <c r="D2" s="1450" t="s">
        <v>3419</v>
      </c>
      <c r="E2" s="1447"/>
      <c r="F2" s="1076"/>
      <c r="G2" s="1076"/>
      <c r="H2" s="1518" t="str">
        <f>naslovna!$H2</f>
        <v>Modularni dječji vrtić</v>
      </c>
      <c r="I2" s="549"/>
      <c r="J2" s="1707"/>
      <c r="K2" s="1708"/>
      <c r="L2" s="1708"/>
    </row>
    <row r="3" spans="1:14" s="1078" customFormat="1" ht="9.75">
      <c r="A3" s="1079"/>
      <c r="B3" s="1079"/>
      <c r="C3" s="1080"/>
      <c r="D3" s="1451" t="s">
        <v>17</v>
      </c>
      <c r="E3" s="1452"/>
      <c r="F3" s="1081"/>
      <c r="G3" s="2490"/>
      <c r="H3" s="1082" t="str">
        <f>naslovna!$H3</f>
        <v>k.č.218/8, k.o. Križ</v>
      </c>
      <c r="I3" s="1068"/>
      <c r="J3" s="1707"/>
      <c r="K3" s="1708"/>
      <c r="L3" s="1708"/>
    </row>
    <row r="4" spans="1:14" s="1078" customFormat="1" ht="9.75">
      <c r="A4" s="1709"/>
      <c r="B4" s="1710"/>
      <c r="C4" s="1710"/>
      <c r="D4" s="1711"/>
      <c r="E4" s="1712"/>
      <c r="F4" s="1713"/>
      <c r="G4" s="1713"/>
      <c r="H4" s="1714"/>
      <c r="I4" s="429"/>
      <c r="J4" s="1707"/>
      <c r="K4" s="1708"/>
      <c r="L4" s="1708"/>
    </row>
    <row r="5" spans="1:14" s="653" customFormat="1">
      <c r="A5" s="1089"/>
      <c r="B5" s="1090"/>
      <c r="C5" s="1090"/>
      <c r="D5" s="1091" t="s">
        <v>1789</v>
      </c>
      <c r="E5" s="1091"/>
      <c r="F5" s="1092"/>
      <c r="G5" s="1092"/>
      <c r="H5" s="1093"/>
      <c r="I5" s="541"/>
      <c r="J5" s="652"/>
      <c r="K5" s="1715"/>
      <c r="L5" s="1715"/>
    </row>
    <row r="6" spans="1:14" s="653" customFormat="1">
      <c r="A6" s="861"/>
      <c r="B6" s="1094"/>
      <c r="C6" s="1094"/>
      <c r="D6" s="861"/>
      <c r="E6" s="861"/>
      <c r="F6" s="1095"/>
      <c r="G6" s="1095"/>
      <c r="H6" s="1096"/>
      <c r="I6" s="542"/>
      <c r="J6" s="652"/>
      <c r="K6" s="1715"/>
      <c r="L6" s="1715"/>
    </row>
    <row r="7" spans="1:14" s="653" customFormat="1" ht="11.25" customHeight="1">
      <c r="A7" s="1098" t="s">
        <v>60</v>
      </c>
      <c r="B7" s="1098"/>
      <c r="C7" s="1098"/>
      <c r="D7" s="1099" t="s">
        <v>61</v>
      </c>
      <c r="E7" s="1100" t="s">
        <v>66</v>
      </c>
      <c r="F7" s="1519" t="s">
        <v>62</v>
      </c>
      <c r="G7" s="2491" t="s">
        <v>63</v>
      </c>
      <c r="H7" s="1102" t="s">
        <v>64</v>
      </c>
      <c r="I7" s="418" t="s">
        <v>65</v>
      </c>
      <c r="J7" s="652"/>
      <c r="K7" s="1715"/>
      <c r="L7" s="1715"/>
    </row>
    <row r="8" spans="1:14" s="293" customFormat="1">
      <c r="A8" s="654"/>
      <c r="B8" s="654"/>
      <c r="C8" s="654"/>
      <c r="D8" s="654"/>
      <c r="E8" s="45"/>
      <c r="F8" s="1310"/>
      <c r="G8" s="1310"/>
      <c r="H8" s="1311"/>
      <c r="I8" s="327"/>
      <c r="J8" s="652"/>
      <c r="K8" s="1715"/>
      <c r="L8" s="1715"/>
      <c r="M8" s="653"/>
      <c r="N8" s="653"/>
    </row>
    <row r="9" spans="1:14" s="699" customFormat="1">
      <c r="A9" s="64"/>
      <c r="B9" s="39"/>
      <c r="C9" s="39"/>
      <c r="D9" s="26"/>
      <c r="E9" s="41"/>
      <c r="F9" s="770"/>
      <c r="G9" s="1592"/>
      <c r="H9" s="46"/>
      <c r="I9" s="61"/>
      <c r="J9" s="1716"/>
      <c r="K9" s="698"/>
      <c r="L9" s="698"/>
      <c r="M9" s="1219"/>
      <c r="N9" s="1219"/>
    </row>
    <row r="10" spans="1:14" s="699" customFormat="1">
      <c r="A10" s="64"/>
      <c r="B10" s="39"/>
      <c r="C10" s="39"/>
      <c r="D10" s="26" t="s">
        <v>36</v>
      </c>
      <c r="E10" s="41"/>
      <c r="F10" s="770"/>
      <c r="G10" s="1592"/>
      <c r="H10" s="46"/>
      <c r="I10" s="61"/>
      <c r="J10" s="1716"/>
      <c r="K10" s="698"/>
      <c r="L10" s="698"/>
      <c r="M10" s="1219"/>
      <c r="N10" s="1219"/>
    </row>
    <row r="11" spans="1:14" s="654" customFormat="1" ht="135">
      <c r="A11" s="81"/>
      <c r="B11" s="82"/>
      <c r="C11" s="82"/>
      <c r="D11" s="44" t="s">
        <v>3435</v>
      </c>
      <c r="E11" s="45"/>
      <c r="F11" s="813"/>
      <c r="G11" s="793"/>
      <c r="H11" s="43"/>
      <c r="I11" s="62"/>
      <c r="J11" s="1717"/>
      <c r="K11" s="45"/>
      <c r="L11" s="45"/>
      <c r="M11" s="1547"/>
      <c r="N11" s="1547"/>
    </row>
    <row r="12" spans="1:14" s="654" customFormat="1" ht="45">
      <c r="A12" s="81"/>
      <c r="B12" s="82"/>
      <c r="C12" s="82"/>
      <c r="D12" s="44" t="s">
        <v>1</v>
      </c>
      <c r="E12" s="45"/>
      <c r="F12" s="813"/>
      <c r="G12" s="793"/>
      <c r="H12" s="43"/>
      <c r="I12" s="62"/>
      <c r="J12" s="1717"/>
      <c r="K12" s="45"/>
      <c r="L12" s="45"/>
      <c r="M12" s="1547"/>
      <c r="N12" s="1547"/>
    </row>
    <row r="13" spans="1:14" s="699" customFormat="1" ht="22.5">
      <c r="A13" s="64"/>
      <c r="B13" s="39"/>
      <c r="C13" s="39"/>
      <c r="D13" s="56" t="s">
        <v>96</v>
      </c>
      <c r="E13" s="41"/>
      <c r="F13" s="770"/>
      <c r="G13" s="1592"/>
      <c r="H13" s="46"/>
      <c r="I13" s="557"/>
      <c r="J13" s="1716"/>
      <c r="K13" s="698"/>
      <c r="L13" s="698"/>
      <c r="M13" s="1219"/>
      <c r="N13" s="1219"/>
    </row>
    <row r="14" spans="1:14" s="699" customFormat="1" ht="45">
      <c r="A14" s="64"/>
      <c r="B14" s="39"/>
      <c r="C14" s="39"/>
      <c r="D14" s="56" t="s">
        <v>44</v>
      </c>
      <c r="E14" s="41"/>
      <c r="F14" s="770"/>
      <c r="G14" s="1592"/>
      <c r="H14" s="46"/>
      <c r="I14" s="121"/>
      <c r="J14" s="1716"/>
      <c r="K14" s="698"/>
      <c r="L14" s="698"/>
      <c r="M14" s="1219"/>
      <c r="N14" s="1219"/>
    </row>
    <row r="15" spans="1:14" s="699" customFormat="1" ht="78.75">
      <c r="A15" s="64"/>
      <c r="B15" s="39"/>
      <c r="C15" s="39"/>
      <c r="D15" s="56" t="s">
        <v>2229</v>
      </c>
      <c r="E15" s="41"/>
      <c r="F15" s="770"/>
      <c r="G15" s="1592"/>
      <c r="H15" s="46"/>
      <c r="I15" s="121"/>
      <c r="J15" s="1716"/>
      <c r="K15" s="698"/>
      <c r="L15" s="698"/>
      <c r="M15" s="1219"/>
      <c r="N15" s="1219"/>
    </row>
    <row r="16" spans="1:14" s="699" customFormat="1">
      <c r="A16" s="64"/>
      <c r="B16" s="39"/>
      <c r="C16" s="39"/>
      <c r="D16" s="56"/>
      <c r="E16" s="41"/>
      <c r="F16" s="770"/>
      <c r="G16" s="1592"/>
      <c r="H16" s="46"/>
      <c r="I16" s="61"/>
      <c r="J16" s="1716"/>
      <c r="K16" s="698"/>
      <c r="L16" s="698"/>
      <c r="M16" s="1219"/>
      <c r="N16" s="1219"/>
    </row>
    <row r="17" spans="1:14" s="707" customFormat="1">
      <c r="A17" s="76"/>
      <c r="B17" s="60"/>
      <c r="C17" s="708"/>
      <c r="D17" s="1565"/>
      <c r="E17" s="24"/>
      <c r="F17" s="814"/>
      <c r="G17" s="793"/>
      <c r="H17" s="43"/>
      <c r="I17" s="62"/>
      <c r="J17" s="1718"/>
      <c r="K17" s="24"/>
      <c r="L17" s="24"/>
      <c r="M17" s="1306"/>
      <c r="N17" s="1306"/>
    </row>
    <row r="18" spans="1:14" s="707" customFormat="1">
      <c r="D18" s="172" t="s">
        <v>2059</v>
      </c>
      <c r="E18" s="24"/>
      <c r="F18" s="807"/>
      <c r="G18" s="793"/>
      <c r="H18" s="43"/>
      <c r="I18" s="229"/>
      <c r="J18" s="1718"/>
      <c r="K18" s="24"/>
      <c r="L18" s="24"/>
      <c r="M18" s="1306"/>
      <c r="N18" s="1306"/>
    </row>
    <row r="19" spans="1:14" s="707" customFormat="1" ht="67.5">
      <c r="A19" s="76" t="s">
        <v>22</v>
      </c>
      <c r="B19" s="60" t="s">
        <v>21</v>
      </c>
      <c r="C19" s="708">
        <v>1</v>
      </c>
      <c r="D19" s="151" t="s">
        <v>2061</v>
      </c>
      <c r="E19" s="24"/>
      <c r="F19" s="807"/>
      <c r="G19" s="793"/>
      <c r="H19" s="43"/>
      <c r="I19" s="62"/>
      <c r="J19" s="1718"/>
      <c r="K19" s="24"/>
      <c r="L19" s="24"/>
      <c r="M19" s="1306"/>
      <c r="N19" s="1306"/>
    </row>
    <row r="20" spans="1:14" s="707" customFormat="1" ht="45">
      <c r="A20" s="76"/>
      <c r="B20" s="60"/>
      <c r="C20" s="708"/>
      <c r="D20" s="151" t="s">
        <v>1486</v>
      </c>
      <c r="E20" s="24"/>
      <c r="F20" s="807"/>
      <c r="G20" s="793"/>
      <c r="H20" s="43"/>
      <c r="I20" s="62"/>
      <c r="J20" s="1718"/>
      <c r="K20" s="24"/>
      <c r="L20" s="24"/>
      <c r="M20" s="1306"/>
      <c r="N20" s="1306"/>
    </row>
    <row r="21" spans="1:14" s="707" customFormat="1" ht="90">
      <c r="A21" s="76"/>
      <c r="B21" s="60"/>
      <c r="C21" s="708"/>
      <c r="D21" s="52" t="s">
        <v>3523</v>
      </c>
      <c r="E21" s="24"/>
      <c r="F21" s="807"/>
      <c r="G21" s="793"/>
      <c r="H21" s="43"/>
      <c r="I21" s="62"/>
      <c r="J21" s="1718"/>
      <c r="K21" s="24"/>
      <c r="L21" s="24"/>
      <c r="M21" s="1306"/>
      <c r="N21" s="1306"/>
    </row>
    <row r="22" spans="1:14" s="707" customFormat="1">
      <c r="A22" s="76"/>
      <c r="B22" s="60"/>
      <c r="C22" s="708"/>
      <c r="D22" s="151" t="s">
        <v>2060</v>
      </c>
      <c r="E22" s="24"/>
      <c r="F22" s="807"/>
      <c r="G22" s="793"/>
      <c r="H22" s="43"/>
      <c r="I22" s="62"/>
      <c r="J22" s="1718"/>
      <c r="K22" s="24"/>
      <c r="L22" s="24"/>
      <c r="M22" s="1306"/>
      <c r="N22" s="1306"/>
    </row>
    <row r="23" spans="1:14" s="707" customFormat="1" ht="22.5">
      <c r="A23" s="76"/>
      <c r="B23" s="60"/>
      <c r="C23" s="708"/>
      <c r="D23" s="151" t="s">
        <v>1851</v>
      </c>
      <c r="E23" s="24"/>
      <c r="F23" s="807"/>
      <c r="G23" s="793"/>
      <c r="H23" s="43"/>
      <c r="I23" s="62"/>
      <c r="J23" s="1718"/>
      <c r="K23" s="24"/>
      <c r="L23" s="24"/>
      <c r="M23" s="1306"/>
      <c r="N23" s="1306"/>
    </row>
    <row r="24" spans="1:14" s="707" customFormat="1">
      <c r="A24" s="76"/>
      <c r="B24" s="60"/>
      <c r="C24" s="708"/>
      <c r="D24" s="151" t="s">
        <v>82</v>
      </c>
      <c r="E24" s="24"/>
      <c r="F24" s="807"/>
      <c r="G24" s="793"/>
      <c r="H24" s="43"/>
      <c r="I24" s="62"/>
      <c r="J24" s="1718"/>
      <c r="K24" s="24"/>
      <c r="L24" s="24"/>
      <c r="M24" s="1306"/>
      <c r="N24" s="1306"/>
    </row>
    <row r="25" spans="1:14" s="707" customFormat="1" ht="22.5">
      <c r="A25" s="76"/>
      <c r="B25" s="60"/>
      <c r="C25" s="708" t="s">
        <v>30</v>
      </c>
      <c r="D25" s="151" t="s">
        <v>2932</v>
      </c>
      <c r="E25" s="59" t="s">
        <v>9</v>
      </c>
      <c r="F25" s="815">
        <v>46.2</v>
      </c>
      <c r="G25" s="1309"/>
      <c r="H25" s="43">
        <f>F25*G25</f>
        <v>0</v>
      </c>
      <c r="I25" s="62"/>
      <c r="J25" s="1718"/>
      <c r="K25" s="24"/>
      <c r="L25" s="24"/>
      <c r="M25" s="1306"/>
      <c r="N25" s="1306"/>
    </row>
    <row r="26" spans="1:14" s="707" customFormat="1" ht="22.5">
      <c r="A26" s="76"/>
      <c r="B26" s="60"/>
      <c r="C26" s="469" t="s">
        <v>31</v>
      </c>
      <c r="D26" s="151" t="s">
        <v>2230</v>
      </c>
      <c r="E26" s="59" t="s">
        <v>9</v>
      </c>
      <c r="F26" s="815">
        <v>42.9</v>
      </c>
      <c r="G26" s="1309"/>
      <c r="H26" s="43">
        <f>F26*G26</f>
        <v>0</v>
      </c>
      <c r="I26" s="62"/>
      <c r="J26" s="1718"/>
      <c r="K26" s="24"/>
      <c r="L26" s="24"/>
      <c r="M26" s="1306"/>
      <c r="N26" s="1306"/>
    </row>
    <row r="27" spans="1:14" s="707" customFormat="1" ht="22.5">
      <c r="A27" s="76"/>
      <c r="B27" s="60"/>
      <c r="C27" s="469" t="s">
        <v>32</v>
      </c>
      <c r="D27" s="151" t="s">
        <v>3210</v>
      </c>
      <c r="E27" s="59" t="s">
        <v>9</v>
      </c>
      <c r="F27" s="815">
        <v>3.3</v>
      </c>
      <c r="G27" s="1309"/>
      <c r="H27" s="43">
        <f>F27*G27</f>
        <v>0</v>
      </c>
      <c r="I27" s="62"/>
      <c r="J27" s="1718"/>
      <c r="K27" s="24"/>
      <c r="L27" s="24"/>
      <c r="M27" s="1306"/>
      <c r="N27" s="1306"/>
    </row>
    <row r="28" spans="1:14" s="707" customFormat="1" ht="22.5">
      <c r="A28" s="76"/>
      <c r="B28" s="60"/>
      <c r="C28" s="469" t="s">
        <v>33</v>
      </c>
      <c r="D28" s="151" t="s">
        <v>3211</v>
      </c>
      <c r="E28" s="59" t="s">
        <v>9</v>
      </c>
      <c r="F28" s="815">
        <v>13.2</v>
      </c>
      <c r="G28" s="1309"/>
      <c r="H28" s="43">
        <f>F28*G28</f>
        <v>0</v>
      </c>
      <c r="I28" s="62"/>
      <c r="J28" s="1718"/>
      <c r="K28" s="24"/>
      <c r="L28" s="24"/>
      <c r="M28" s="1306"/>
      <c r="N28" s="1306"/>
    </row>
    <row r="29" spans="1:14" s="707" customFormat="1" ht="22.5">
      <c r="A29" s="76"/>
      <c r="B29" s="60"/>
      <c r="C29" s="469" t="s">
        <v>242</v>
      </c>
      <c r="D29" s="151" t="s">
        <v>2933</v>
      </c>
      <c r="E29" s="59" t="s">
        <v>9</v>
      </c>
      <c r="F29" s="815">
        <v>13.2</v>
      </c>
      <c r="G29" s="1309"/>
      <c r="H29" s="43">
        <f>F29*G29</f>
        <v>0</v>
      </c>
      <c r="I29" s="62"/>
      <c r="J29" s="1718"/>
      <c r="K29" s="24"/>
      <c r="L29" s="24"/>
      <c r="M29" s="1306"/>
      <c r="N29" s="1306"/>
    </row>
    <row r="30" spans="1:14" s="707" customFormat="1">
      <c r="A30" s="76"/>
      <c r="B30" s="60"/>
      <c r="C30" s="708"/>
      <c r="D30" s="56"/>
      <c r="E30" s="24"/>
      <c r="F30" s="793"/>
      <c r="G30" s="793"/>
      <c r="H30" s="43"/>
      <c r="I30" s="62"/>
      <c r="J30" s="1718"/>
      <c r="K30" s="24"/>
      <c r="L30" s="24"/>
      <c r="M30" s="1306"/>
      <c r="N30" s="1306"/>
    </row>
    <row r="31" spans="1:14" s="1030" customFormat="1" ht="22.5">
      <c r="A31" s="76" t="s">
        <v>22</v>
      </c>
      <c r="B31" s="60" t="s">
        <v>21</v>
      </c>
      <c r="C31" s="708">
        <f>C19+1</f>
        <v>2</v>
      </c>
      <c r="D31" s="954" t="s">
        <v>2062</v>
      </c>
      <c r="E31" s="106"/>
      <c r="F31" s="812"/>
      <c r="G31" s="769"/>
      <c r="H31" s="51"/>
      <c r="I31" s="204"/>
      <c r="J31" s="108"/>
      <c r="K31" s="222"/>
      <c r="L31" s="131"/>
      <c r="M31" s="1204"/>
      <c r="N31" s="1204"/>
    </row>
    <row r="32" spans="1:14" s="1030" customFormat="1" ht="67.5">
      <c r="A32" s="108"/>
      <c r="B32" s="108"/>
      <c r="C32" s="108"/>
      <c r="D32" s="151" t="s">
        <v>3212</v>
      </c>
      <c r="E32" s="106"/>
      <c r="F32" s="812"/>
      <c r="G32" s="769"/>
      <c r="H32" s="51"/>
      <c r="I32" s="204"/>
      <c r="J32" s="108"/>
      <c r="K32" s="222"/>
      <c r="L32" s="131"/>
      <c r="M32" s="1204"/>
      <c r="N32" s="1204"/>
    </row>
    <row r="33" spans="1:14" s="707" customFormat="1" ht="45">
      <c r="A33" s="76"/>
      <c r="B33" s="60"/>
      <c r="C33" s="708"/>
      <c r="D33" s="151" t="s">
        <v>1486</v>
      </c>
      <c r="E33" s="24"/>
      <c r="F33" s="807"/>
      <c r="G33" s="793"/>
      <c r="H33" s="43"/>
      <c r="I33" s="62"/>
      <c r="J33" s="1718"/>
      <c r="K33" s="24"/>
      <c r="L33" s="24"/>
      <c r="M33" s="1306"/>
      <c r="N33" s="1306"/>
    </row>
    <row r="34" spans="1:14" s="707" customFormat="1" ht="90">
      <c r="A34" s="76"/>
      <c r="B34" s="60"/>
      <c r="C34" s="708"/>
      <c r="D34" s="52" t="s">
        <v>3524</v>
      </c>
      <c r="E34" s="24"/>
      <c r="F34" s="807"/>
      <c r="G34" s="793"/>
      <c r="H34" s="43"/>
      <c r="I34" s="62"/>
      <c r="J34" s="1718"/>
      <c r="K34" s="24"/>
      <c r="L34" s="24"/>
      <c r="M34" s="1306"/>
      <c r="N34" s="1306"/>
    </row>
    <row r="35" spans="1:14" s="707" customFormat="1">
      <c r="A35" s="76"/>
      <c r="B35" s="60"/>
      <c r="C35" s="708"/>
      <c r="D35" s="151" t="s">
        <v>2060</v>
      </c>
      <c r="E35" s="24"/>
      <c r="F35" s="807"/>
      <c r="G35" s="793"/>
      <c r="H35" s="43"/>
      <c r="I35" s="62"/>
      <c r="J35" s="1718"/>
      <c r="K35" s="24"/>
      <c r="L35" s="24"/>
      <c r="M35" s="1306"/>
      <c r="N35" s="1306"/>
    </row>
    <row r="36" spans="1:14" s="707" customFormat="1" ht="22.5">
      <c r="A36" s="76"/>
      <c r="B36" s="60"/>
      <c r="C36" s="708"/>
      <c r="D36" s="151" t="s">
        <v>1851</v>
      </c>
      <c r="E36" s="24"/>
      <c r="F36" s="807"/>
      <c r="G36" s="793"/>
      <c r="H36" s="43"/>
      <c r="I36" s="62"/>
      <c r="J36" s="1719"/>
      <c r="K36" s="24"/>
      <c r="L36" s="24"/>
      <c r="M36" s="1306"/>
      <c r="N36" s="1306"/>
    </row>
    <row r="37" spans="1:14" s="707" customFormat="1">
      <c r="A37" s="76"/>
      <c r="B37" s="60"/>
      <c r="C37" s="708"/>
      <c r="D37" s="151" t="s">
        <v>82</v>
      </c>
      <c r="E37" s="24"/>
      <c r="F37" s="807"/>
      <c r="G37" s="793"/>
      <c r="H37" s="43"/>
      <c r="I37" s="62"/>
      <c r="J37" s="1718"/>
      <c r="K37" s="24"/>
      <c r="L37" s="24"/>
      <c r="M37" s="1306"/>
      <c r="N37" s="1306"/>
    </row>
    <row r="38" spans="1:14" s="1030" customFormat="1" ht="22.5">
      <c r="A38" s="108"/>
      <c r="B38" s="108"/>
      <c r="C38" s="862" t="s">
        <v>30</v>
      </c>
      <c r="D38" s="1045" t="s">
        <v>2232</v>
      </c>
      <c r="E38" s="59" t="s">
        <v>9</v>
      </c>
      <c r="F38" s="815">
        <v>19.54</v>
      </c>
      <c r="G38" s="1309"/>
      <c r="H38" s="43">
        <f>F38*G38</f>
        <v>0</v>
      </c>
      <c r="I38" s="62"/>
      <c r="J38" s="1718"/>
      <c r="K38" s="131"/>
      <c r="L38" s="865"/>
      <c r="M38" s="1204"/>
      <c r="N38" s="1204"/>
    </row>
    <row r="39" spans="1:14" s="1030" customFormat="1" ht="22.5">
      <c r="A39" s="108"/>
      <c r="B39" s="108"/>
      <c r="C39" s="1718" t="s">
        <v>31</v>
      </c>
      <c r="D39" s="1045" t="s">
        <v>2458</v>
      </c>
      <c r="E39" s="59" t="s">
        <v>9</v>
      </c>
      <c r="F39" s="815">
        <v>41.23</v>
      </c>
      <c r="G39" s="1309"/>
      <c r="H39" s="43">
        <f>F39*G39</f>
        <v>0</v>
      </c>
      <c r="I39" s="62"/>
      <c r="J39" s="1718"/>
      <c r="K39" s="131"/>
      <c r="L39" s="865"/>
      <c r="M39" s="1204"/>
      <c r="N39" s="1204"/>
    </row>
    <row r="40" spans="1:14" s="707" customFormat="1" ht="22.5">
      <c r="A40" s="76"/>
      <c r="B40" s="60"/>
      <c r="C40" s="1718" t="s">
        <v>32</v>
      </c>
      <c r="D40" s="1045" t="s">
        <v>3213</v>
      </c>
      <c r="E40" s="59" t="s">
        <v>9</v>
      </c>
      <c r="F40" s="815">
        <v>44</v>
      </c>
      <c r="G40" s="1309"/>
      <c r="H40" s="43">
        <f>F40*G40</f>
        <v>0</v>
      </c>
      <c r="I40" s="62"/>
      <c r="J40" s="1718"/>
      <c r="K40" s="24"/>
      <c r="L40" s="865"/>
      <c r="M40" s="1306"/>
      <c r="N40" s="1306"/>
    </row>
    <row r="41" spans="1:14" s="707" customFormat="1" ht="22.5">
      <c r="A41" s="76"/>
      <c r="B41" s="60"/>
      <c r="C41" s="1718" t="s">
        <v>33</v>
      </c>
      <c r="D41" s="1045" t="s">
        <v>2231</v>
      </c>
      <c r="E41" s="59" t="s">
        <v>9</v>
      </c>
      <c r="F41" s="815">
        <v>138.6</v>
      </c>
      <c r="G41" s="1309"/>
      <c r="H41" s="43">
        <f>F41*G41</f>
        <v>0</v>
      </c>
      <c r="I41" s="62"/>
      <c r="J41" s="1718"/>
      <c r="K41" s="24"/>
      <c r="L41" s="865"/>
      <c r="M41" s="1306"/>
      <c r="N41" s="1306"/>
    </row>
    <row r="42" spans="1:14" s="707" customFormat="1">
      <c r="A42" s="76"/>
      <c r="B42" s="60"/>
      <c r="C42" s="708"/>
      <c r="D42" s="151"/>
      <c r="E42" s="24"/>
      <c r="F42" s="807"/>
      <c r="G42" s="793"/>
      <c r="H42" s="43"/>
      <c r="I42" s="62"/>
      <c r="J42" s="1718"/>
      <c r="K42" s="24"/>
      <c r="L42" s="24"/>
      <c r="M42" s="1306"/>
      <c r="N42" s="1306"/>
    </row>
    <row r="43" spans="1:14" s="1030" customFormat="1" ht="22.5">
      <c r="A43" s="76" t="s">
        <v>22</v>
      </c>
      <c r="B43" s="60" t="s">
        <v>21</v>
      </c>
      <c r="C43" s="708">
        <f>C31+1</f>
        <v>3</v>
      </c>
      <c r="D43" s="954" t="s">
        <v>2934</v>
      </c>
      <c r="E43" s="106"/>
      <c r="F43" s="812"/>
      <c r="G43" s="769"/>
      <c r="H43" s="51"/>
      <c r="I43" s="62"/>
      <c r="J43" s="108"/>
      <c r="K43" s="222"/>
      <c r="L43" s="131"/>
      <c r="M43" s="1204"/>
      <c r="N43" s="1204"/>
    </row>
    <row r="44" spans="1:14" s="1030" customFormat="1" ht="22.5">
      <c r="A44" s="108"/>
      <c r="B44" s="108"/>
      <c r="C44" s="108"/>
      <c r="D44" s="151" t="s">
        <v>2064</v>
      </c>
      <c r="E44" s="106"/>
      <c r="F44" s="812"/>
      <c r="G44" s="769"/>
      <c r="H44" s="51"/>
      <c r="I44" s="204"/>
      <c r="J44" s="108"/>
      <c r="K44" s="222"/>
      <c r="L44" s="131"/>
      <c r="M44" s="1204"/>
      <c r="N44" s="1204"/>
    </row>
    <row r="45" spans="1:14" s="707" customFormat="1">
      <c r="A45" s="76"/>
      <c r="B45" s="60"/>
      <c r="C45" s="708"/>
      <c r="D45" s="151" t="s">
        <v>2063</v>
      </c>
      <c r="E45" s="24"/>
      <c r="F45" s="807"/>
      <c r="G45" s="793"/>
      <c r="H45" s="43"/>
      <c r="I45" s="62"/>
      <c r="J45" s="1718"/>
      <c r="K45" s="24"/>
      <c r="L45" s="24"/>
      <c r="M45" s="1306"/>
      <c r="N45" s="1306"/>
    </row>
    <row r="46" spans="1:14" s="707" customFormat="1" ht="22.5">
      <c r="A46" s="76"/>
      <c r="B46" s="60"/>
      <c r="C46" s="708"/>
      <c r="D46" s="151" t="s">
        <v>1851</v>
      </c>
      <c r="E46" s="24"/>
      <c r="F46" s="807"/>
      <c r="G46" s="793"/>
      <c r="H46" s="43"/>
      <c r="I46" s="62"/>
      <c r="J46" s="1718"/>
      <c r="K46" s="24"/>
      <c r="L46" s="24"/>
      <c r="M46" s="1306"/>
      <c r="N46" s="1306"/>
    </row>
    <row r="47" spans="1:14" s="1030" customFormat="1">
      <c r="A47" s="108"/>
      <c r="B47" s="108"/>
      <c r="C47" s="108"/>
      <c r="D47" s="151" t="s">
        <v>82</v>
      </c>
      <c r="E47" s="106"/>
      <c r="F47" s="812"/>
      <c r="G47" s="769"/>
      <c r="H47" s="51"/>
      <c r="I47" s="204"/>
      <c r="J47" s="108"/>
      <c r="K47" s="222"/>
      <c r="L47" s="131"/>
      <c r="M47" s="1204"/>
      <c r="N47" s="1204"/>
    </row>
    <row r="48" spans="1:14" s="1030" customFormat="1">
      <c r="A48" s="108"/>
      <c r="B48" s="108"/>
      <c r="C48" s="108"/>
      <c r="D48" s="1030" t="s">
        <v>2065</v>
      </c>
      <c r="E48" s="106" t="s">
        <v>9</v>
      </c>
      <c r="F48" s="812">
        <v>165</v>
      </c>
      <c r="G48" s="769"/>
      <c r="H48" s="43">
        <f>F48*G48</f>
        <v>0</v>
      </c>
      <c r="I48" s="204"/>
      <c r="J48" s="862"/>
      <c r="K48" s="222"/>
      <c r="L48" s="131"/>
      <c r="M48" s="1204"/>
      <c r="N48" s="1204"/>
    </row>
    <row r="49" spans="1:14" s="707" customFormat="1">
      <c r="A49" s="76"/>
      <c r="B49" s="60"/>
      <c r="C49" s="708"/>
      <c r="D49" s="56"/>
      <c r="E49" s="24"/>
      <c r="F49" s="793"/>
      <c r="G49" s="793"/>
      <c r="H49" s="43"/>
      <c r="I49" s="62"/>
      <c r="J49" s="1718"/>
      <c r="K49" s="24"/>
      <c r="L49" s="24"/>
      <c r="M49" s="1306"/>
      <c r="N49" s="1306"/>
    </row>
    <row r="50" spans="1:14" s="1484" customFormat="1" ht="56.25">
      <c r="A50" s="76" t="s">
        <v>22</v>
      </c>
      <c r="B50" s="60" t="s">
        <v>21</v>
      </c>
      <c r="C50" s="708">
        <f>C43+1</f>
        <v>4</v>
      </c>
      <c r="D50" s="151" t="s">
        <v>2935</v>
      </c>
      <c r="E50" s="222"/>
      <c r="F50" s="767"/>
      <c r="G50" s="147"/>
      <c r="H50" s="97"/>
      <c r="I50" s="63"/>
      <c r="J50" s="48"/>
      <c r="K50" s="96"/>
      <c r="L50" s="49"/>
    </row>
    <row r="51" spans="1:14" s="1720" customFormat="1">
      <c r="D51" s="1721" t="s">
        <v>82</v>
      </c>
      <c r="E51" s="442" t="s">
        <v>9</v>
      </c>
      <c r="F51" s="816">
        <v>183.17</v>
      </c>
      <c r="G51" s="2514"/>
      <c r="H51" s="441">
        <f>F51*G51</f>
        <v>0</v>
      </c>
      <c r="I51" s="440"/>
      <c r="K51" s="442"/>
      <c r="L51" s="1722"/>
      <c r="M51" s="1723"/>
    </row>
    <row r="52" spans="1:14" s="707" customFormat="1">
      <c r="A52" s="76"/>
      <c r="B52" s="60"/>
      <c r="C52" s="708"/>
      <c r="D52" s="56"/>
      <c r="E52" s="24"/>
      <c r="F52" s="793"/>
      <c r="G52" s="793"/>
      <c r="H52" s="43"/>
      <c r="I52" s="62"/>
      <c r="J52" s="1724"/>
      <c r="K52" s="24"/>
      <c r="L52" s="24"/>
      <c r="M52" s="1306"/>
      <c r="N52" s="1306"/>
    </row>
    <row r="53" spans="1:14" s="1030" customFormat="1">
      <c r="D53" s="908" t="s">
        <v>2066</v>
      </c>
      <c r="E53" s="106"/>
      <c r="F53" s="812"/>
      <c r="G53" s="769"/>
      <c r="H53" s="51"/>
      <c r="I53" s="204"/>
      <c r="J53" s="108"/>
      <c r="K53" s="222"/>
      <c r="L53" s="131"/>
      <c r="M53" s="1204"/>
      <c r="N53" s="1204"/>
    </row>
    <row r="54" spans="1:14" s="1030" customFormat="1" ht="78.75">
      <c r="A54" s="76" t="s">
        <v>22</v>
      </c>
      <c r="B54" s="60" t="s">
        <v>21</v>
      </c>
      <c r="C54" s="708">
        <f>C50+1</f>
        <v>5</v>
      </c>
      <c r="D54" s="151" t="s">
        <v>2936</v>
      </c>
      <c r="E54" s="106"/>
      <c r="F54" s="812"/>
      <c r="G54" s="769"/>
      <c r="H54" s="51"/>
      <c r="I54" s="204"/>
      <c r="J54" s="108"/>
      <c r="K54" s="222"/>
      <c r="L54" s="131"/>
      <c r="M54" s="1204"/>
      <c r="N54" s="1204"/>
    </row>
    <row r="55" spans="1:14" s="1030" customFormat="1" ht="22.5">
      <c r="A55" s="108"/>
      <c r="B55" s="108"/>
      <c r="C55" s="108"/>
      <c r="D55" s="151" t="s">
        <v>1490</v>
      </c>
      <c r="E55" s="106"/>
      <c r="F55" s="812"/>
      <c r="G55" s="769"/>
      <c r="H55" s="51"/>
      <c r="I55" s="204"/>
      <c r="J55" s="108"/>
      <c r="K55" s="222"/>
      <c r="L55" s="131"/>
      <c r="M55" s="1204"/>
      <c r="N55" s="1204"/>
    </row>
    <row r="56" spans="1:14" s="1030" customFormat="1" ht="33.75">
      <c r="A56" s="108"/>
      <c r="B56" s="108"/>
      <c r="C56" s="108"/>
      <c r="D56" s="151" t="s">
        <v>1489</v>
      </c>
      <c r="E56" s="106"/>
      <c r="F56" s="812"/>
      <c r="G56" s="769"/>
      <c r="H56" s="51"/>
      <c r="I56" s="204"/>
      <c r="J56" s="108"/>
      <c r="K56" s="222"/>
      <c r="L56" s="131"/>
      <c r="M56" s="1204"/>
      <c r="N56" s="1204"/>
    </row>
    <row r="57" spans="1:14" s="1030" customFormat="1">
      <c r="A57" s="108"/>
      <c r="B57" s="108"/>
      <c r="C57" s="108"/>
      <c r="D57" s="151" t="s">
        <v>82</v>
      </c>
      <c r="E57" s="106" t="s">
        <v>9</v>
      </c>
      <c r="F57" s="812">
        <v>108.46</v>
      </c>
      <c r="G57" s="769"/>
      <c r="H57" s="43">
        <f>F57*G57</f>
        <v>0</v>
      </c>
      <c r="I57" s="204"/>
      <c r="J57" s="1718"/>
      <c r="K57" s="24"/>
      <c r="L57" s="131"/>
      <c r="M57" s="1204"/>
      <c r="N57" s="1204"/>
    </row>
    <row r="58" spans="1:14" s="1030" customFormat="1">
      <c r="A58" s="108"/>
      <c r="B58" s="108"/>
      <c r="C58" s="108"/>
      <c r="D58" s="151"/>
      <c r="E58" s="106"/>
      <c r="F58" s="812"/>
      <c r="G58" s="769"/>
      <c r="H58" s="51"/>
      <c r="I58" s="204"/>
      <c r="J58" s="108"/>
      <c r="K58" s="222"/>
      <c r="L58" s="131"/>
      <c r="M58" s="1204"/>
      <c r="N58" s="1204"/>
    </row>
    <row r="59" spans="1:14" s="1030" customFormat="1" ht="81" customHeight="1">
      <c r="A59" s="76" t="s">
        <v>22</v>
      </c>
      <c r="B59" s="60" t="s">
        <v>21</v>
      </c>
      <c r="C59" s="708">
        <f>C54+1</f>
        <v>6</v>
      </c>
      <c r="D59" s="151" t="s">
        <v>2937</v>
      </c>
      <c r="E59" s="106"/>
      <c r="F59" s="812"/>
      <c r="G59" s="769"/>
      <c r="H59" s="51"/>
      <c r="I59" s="204"/>
      <c r="J59" s="108"/>
      <c r="K59" s="222"/>
      <c r="L59" s="131"/>
      <c r="M59" s="1204"/>
      <c r="N59" s="1204"/>
    </row>
    <row r="60" spans="1:14" s="1030" customFormat="1" ht="33.75">
      <c r="A60" s="108"/>
      <c r="B60" s="108"/>
      <c r="C60" s="108"/>
      <c r="D60" s="151" t="s">
        <v>1487</v>
      </c>
      <c r="E60" s="106"/>
      <c r="F60" s="812"/>
      <c r="G60" s="769"/>
      <c r="H60" s="51"/>
      <c r="I60" s="204"/>
      <c r="J60" s="108"/>
      <c r="K60" s="222"/>
      <c r="L60" s="131"/>
      <c r="M60" s="1204"/>
      <c r="N60" s="1204"/>
    </row>
    <row r="61" spans="1:14" s="1030" customFormat="1" ht="33.75">
      <c r="A61" s="108"/>
      <c r="B61" s="108"/>
      <c r="C61" s="108"/>
      <c r="D61" s="151" t="s">
        <v>1489</v>
      </c>
      <c r="E61" s="106"/>
      <c r="F61" s="812"/>
      <c r="G61" s="769"/>
      <c r="H61" s="51"/>
      <c r="I61" s="204"/>
      <c r="J61" s="108"/>
      <c r="K61" s="222"/>
      <c r="L61" s="131"/>
      <c r="M61" s="1204"/>
      <c r="N61" s="1204"/>
    </row>
    <row r="62" spans="1:14" s="1030" customFormat="1">
      <c r="A62" s="108"/>
      <c r="B62" s="108"/>
      <c r="C62" s="108"/>
      <c r="D62" s="151" t="s">
        <v>82</v>
      </c>
      <c r="E62" s="106" t="s">
        <v>9</v>
      </c>
      <c r="F62" s="812">
        <v>94.93</v>
      </c>
      <c r="G62" s="769"/>
      <c r="H62" s="43">
        <f>F62*G62</f>
        <v>0</v>
      </c>
      <c r="I62" s="204"/>
      <c r="J62" s="1718"/>
      <c r="K62" s="24"/>
      <c r="L62" s="131"/>
      <c r="M62" s="1204"/>
      <c r="N62" s="1204"/>
    </row>
    <row r="63" spans="1:14" s="1030" customFormat="1">
      <c r="A63" s="108"/>
      <c r="B63" s="108"/>
      <c r="C63" s="108"/>
      <c r="D63" s="151"/>
      <c r="E63" s="106"/>
      <c r="F63" s="812"/>
      <c r="G63" s="769"/>
      <c r="H63" s="51"/>
      <c r="I63" s="204"/>
      <c r="J63" s="108"/>
      <c r="K63" s="222"/>
      <c r="L63" s="131"/>
      <c r="M63" s="1204"/>
      <c r="N63" s="1204"/>
    </row>
    <row r="64" spans="1:14" s="1030" customFormat="1" ht="112.5">
      <c r="A64" s="76" t="s">
        <v>22</v>
      </c>
      <c r="B64" s="60" t="s">
        <v>21</v>
      </c>
      <c r="C64" s="708">
        <f>C59+1</f>
        <v>7</v>
      </c>
      <c r="D64" s="151" t="s">
        <v>2938</v>
      </c>
      <c r="E64" s="106"/>
      <c r="F64" s="812"/>
      <c r="G64" s="769"/>
      <c r="H64" s="51"/>
      <c r="I64" s="204"/>
      <c r="J64" s="108"/>
      <c r="K64" s="222"/>
      <c r="L64" s="131"/>
      <c r="M64" s="1204"/>
      <c r="N64" s="1204"/>
    </row>
    <row r="65" spans="1:14" s="1030" customFormat="1" ht="33.75">
      <c r="A65" s="108"/>
      <c r="B65" s="108"/>
      <c r="C65" s="108"/>
      <c r="D65" s="151" t="s">
        <v>1489</v>
      </c>
      <c r="E65" s="106"/>
      <c r="F65" s="812"/>
      <c r="G65" s="769"/>
      <c r="H65" s="51"/>
      <c r="I65" s="204"/>
      <c r="J65" s="108"/>
      <c r="K65" s="222"/>
      <c r="L65" s="131"/>
      <c r="M65" s="1204"/>
      <c r="N65" s="1204"/>
    </row>
    <row r="66" spans="1:14" s="1030" customFormat="1">
      <c r="A66" s="108"/>
      <c r="B66" s="108"/>
      <c r="C66" s="108"/>
      <c r="D66" s="151" t="s">
        <v>82</v>
      </c>
      <c r="E66" s="106" t="s">
        <v>9</v>
      </c>
      <c r="F66" s="812">
        <v>108.24</v>
      </c>
      <c r="G66" s="769"/>
      <c r="H66" s="43">
        <f>F66*G66</f>
        <v>0</v>
      </c>
      <c r="I66" s="204"/>
      <c r="J66" s="1716"/>
      <c r="K66" s="698"/>
      <c r="L66" s="131"/>
      <c r="M66" s="1204"/>
      <c r="N66" s="1204"/>
    </row>
    <row r="67" spans="1:14" s="1030" customFormat="1">
      <c r="A67" s="108"/>
      <c r="B67" s="108"/>
      <c r="C67" s="108"/>
      <c r="D67" s="151"/>
      <c r="E67" s="106"/>
      <c r="F67" s="812"/>
      <c r="G67" s="769"/>
      <c r="H67" s="51"/>
      <c r="I67" s="204"/>
      <c r="J67" s="108"/>
      <c r="K67" s="222"/>
      <c r="L67" s="131"/>
      <c r="M67" s="1204"/>
      <c r="N67" s="1204"/>
    </row>
    <row r="68" spans="1:14" s="1030" customFormat="1">
      <c r="A68" s="76" t="s">
        <v>22</v>
      </c>
      <c r="B68" s="60" t="s">
        <v>21</v>
      </c>
      <c r="C68" s="708">
        <f>C64+1</f>
        <v>8</v>
      </c>
      <c r="D68" s="1725" t="s">
        <v>1491</v>
      </c>
      <c r="E68" s="106"/>
      <c r="F68" s="812"/>
      <c r="G68" s="769"/>
      <c r="H68" s="51"/>
      <c r="I68" s="204"/>
      <c r="J68" s="108"/>
      <c r="K68" s="222"/>
      <c r="L68" s="131"/>
      <c r="M68" s="1204"/>
      <c r="N68" s="1204"/>
    </row>
    <row r="69" spans="1:14" s="1030" customFormat="1" ht="67.5">
      <c r="A69" s="108"/>
      <c r="B69" s="108"/>
      <c r="C69" s="108"/>
      <c r="D69" s="151" t="s">
        <v>2503</v>
      </c>
      <c r="E69" s="106"/>
      <c r="F69" s="812"/>
      <c r="G69" s="769"/>
      <c r="H69" s="51"/>
      <c r="I69" s="204"/>
      <c r="J69" s="108"/>
      <c r="K69" s="222"/>
      <c r="L69" s="131"/>
      <c r="M69" s="1204"/>
      <c r="N69" s="1204"/>
    </row>
    <row r="70" spans="1:14" s="699" customFormat="1" ht="33.75">
      <c r="A70" s="26"/>
      <c r="B70" s="26"/>
      <c r="C70" s="26"/>
      <c r="D70" s="1726" t="s">
        <v>94</v>
      </c>
      <c r="E70" s="1576"/>
      <c r="F70" s="1592"/>
      <c r="G70" s="1592"/>
      <c r="H70" s="46"/>
      <c r="I70" s="61"/>
      <c r="J70" s="1716"/>
      <c r="K70" s="698"/>
      <c r="L70" s="698"/>
      <c r="M70" s="1219"/>
      <c r="N70" s="1219"/>
    </row>
    <row r="71" spans="1:14" s="699" customFormat="1" ht="22.5">
      <c r="A71" s="26"/>
      <c r="B71" s="26"/>
      <c r="C71" s="26"/>
      <c r="D71" s="1726" t="s">
        <v>93</v>
      </c>
      <c r="E71" s="1576"/>
      <c r="F71" s="1592"/>
      <c r="G71" s="1592"/>
      <c r="H71" s="46"/>
      <c r="I71" s="61"/>
      <c r="J71" s="1716"/>
      <c r="K71" s="698"/>
      <c r="L71" s="698"/>
      <c r="M71" s="1219"/>
      <c r="N71" s="1219"/>
    </row>
    <row r="72" spans="1:14" s="699" customFormat="1" ht="22.5">
      <c r="A72" s="30"/>
      <c r="B72" s="30"/>
      <c r="C72" s="30"/>
      <c r="D72" s="173" t="s">
        <v>92</v>
      </c>
      <c r="E72" s="106" t="s">
        <v>9</v>
      </c>
      <c r="F72" s="1592">
        <v>138.72999999999999</v>
      </c>
      <c r="G72" s="1592"/>
      <c r="H72" s="43">
        <f>F72*G72</f>
        <v>0</v>
      </c>
      <c r="I72" s="230"/>
      <c r="J72" s="1716"/>
      <c r="K72" s="698"/>
      <c r="L72" s="131"/>
      <c r="M72" s="1219"/>
      <c r="N72" s="1219"/>
    </row>
    <row r="73" spans="1:14" s="1030" customFormat="1">
      <c r="A73" s="108"/>
      <c r="B73" s="108"/>
      <c r="C73" s="108"/>
      <c r="D73" s="151"/>
      <c r="E73" s="106"/>
      <c r="F73" s="812"/>
      <c r="G73" s="769"/>
      <c r="H73" s="51"/>
      <c r="I73" s="204"/>
      <c r="J73" s="108"/>
      <c r="K73" s="222"/>
      <c r="L73" s="131"/>
      <c r="M73" s="1204"/>
      <c r="N73" s="1204"/>
    </row>
    <row r="74" spans="1:14" s="1030" customFormat="1">
      <c r="A74" s="76" t="s">
        <v>22</v>
      </c>
      <c r="B74" s="60" t="s">
        <v>21</v>
      </c>
      <c r="C74" s="708">
        <f>C68+1</f>
        <v>9</v>
      </c>
      <c r="D74" s="1725" t="s">
        <v>1492</v>
      </c>
      <c r="E74" s="106"/>
      <c r="F74" s="812"/>
      <c r="G74" s="769"/>
      <c r="H74" s="51"/>
      <c r="I74" s="204"/>
      <c r="J74" s="108"/>
      <c r="K74" s="222"/>
      <c r="L74" s="131"/>
      <c r="M74" s="1204"/>
      <c r="N74" s="1204"/>
    </row>
    <row r="75" spans="1:14" s="1030" customFormat="1" ht="56.25">
      <c r="A75" s="108"/>
      <c r="B75" s="108"/>
      <c r="C75" s="108"/>
      <c r="D75" s="151" t="s">
        <v>1955</v>
      </c>
      <c r="E75" s="106"/>
      <c r="F75" s="812"/>
      <c r="G75" s="769"/>
      <c r="H75" s="51"/>
      <c r="I75" s="204"/>
      <c r="J75" s="108"/>
      <c r="K75" s="222"/>
      <c r="L75" s="131"/>
      <c r="M75" s="1204"/>
      <c r="N75" s="1204"/>
    </row>
    <row r="76" spans="1:14" s="699" customFormat="1" ht="22.5">
      <c r="A76" s="26"/>
      <c r="B76" s="26"/>
      <c r="C76" s="26"/>
      <c r="D76" s="173" t="s">
        <v>95</v>
      </c>
      <c r="E76" s="1576"/>
      <c r="F76" s="1592"/>
      <c r="G76" s="1592"/>
      <c r="H76" s="46"/>
      <c r="I76" s="230"/>
      <c r="J76" s="1716"/>
      <c r="K76" s="698"/>
      <c r="L76" s="698"/>
      <c r="M76" s="1219"/>
      <c r="N76" s="1219"/>
    </row>
    <row r="77" spans="1:14" s="699" customFormat="1">
      <c r="A77" s="30"/>
      <c r="B77" s="30"/>
      <c r="C77" s="30"/>
      <c r="D77" s="173" t="s">
        <v>1493</v>
      </c>
      <c r="E77" s="28"/>
      <c r="F77" s="1592"/>
      <c r="G77" s="1592"/>
      <c r="H77" s="47"/>
      <c r="I77" s="557"/>
      <c r="J77" s="1716"/>
      <c r="K77" s="698"/>
      <c r="L77" s="698"/>
      <c r="M77" s="1219"/>
      <c r="N77" s="1219"/>
    </row>
    <row r="78" spans="1:14" s="1030" customFormat="1">
      <c r="A78" s="108"/>
      <c r="B78" s="108"/>
      <c r="C78" s="108"/>
      <c r="D78" s="151" t="s">
        <v>1494</v>
      </c>
      <c r="F78" s="1143"/>
      <c r="G78" s="1143"/>
      <c r="H78" s="1129"/>
      <c r="I78" s="204"/>
      <c r="J78" s="108"/>
      <c r="K78" s="222"/>
      <c r="L78" s="131"/>
      <c r="M78" s="1204"/>
      <c r="N78" s="1204"/>
    </row>
    <row r="79" spans="1:14" s="1030" customFormat="1">
      <c r="A79" s="108"/>
      <c r="B79" s="108"/>
      <c r="C79" s="48" t="s">
        <v>30</v>
      </c>
      <c r="D79" s="151" t="s">
        <v>2067</v>
      </c>
      <c r="E79" s="106" t="s">
        <v>9</v>
      </c>
      <c r="F79" s="812">
        <v>25.4</v>
      </c>
      <c r="G79" s="769"/>
      <c r="H79" s="43">
        <f>F79*G79</f>
        <v>0</v>
      </c>
      <c r="I79" s="204"/>
      <c r="J79" s="48"/>
      <c r="K79" s="222"/>
      <c r="L79" s="131"/>
      <c r="M79" s="1204"/>
      <c r="N79" s="1204"/>
    </row>
    <row r="80" spans="1:14" s="1030" customFormat="1">
      <c r="A80" s="108"/>
      <c r="B80" s="108"/>
      <c r="C80" s="48" t="s">
        <v>31</v>
      </c>
      <c r="D80" s="52" t="s">
        <v>3371</v>
      </c>
      <c r="E80" s="106" t="s">
        <v>9</v>
      </c>
      <c r="F80" s="812">
        <v>3.6</v>
      </c>
      <c r="G80" s="769"/>
      <c r="H80" s="43">
        <f>F80*G80</f>
        <v>0</v>
      </c>
      <c r="I80" s="204"/>
      <c r="J80" s="48"/>
      <c r="K80" s="222"/>
      <c r="L80" s="131"/>
      <c r="M80" s="1204"/>
      <c r="N80" s="1204"/>
    </row>
    <row r="81" spans="1:14" s="699" customFormat="1">
      <c r="A81" s="30"/>
      <c r="B81" s="30"/>
      <c r="C81" s="30"/>
      <c r="D81" s="56"/>
      <c r="E81" s="28"/>
      <c r="F81" s="1592"/>
      <c r="G81" s="1592"/>
      <c r="H81" s="47"/>
      <c r="I81" s="558"/>
      <c r="J81" s="1716"/>
      <c r="K81" s="698"/>
      <c r="L81" s="698"/>
      <c r="M81" s="1219"/>
      <c r="N81" s="1219"/>
    </row>
    <row r="82" spans="1:14" s="699" customFormat="1">
      <c r="A82" s="53" t="s">
        <v>22</v>
      </c>
      <c r="B82" s="54" t="s">
        <v>21</v>
      </c>
      <c r="C82" s="54"/>
      <c r="D82" s="32" t="s">
        <v>20</v>
      </c>
      <c r="E82" s="55"/>
      <c r="F82" s="779"/>
      <c r="G82" s="2515"/>
      <c r="H82" s="66">
        <f>SUM(H18:H81)</f>
        <v>0</v>
      </c>
      <c r="I82" s="559"/>
      <c r="J82" s="1716"/>
      <c r="K82" s="698"/>
      <c r="L82" s="698"/>
      <c r="M82" s="1219"/>
      <c r="N82" s="1219"/>
    </row>
    <row r="83" spans="1:14" s="699" customFormat="1">
      <c r="A83" s="64"/>
      <c r="B83" s="39"/>
      <c r="C83" s="39"/>
      <c r="D83" s="26"/>
      <c r="E83" s="41"/>
      <c r="F83" s="770"/>
      <c r="G83" s="1592"/>
      <c r="H83" s="46"/>
      <c r="I83" s="282"/>
      <c r="J83" s="1716"/>
      <c r="K83" s="698"/>
      <c r="L83" s="698"/>
      <c r="M83" s="1219"/>
      <c r="N83" s="1219"/>
    </row>
  </sheetData>
  <sheetProtection password="CC69" sheet="1" objects="1" scenarios="1" selectLockedCells="1"/>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worksheet>
</file>

<file path=xl/worksheets/sheet26.xml><?xml version="1.0" encoding="utf-8"?>
<worksheet xmlns="http://schemas.openxmlformats.org/spreadsheetml/2006/main" xmlns:r="http://schemas.openxmlformats.org/officeDocument/2006/relationships">
  <sheetPr>
    <pageSetUpPr fitToPage="1"/>
  </sheetPr>
  <dimension ref="A1:H51"/>
  <sheetViews>
    <sheetView view="pageBreakPreview" zoomScaleNormal="75" zoomScaleSheetLayoutView="100" workbookViewId="0">
      <selection activeCell="B45" sqref="B45"/>
    </sheetView>
  </sheetViews>
  <sheetFormatPr defaultRowHeight="11.25"/>
  <cols>
    <col min="1" max="1" width="7.140625" style="1730" customWidth="1"/>
    <col min="2" max="2" width="80.7109375" style="1740" customWidth="1"/>
    <col min="3" max="3" width="6.7109375" style="1730" customWidth="1"/>
    <col min="4" max="5" width="9.140625" style="1730"/>
    <col min="6" max="7" width="9.140625" style="1731"/>
    <col min="8" max="8" width="9.140625" style="1732"/>
    <col min="9" max="16384" width="9.140625" style="1730"/>
  </cols>
  <sheetData>
    <row r="1" spans="1:8">
      <c r="A1" s="1729"/>
      <c r="B1" s="2470" t="s">
        <v>3421</v>
      </c>
      <c r="C1" s="1729"/>
    </row>
    <row r="2" spans="1:8">
      <c r="B2" s="1733"/>
    </row>
    <row r="3" spans="1:8">
      <c r="B3" s="1501" t="s">
        <v>1994</v>
      </c>
      <c r="H3" s="1734"/>
    </row>
    <row r="4" spans="1:8">
      <c r="B4" s="1503"/>
    </row>
    <row r="5" spans="1:8" s="462" customFormat="1">
      <c r="B5" s="162" t="s">
        <v>1495</v>
      </c>
      <c r="F5" s="1735"/>
      <c r="G5" s="1735"/>
      <c r="H5" s="1736"/>
    </row>
    <row r="6" spans="1:8" s="462" customFormat="1">
      <c r="B6" s="162"/>
      <c r="F6" s="1735"/>
      <c r="G6" s="1735"/>
      <c r="H6" s="1736"/>
    </row>
    <row r="7" spans="1:8" s="462" customFormat="1">
      <c r="B7" s="162" t="s">
        <v>1496</v>
      </c>
      <c r="F7" s="1735"/>
      <c r="G7" s="1735"/>
      <c r="H7" s="1736"/>
    </row>
    <row r="8" spans="1:8" s="462" customFormat="1" ht="22.5">
      <c r="B8" s="1056" t="s">
        <v>1497</v>
      </c>
      <c r="F8" s="1735"/>
      <c r="G8" s="1735"/>
      <c r="H8" s="1736"/>
    </row>
    <row r="9" spans="1:8" s="462" customFormat="1">
      <c r="B9" s="1056" t="s">
        <v>1498</v>
      </c>
      <c r="F9" s="1735"/>
      <c r="G9" s="1735"/>
      <c r="H9" s="1736"/>
    </row>
    <row r="10" spans="1:8" s="462" customFormat="1">
      <c r="B10" s="162" t="s">
        <v>1499</v>
      </c>
      <c r="F10" s="1735"/>
      <c r="G10" s="1735"/>
      <c r="H10" s="1736"/>
    </row>
    <row r="11" spans="1:8" s="462" customFormat="1">
      <c r="B11" s="1056" t="s">
        <v>1500</v>
      </c>
      <c r="F11" s="1735"/>
      <c r="G11" s="1735"/>
      <c r="H11" s="1736"/>
    </row>
    <row r="12" spans="1:8" s="462" customFormat="1">
      <c r="B12" s="1056" t="s">
        <v>1501</v>
      </c>
      <c r="F12" s="1735"/>
      <c r="G12" s="1735"/>
      <c r="H12" s="1736"/>
    </row>
    <row r="13" spans="1:8" s="462" customFormat="1" ht="22.5">
      <c r="B13" s="1737" t="s">
        <v>1502</v>
      </c>
      <c r="F13" s="1735"/>
      <c r="G13" s="1735"/>
      <c r="H13" s="1736"/>
    </row>
    <row r="14" spans="1:8" s="462" customFormat="1">
      <c r="B14" s="1738" t="s">
        <v>1503</v>
      </c>
      <c r="F14" s="1735"/>
      <c r="G14" s="1735"/>
      <c r="H14" s="1736"/>
    </row>
    <row r="15" spans="1:8" s="462" customFormat="1">
      <c r="B15" s="1056" t="s">
        <v>1504</v>
      </c>
      <c r="F15" s="1735"/>
      <c r="G15" s="1735"/>
      <c r="H15" s="1736"/>
    </row>
    <row r="16" spans="1:8" s="462" customFormat="1">
      <c r="B16" s="162" t="s">
        <v>1505</v>
      </c>
      <c r="F16" s="1735"/>
      <c r="G16" s="1735"/>
      <c r="H16" s="1736"/>
    </row>
    <row r="17" spans="2:8" s="462" customFormat="1">
      <c r="B17" s="1058" t="s">
        <v>1506</v>
      </c>
      <c r="F17" s="1735"/>
      <c r="G17" s="1735"/>
      <c r="H17" s="1736"/>
    </row>
    <row r="18" spans="2:8" s="462" customFormat="1">
      <c r="B18" s="1057" t="s">
        <v>1507</v>
      </c>
      <c r="F18" s="1735"/>
      <c r="G18" s="1735"/>
      <c r="H18" s="1736"/>
    </row>
    <row r="19" spans="2:8" s="462" customFormat="1" ht="22.5">
      <c r="B19" s="1057" t="s">
        <v>1508</v>
      </c>
      <c r="F19" s="1735"/>
      <c r="G19" s="1735"/>
      <c r="H19" s="1736"/>
    </row>
    <row r="20" spans="2:8" s="462" customFormat="1">
      <c r="B20" s="1057" t="s">
        <v>1509</v>
      </c>
      <c r="F20" s="1735"/>
      <c r="G20" s="1735"/>
      <c r="H20" s="1736"/>
    </row>
    <row r="21" spans="2:8" s="462" customFormat="1">
      <c r="B21" s="1057" t="s">
        <v>1510</v>
      </c>
      <c r="F21" s="1735"/>
      <c r="G21" s="1735"/>
      <c r="H21" s="1736"/>
    </row>
    <row r="22" spans="2:8" s="462" customFormat="1" ht="22.5">
      <c r="B22" s="1057" t="s">
        <v>1511</v>
      </c>
      <c r="F22" s="1735"/>
      <c r="G22" s="1735"/>
      <c r="H22" s="1736"/>
    </row>
    <row r="23" spans="2:8" s="462" customFormat="1">
      <c r="B23" s="1057" t="s">
        <v>1512</v>
      </c>
      <c r="F23" s="1735"/>
      <c r="G23" s="1735"/>
      <c r="H23" s="1736"/>
    </row>
    <row r="24" spans="2:8" s="462" customFormat="1">
      <c r="B24" s="1057" t="s">
        <v>1513</v>
      </c>
      <c r="F24" s="1735"/>
      <c r="G24" s="1735"/>
      <c r="H24" s="1736"/>
    </row>
    <row r="25" spans="2:8" s="462" customFormat="1">
      <c r="B25" s="1057" t="s">
        <v>1514</v>
      </c>
      <c r="F25" s="1735"/>
      <c r="G25" s="1735"/>
      <c r="H25" s="1736"/>
    </row>
    <row r="26" spans="2:8" s="462" customFormat="1" ht="22.5">
      <c r="B26" s="1057" t="s">
        <v>1515</v>
      </c>
      <c r="F26" s="1735"/>
      <c r="G26" s="1735"/>
      <c r="H26" s="1736"/>
    </row>
    <row r="27" spans="2:8" s="462" customFormat="1">
      <c r="B27" s="1057" t="s">
        <v>1516</v>
      </c>
      <c r="F27" s="1735"/>
      <c r="G27" s="1735"/>
      <c r="H27" s="1736"/>
    </row>
    <row r="28" spans="2:8" s="462" customFormat="1">
      <c r="B28" s="1057" t="s">
        <v>1517</v>
      </c>
      <c r="F28" s="1735"/>
      <c r="G28" s="1735"/>
      <c r="H28" s="1736"/>
    </row>
    <row r="29" spans="2:8" s="462" customFormat="1">
      <c r="B29" s="162" t="s">
        <v>1518</v>
      </c>
      <c r="F29" s="1735"/>
      <c r="G29" s="1735"/>
      <c r="H29" s="1736"/>
    </row>
    <row r="30" spans="2:8">
      <c r="B30" s="1505" t="s">
        <v>1519</v>
      </c>
    </row>
    <row r="31" spans="2:8">
      <c r="B31" s="1739" t="s">
        <v>1520</v>
      </c>
    </row>
    <row r="32" spans="2:8" s="462" customFormat="1">
      <c r="B32" s="1505" t="s">
        <v>1521</v>
      </c>
      <c r="F32" s="1735"/>
      <c r="G32" s="1735"/>
      <c r="H32" s="1736"/>
    </row>
    <row r="33" spans="1:8" s="462" customFormat="1">
      <c r="B33" s="1505" t="s">
        <v>1522</v>
      </c>
      <c r="F33" s="1735"/>
      <c r="G33" s="1735"/>
      <c r="H33" s="1736"/>
    </row>
    <row r="34" spans="1:8" s="462" customFormat="1">
      <c r="B34" s="1505" t="s">
        <v>1523</v>
      </c>
      <c r="F34" s="1735"/>
      <c r="G34" s="1735"/>
      <c r="H34" s="1736"/>
    </row>
    <row r="35" spans="1:8" s="462" customFormat="1">
      <c r="B35" s="1505" t="s">
        <v>1524</v>
      </c>
      <c r="F35" s="1735"/>
      <c r="G35" s="1735"/>
      <c r="H35" s="1736"/>
    </row>
    <row r="36" spans="1:8" s="462" customFormat="1">
      <c r="B36" s="1505" t="s">
        <v>1525</v>
      </c>
      <c r="F36" s="1735"/>
      <c r="G36" s="1735"/>
      <c r="H36" s="1736"/>
    </row>
    <row r="37" spans="1:8" s="462" customFormat="1">
      <c r="A37" s="162"/>
      <c r="B37" s="1505" t="s">
        <v>1526</v>
      </c>
      <c r="F37" s="1735"/>
      <c r="G37" s="1735"/>
      <c r="H37" s="1736"/>
    </row>
    <row r="38" spans="1:8">
      <c r="B38" s="1505" t="s">
        <v>1527</v>
      </c>
    </row>
    <row r="39" spans="1:8">
      <c r="B39" s="1505" t="s">
        <v>1528</v>
      </c>
    </row>
    <row r="40" spans="1:8">
      <c r="B40" s="1505" t="s">
        <v>1529</v>
      </c>
    </row>
    <row r="41" spans="1:8">
      <c r="B41" s="1740" t="s">
        <v>1530</v>
      </c>
    </row>
    <row r="42" spans="1:8">
      <c r="B42" s="1505" t="s">
        <v>1531</v>
      </c>
    </row>
    <row r="43" spans="1:8">
      <c r="B43" s="1505" t="s">
        <v>1532</v>
      </c>
    </row>
    <row r="44" spans="1:8">
      <c r="B44" s="1505" t="s">
        <v>1533</v>
      </c>
    </row>
    <row r="45" spans="1:8">
      <c r="B45" s="1505" t="s">
        <v>1534</v>
      </c>
    </row>
    <row r="46" spans="1:8">
      <c r="B46" s="1505" t="s">
        <v>1535</v>
      </c>
    </row>
    <row r="47" spans="1:8">
      <c r="B47" s="1505" t="s">
        <v>1536</v>
      </c>
    </row>
    <row r="48" spans="1:8">
      <c r="B48" s="1505" t="s">
        <v>1537</v>
      </c>
    </row>
    <row r="49" spans="2:2">
      <c r="B49" s="1505"/>
    </row>
    <row r="50" spans="2:2">
      <c r="B50" s="1505"/>
    </row>
    <row r="51" spans="2:2" ht="22.5">
      <c r="B51" s="1503" t="s">
        <v>3436</v>
      </c>
    </row>
  </sheetData>
  <sheetProtection password="CC69" sheet="1" objects="1" scenarios="1" selectLockedCells="1"/>
  <phoneticPr fontId="6" type="noConversion"/>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worksheet>
</file>

<file path=xl/worksheets/sheet27.xml><?xml version="1.0" encoding="utf-8"?>
<worksheet xmlns="http://schemas.openxmlformats.org/spreadsheetml/2006/main" xmlns:r="http://schemas.openxmlformats.org/officeDocument/2006/relationships">
  <sheetPr>
    <pageSetUpPr fitToPage="1"/>
  </sheetPr>
  <dimension ref="A1:Y48"/>
  <sheetViews>
    <sheetView view="pageBreakPreview" zoomScale="115" zoomScaleNormal="115" zoomScaleSheetLayoutView="115" workbookViewId="0">
      <pane ySplit="8" topLeftCell="A9" activePane="bottomLeft" state="frozen"/>
      <selection activeCell="G1" activeCellId="1" sqref="I1:I65536 G1:G65536"/>
      <selection pane="bottomLeft" activeCell="I1" sqref="I1"/>
    </sheetView>
  </sheetViews>
  <sheetFormatPr defaultRowHeight="11.25"/>
  <cols>
    <col min="1" max="2" width="2.28515625" style="108" customWidth="1"/>
    <col min="3" max="3" width="3.85546875" style="108" customWidth="1"/>
    <col min="4" max="4" width="35.7109375" style="945" customWidth="1"/>
    <col min="5" max="5" width="3.7109375" style="131" customWidth="1"/>
    <col min="6" max="7" width="9.7109375" style="769" customWidth="1"/>
    <col min="8" max="8" width="12.7109375" style="51" customWidth="1"/>
    <col min="9" max="9" width="14.7109375" style="91" customWidth="1"/>
    <col min="10" max="10" width="25.42578125" style="1537" customWidth="1"/>
    <col min="11" max="14" width="9.140625" style="1544"/>
    <col min="15" max="16384" width="9.140625" style="1030"/>
  </cols>
  <sheetData>
    <row r="1" spans="1:25" s="1530" customFormat="1" ht="9.75">
      <c r="A1" s="1069" t="s">
        <v>18</v>
      </c>
      <c r="B1" s="1069"/>
      <c r="C1" s="1070"/>
      <c r="D1" s="1449"/>
      <c r="E1" s="1446"/>
      <c r="F1" s="1071"/>
      <c r="G1" s="1071"/>
      <c r="H1" s="1072" t="s">
        <v>67</v>
      </c>
      <c r="I1" s="179"/>
      <c r="J1" s="1528"/>
      <c r="K1" s="1529"/>
      <c r="L1" s="1529"/>
      <c r="M1" s="1529"/>
      <c r="N1" s="1529"/>
      <c r="O1" s="1527"/>
      <c r="P1" s="1527"/>
      <c r="Q1" s="1527"/>
      <c r="R1" s="1527"/>
      <c r="S1" s="1527"/>
      <c r="T1" s="1527"/>
      <c r="U1" s="1527"/>
      <c r="V1" s="1527"/>
      <c r="W1" s="1527"/>
      <c r="X1" s="1527"/>
      <c r="Y1" s="1527"/>
    </row>
    <row r="2" spans="1:25" s="1531" customFormat="1" ht="11.25" customHeight="1">
      <c r="A2" s="1073" t="str">
        <f>naslovna!$A2</f>
        <v>03.2017.</v>
      </c>
      <c r="B2" s="1074"/>
      <c r="C2" s="1075"/>
      <c r="D2" s="2468" t="s">
        <v>3419</v>
      </c>
      <c r="E2" s="1447"/>
      <c r="F2" s="1076"/>
      <c r="G2" s="1076"/>
      <c r="H2" s="1077" t="str">
        <f>naslovna!$H2</f>
        <v>Modularni dječji vrtić</v>
      </c>
      <c r="I2" s="549"/>
      <c r="J2" s="1528"/>
      <c r="K2" s="1074"/>
      <c r="L2" s="1074"/>
      <c r="M2" s="1074"/>
      <c r="N2" s="1074"/>
      <c r="O2" s="1074"/>
      <c r="P2" s="1074"/>
      <c r="Q2" s="1074"/>
      <c r="R2" s="1074"/>
      <c r="S2" s="1074"/>
      <c r="T2" s="1074"/>
      <c r="U2" s="1074"/>
      <c r="V2" s="1074"/>
      <c r="W2" s="1074"/>
      <c r="X2" s="1074"/>
      <c r="Y2" s="1074"/>
    </row>
    <row r="3" spans="1:25" s="1531" customFormat="1" ht="9.75">
      <c r="A3" s="1079"/>
      <c r="B3" s="1079"/>
      <c r="C3" s="1080"/>
      <c r="D3" s="1451" t="s">
        <v>17</v>
      </c>
      <c r="E3" s="1452"/>
      <c r="F3" s="1081"/>
      <c r="G3" s="2490"/>
      <c r="H3" s="1082" t="str">
        <f>naslovna!$H3</f>
        <v>k.č.218/8, k.o. Križ</v>
      </c>
      <c r="I3" s="1068"/>
      <c r="J3" s="1528"/>
      <c r="K3" s="1074"/>
      <c r="L3" s="1074"/>
      <c r="M3" s="1074"/>
      <c r="N3" s="1074"/>
      <c r="O3" s="1074"/>
      <c r="P3" s="1074"/>
      <c r="Q3" s="1074"/>
      <c r="R3" s="1074"/>
      <c r="S3" s="1074"/>
      <c r="T3" s="1074"/>
      <c r="U3" s="1074"/>
      <c r="V3" s="1074"/>
      <c r="W3" s="1074"/>
      <c r="X3" s="1074"/>
      <c r="Y3" s="1074"/>
    </row>
    <row r="4" spans="1:25" s="1169" customFormat="1">
      <c r="A4" s="1532"/>
      <c r="B4" s="1533"/>
      <c r="C4" s="1533"/>
      <c r="D4" s="1534"/>
      <c r="E4" s="1535"/>
      <c r="F4" s="772"/>
      <c r="G4" s="772"/>
      <c r="H4" s="1536"/>
      <c r="I4" s="145"/>
      <c r="J4" s="1537"/>
      <c r="K4" s="863"/>
      <c r="L4" s="863"/>
      <c r="M4" s="863"/>
      <c r="N4" s="863"/>
      <c r="O4" s="873"/>
      <c r="P4" s="873"/>
      <c r="Q4" s="873"/>
      <c r="R4" s="873"/>
      <c r="S4" s="873"/>
      <c r="T4" s="873"/>
      <c r="U4" s="873"/>
      <c r="V4" s="873"/>
      <c r="W4" s="873"/>
      <c r="X4" s="873"/>
      <c r="Y4" s="873"/>
    </row>
    <row r="5" spans="1:25" s="1169" customFormat="1">
      <c r="A5" s="1538" t="s">
        <v>1995</v>
      </c>
      <c r="B5" s="137"/>
      <c r="C5" s="137"/>
      <c r="D5" s="137" t="s">
        <v>1994</v>
      </c>
      <c r="E5" s="1539"/>
      <c r="F5" s="1540"/>
      <c r="G5" s="1540"/>
      <c r="H5" s="1541"/>
      <c r="I5" s="548"/>
      <c r="J5" s="1537"/>
      <c r="K5" s="863"/>
      <c r="L5" s="863"/>
      <c r="M5" s="863"/>
      <c r="N5" s="863"/>
      <c r="O5" s="873"/>
      <c r="P5" s="873"/>
      <c r="Q5" s="873"/>
      <c r="R5" s="873"/>
      <c r="S5" s="873"/>
      <c r="T5" s="873"/>
      <c r="U5" s="873"/>
      <c r="V5" s="873"/>
      <c r="W5" s="873"/>
      <c r="X5" s="873"/>
      <c r="Y5" s="873"/>
    </row>
    <row r="6" spans="1:25" s="1169" customFormat="1">
      <c r="A6" s="908"/>
      <c r="B6" s="135"/>
      <c r="C6" s="135"/>
      <c r="D6" s="908"/>
      <c r="E6" s="908"/>
      <c r="F6" s="1542"/>
      <c r="G6" s="1542"/>
      <c r="H6" s="1543"/>
      <c r="I6" s="533"/>
      <c r="J6" s="1537"/>
      <c r="K6" s="863"/>
      <c r="L6" s="863"/>
      <c r="M6" s="863"/>
      <c r="N6" s="863"/>
      <c r="O6" s="873"/>
      <c r="P6" s="873"/>
      <c r="Q6" s="873"/>
      <c r="R6" s="873"/>
      <c r="S6" s="873"/>
      <c r="T6" s="873"/>
      <c r="U6" s="873"/>
      <c r="V6" s="873"/>
      <c r="W6" s="873"/>
      <c r="X6" s="873"/>
      <c r="Y6" s="873"/>
    </row>
    <row r="7" spans="1:25" s="1169" customFormat="1" ht="11.25" customHeight="1">
      <c r="A7" s="2615" t="s">
        <v>60</v>
      </c>
      <c r="B7" s="2615"/>
      <c r="C7" s="2615"/>
      <c r="D7" s="1099" t="s">
        <v>61</v>
      </c>
      <c r="E7" s="1100" t="s">
        <v>66</v>
      </c>
      <c r="F7" s="1519" t="s">
        <v>62</v>
      </c>
      <c r="G7" s="2491" t="s">
        <v>63</v>
      </c>
      <c r="H7" s="1102" t="s">
        <v>64</v>
      </c>
      <c r="I7" s="418" t="s">
        <v>65</v>
      </c>
      <c r="J7" s="1537"/>
      <c r="K7" s="863"/>
      <c r="L7" s="863"/>
      <c r="M7" s="863"/>
      <c r="N7" s="863"/>
      <c r="O7" s="873"/>
      <c r="P7" s="873"/>
      <c r="Q7" s="873"/>
      <c r="R7" s="873"/>
      <c r="S7" s="873"/>
      <c r="T7" s="873"/>
      <c r="U7" s="873"/>
      <c r="V7" s="873"/>
      <c r="W7" s="873"/>
      <c r="X7" s="873"/>
      <c r="Y7" s="873"/>
    </row>
    <row r="8" spans="1:25" s="894" customFormat="1">
      <c r="A8" s="879"/>
      <c r="B8" s="879"/>
      <c r="C8" s="879"/>
      <c r="D8" s="879"/>
      <c r="E8" s="49"/>
      <c r="F8" s="1325"/>
      <c r="G8" s="1325"/>
      <c r="H8" s="1525"/>
      <c r="I8" s="547"/>
      <c r="J8" s="1537"/>
      <c r="K8" s="1544"/>
      <c r="L8" s="1544"/>
      <c r="M8" s="1544"/>
      <c r="N8" s="1544"/>
      <c r="O8" s="879"/>
      <c r="P8" s="879"/>
      <c r="Q8" s="879"/>
      <c r="R8" s="879"/>
      <c r="S8" s="879"/>
      <c r="T8" s="879"/>
      <c r="U8" s="879"/>
      <c r="V8" s="879"/>
      <c r="W8" s="879"/>
      <c r="X8" s="879"/>
      <c r="Y8" s="879"/>
    </row>
    <row r="9" spans="1:25" s="879" customFormat="1">
      <c r="C9" s="876"/>
      <c r="D9" s="908"/>
      <c r="E9" s="49"/>
      <c r="F9" s="769"/>
      <c r="G9" s="769"/>
      <c r="H9" s="51"/>
      <c r="I9" s="67"/>
      <c r="J9" s="1537"/>
      <c r="K9" s="1544"/>
      <c r="L9" s="1544"/>
      <c r="M9" s="1544"/>
      <c r="N9" s="1544"/>
    </row>
    <row r="10" spans="1:25" s="1225" customFormat="1">
      <c r="A10" s="205" t="s">
        <v>22</v>
      </c>
      <c r="B10" s="475" t="s">
        <v>11</v>
      </c>
      <c r="C10" s="206">
        <v>1</v>
      </c>
      <c r="D10" s="1741" t="s">
        <v>1545</v>
      </c>
      <c r="E10" s="207"/>
      <c r="F10" s="774"/>
      <c r="G10" s="2497"/>
      <c r="H10" s="208"/>
      <c r="I10" s="210"/>
    </row>
    <row r="11" spans="1:25" s="699" customFormat="1">
      <c r="A11" s="30"/>
      <c r="B11" s="30"/>
      <c r="C11" s="30"/>
      <c r="D11" s="508" t="s">
        <v>2068</v>
      </c>
      <c r="E11" s="28"/>
      <c r="F11" s="770"/>
      <c r="G11" s="1592"/>
      <c r="H11" s="42"/>
      <c r="I11" s="209"/>
      <c r="J11" s="1742"/>
      <c r="K11" s="1590"/>
      <c r="L11" s="1590"/>
    </row>
    <row r="12" spans="1:25" s="1225" customFormat="1" ht="22.5">
      <c r="A12" s="205"/>
      <c r="B12" s="475"/>
      <c r="C12" s="206"/>
      <c r="D12" s="1153" t="s">
        <v>1897</v>
      </c>
      <c r="E12" s="207"/>
      <c r="F12" s="774"/>
      <c r="G12" s="2497"/>
      <c r="H12" s="208"/>
      <c r="I12" s="210"/>
    </row>
    <row r="13" spans="1:25" s="1225" customFormat="1" ht="45">
      <c r="A13" s="475"/>
      <c r="B13" s="475"/>
      <c r="C13" s="475"/>
      <c r="D13" s="1153" t="s">
        <v>2015</v>
      </c>
      <c r="E13" s="207"/>
      <c r="F13" s="774"/>
      <c r="G13" s="2497"/>
      <c r="H13" s="208"/>
      <c r="I13" s="210"/>
    </row>
    <row r="14" spans="1:25" s="1225" customFormat="1" ht="56.25">
      <c r="A14" s="205"/>
      <c r="B14" s="475"/>
      <c r="C14" s="206"/>
      <c r="D14" s="1153" t="s">
        <v>1546</v>
      </c>
      <c r="E14" s="207"/>
      <c r="F14" s="774"/>
      <c r="G14" s="2497"/>
      <c r="H14" s="208"/>
      <c r="I14" s="210"/>
    </row>
    <row r="15" spans="1:25" s="1225" customFormat="1" ht="45">
      <c r="A15" s="475"/>
      <c r="B15" s="475"/>
      <c r="C15" s="475"/>
      <c r="D15" s="1153" t="s">
        <v>1547</v>
      </c>
      <c r="E15" s="207"/>
      <c r="F15" s="774"/>
      <c r="G15" s="2497"/>
      <c r="H15" s="208"/>
      <c r="I15" s="210"/>
    </row>
    <row r="16" spans="1:25" s="1225" customFormat="1" ht="22.5">
      <c r="A16" s="475"/>
      <c r="B16" s="475"/>
      <c r="C16" s="475"/>
      <c r="D16" s="1153" t="s">
        <v>1898</v>
      </c>
      <c r="E16" s="207"/>
      <c r="F16" s="774"/>
      <c r="G16" s="2497"/>
      <c r="H16" s="208"/>
      <c r="I16" s="210"/>
    </row>
    <row r="17" spans="1:12" s="1225" customFormat="1" ht="22.5">
      <c r="A17" s="475"/>
      <c r="B17" s="475"/>
      <c r="C17" s="475"/>
      <c r="D17" s="1153" t="s">
        <v>1899</v>
      </c>
      <c r="E17" s="207"/>
      <c r="F17" s="774"/>
      <c r="G17" s="2497"/>
      <c r="H17" s="208"/>
      <c r="I17" s="210"/>
    </row>
    <row r="18" spans="1:12" s="1225" customFormat="1" ht="22.5">
      <c r="A18" s="475"/>
      <c r="B18" s="475"/>
      <c r="C18" s="475"/>
      <c r="D18" s="1153" t="s">
        <v>1548</v>
      </c>
      <c r="E18" s="207"/>
      <c r="F18" s="774"/>
      <c r="G18" s="2497"/>
      <c r="H18" s="208"/>
      <c r="I18" s="210"/>
    </row>
    <row r="19" spans="1:12" s="699" customFormat="1" ht="22.5">
      <c r="A19" s="30"/>
      <c r="B19" s="30"/>
      <c r="C19" s="30"/>
      <c r="D19" s="57" t="s">
        <v>1900</v>
      </c>
      <c r="E19" s="28"/>
      <c r="F19" s="770"/>
      <c r="G19" s="1592"/>
      <c r="H19" s="42"/>
      <c r="I19" s="61"/>
      <c r="J19" s="1742"/>
      <c r="K19" s="1590"/>
      <c r="L19" s="1590"/>
    </row>
    <row r="20" spans="1:12" s="1225" customFormat="1" ht="33.75">
      <c r="A20" s="475"/>
      <c r="B20" s="475"/>
      <c r="C20" s="475"/>
      <c r="D20" s="1153" t="s">
        <v>1901</v>
      </c>
      <c r="E20" s="207"/>
      <c r="F20" s="811"/>
      <c r="G20" s="2497"/>
      <c r="H20" s="208"/>
      <c r="I20" s="210"/>
    </row>
    <row r="21" spans="1:12" s="1225" customFormat="1" ht="22.5">
      <c r="A21" s="475"/>
      <c r="B21" s="475"/>
      <c r="C21" s="475"/>
      <c r="D21" s="1153" t="s">
        <v>1902</v>
      </c>
      <c r="E21" s="207"/>
      <c r="F21" s="811"/>
      <c r="G21" s="2497"/>
      <c r="H21" s="208"/>
      <c r="I21" s="210"/>
    </row>
    <row r="22" spans="1:12" s="1225" customFormat="1">
      <c r="A22" s="475"/>
      <c r="B22" s="475"/>
      <c r="C22" s="475" t="s">
        <v>30</v>
      </c>
      <c r="D22" s="1153" t="s">
        <v>1545</v>
      </c>
      <c r="E22" s="207" t="s">
        <v>2</v>
      </c>
      <c r="F22" s="811">
        <v>1250.1199999999999</v>
      </c>
      <c r="G22" s="2497"/>
      <c r="H22" s="42">
        <f>+F22*G22</f>
        <v>0</v>
      </c>
      <c r="I22" s="210"/>
    </row>
    <row r="23" spans="1:12" s="1225" customFormat="1">
      <c r="A23" s="475"/>
      <c r="B23" s="475"/>
      <c r="C23" s="475" t="s">
        <v>31</v>
      </c>
      <c r="D23" s="1153" t="s">
        <v>1541</v>
      </c>
      <c r="E23" s="207" t="s">
        <v>2</v>
      </c>
      <c r="F23" s="811">
        <v>1250.1199999999999</v>
      </c>
      <c r="G23" s="2497"/>
      <c r="H23" s="42">
        <f>+F23*G23</f>
        <v>0</v>
      </c>
      <c r="I23" s="210"/>
    </row>
    <row r="24" spans="1:12" s="1225" customFormat="1">
      <c r="A24" s="475"/>
      <c r="B24" s="475"/>
      <c r="C24" s="475" t="s">
        <v>32</v>
      </c>
      <c r="D24" s="1153" t="s">
        <v>1542</v>
      </c>
      <c r="E24" s="207" t="s">
        <v>9</v>
      </c>
      <c r="F24" s="811">
        <v>1010.2</v>
      </c>
      <c r="G24" s="2497"/>
      <c r="H24" s="42">
        <f>+F24*G24</f>
        <v>0</v>
      </c>
      <c r="I24" s="210"/>
    </row>
    <row r="25" spans="1:12" s="1225" customFormat="1">
      <c r="A25" s="475"/>
      <c r="B25" s="475"/>
      <c r="C25" s="475"/>
      <c r="D25" s="1153"/>
      <c r="E25" s="207"/>
      <c r="F25" s="811"/>
      <c r="G25" s="2497"/>
      <c r="H25" s="208"/>
      <c r="I25" s="210"/>
    </row>
    <row r="26" spans="1:12" s="1225" customFormat="1">
      <c r="A26" s="205" t="s">
        <v>22</v>
      </c>
      <c r="B26" s="475" t="s">
        <v>11</v>
      </c>
      <c r="C26" s="206">
        <f>C10+1</f>
        <v>2</v>
      </c>
      <c r="D26" s="1743" t="s">
        <v>1549</v>
      </c>
      <c r="E26" s="207"/>
      <c r="F26" s="811"/>
      <c r="G26" s="2497"/>
      <c r="H26" s="208"/>
      <c r="I26" s="210"/>
    </row>
    <row r="27" spans="1:12" s="1225" customFormat="1" ht="22.5">
      <c r="A27" s="205"/>
      <c r="B27" s="475"/>
      <c r="C27" s="206"/>
      <c r="D27" s="1153" t="s">
        <v>2939</v>
      </c>
      <c r="E27" s="207"/>
      <c r="F27" s="811"/>
      <c r="G27" s="2497"/>
      <c r="H27" s="208"/>
      <c r="I27" s="210"/>
    </row>
    <row r="28" spans="1:12" s="1225" customFormat="1" ht="33.75">
      <c r="A28" s="475"/>
      <c r="B28" s="475"/>
      <c r="C28" s="475"/>
      <c r="D28" s="1153" t="s">
        <v>1903</v>
      </c>
      <c r="E28" s="207"/>
      <c r="F28" s="774"/>
      <c r="G28" s="2497"/>
      <c r="H28" s="208"/>
      <c r="I28" s="210"/>
    </row>
    <row r="29" spans="1:12" s="1225" customFormat="1" ht="56.25">
      <c r="A29" s="205"/>
      <c r="B29" s="475"/>
      <c r="C29" s="206"/>
      <c r="D29" s="1153" t="s">
        <v>1546</v>
      </c>
      <c r="E29" s="207"/>
      <c r="F29" s="774"/>
      <c r="G29" s="2497"/>
      <c r="H29" s="208"/>
      <c r="I29" s="210"/>
    </row>
    <row r="30" spans="1:12" s="1225" customFormat="1" ht="45">
      <c r="A30" s="475"/>
      <c r="B30" s="475"/>
      <c r="C30" s="475"/>
      <c r="D30" s="1153" t="s">
        <v>1996</v>
      </c>
      <c r="E30" s="207"/>
      <c r="F30" s="774"/>
      <c r="G30" s="2497"/>
      <c r="H30" s="208"/>
      <c r="I30" s="210"/>
    </row>
    <row r="31" spans="1:12" s="1225" customFormat="1" ht="22.5">
      <c r="A31" s="475"/>
      <c r="B31" s="475"/>
      <c r="C31" s="475"/>
      <c r="D31" s="1153" t="s">
        <v>2940</v>
      </c>
      <c r="E31" s="207"/>
      <c r="F31" s="774"/>
      <c r="G31" s="2497"/>
      <c r="H31" s="208"/>
      <c r="I31" s="210"/>
    </row>
    <row r="32" spans="1:12" s="1225" customFormat="1" ht="22.5">
      <c r="A32" s="475"/>
      <c r="B32" s="475"/>
      <c r="C32" s="475"/>
      <c r="D32" s="1153" t="s">
        <v>1899</v>
      </c>
      <c r="E32" s="207"/>
      <c r="F32" s="774"/>
      <c r="G32" s="2497"/>
      <c r="H32" s="208"/>
      <c r="I32" s="210"/>
    </row>
    <row r="33" spans="1:24" s="1225" customFormat="1" ht="22.5">
      <c r="A33" s="475"/>
      <c r="B33" s="475"/>
      <c r="C33" s="475"/>
      <c r="D33" s="1153" t="s">
        <v>1548</v>
      </c>
      <c r="E33" s="207"/>
      <c r="F33" s="774"/>
      <c r="G33" s="2497"/>
      <c r="H33" s="208"/>
      <c r="I33" s="210"/>
    </row>
    <row r="34" spans="1:24" s="1225" customFormat="1">
      <c r="A34" s="475"/>
      <c r="B34" s="475"/>
      <c r="C34" s="475"/>
      <c r="D34" s="1153" t="s">
        <v>1540</v>
      </c>
      <c r="E34" s="207"/>
      <c r="F34" s="774"/>
      <c r="G34" s="2497"/>
      <c r="H34" s="208"/>
      <c r="I34" s="210"/>
    </row>
    <row r="35" spans="1:24" s="1225" customFormat="1" ht="33.75">
      <c r="A35" s="205"/>
      <c r="B35" s="475"/>
      <c r="C35" s="206"/>
      <c r="D35" s="1153" t="s">
        <v>1904</v>
      </c>
      <c r="E35" s="207"/>
      <c r="F35" s="774"/>
      <c r="G35" s="2497"/>
      <c r="H35" s="208"/>
      <c r="I35" s="210"/>
    </row>
    <row r="36" spans="1:24" s="1225" customFormat="1" ht="22.5">
      <c r="A36" s="475"/>
      <c r="B36" s="475"/>
      <c r="C36" s="475"/>
      <c r="D36" s="1153" t="s">
        <v>1905</v>
      </c>
      <c r="E36" s="207"/>
      <c r="F36" s="774"/>
      <c r="G36" s="2497"/>
      <c r="H36" s="208"/>
      <c r="I36" s="210"/>
    </row>
    <row r="37" spans="1:24" s="699" customFormat="1" ht="22.5">
      <c r="A37" s="30"/>
      <c r="B37" s="30"/>
      <c r="C37" s="30"/>
      <c r="D37" s="57" t="s">
        <v>1906</v>
      </c>
      <c r="E37" s="28"/>
      <c r="F37" s="770"/>
      <c r="G37" s="1592"/>
      <c r="H37" s="42"/>
      <c r="I37" s="61"/>
      <c r="J37" s="1742"/>
      <c r="K37" s="1590"/>
      <c r="L37" s="1590"/>
    </row>
    <row r="38" spans="1:24" s="699" customFormat="1" ht="22.5">
      <c r="A38" s="30"/>
      <c r="B38" s="30"/>
      <c r="C38" s="30"/>
      <c r="D38" s="57" t="s">
        <v>1900</v>
      </c>
      <c r="E38" s="28"/>
      <c r="F38" s="770"/>
      <c r="G38" s="1592"/>
      <c r="H38" s="42"/>
      <c r="I38" s="61"/>
      <c r="J38" s="1742"/>
      <c r="K38" s="1590"/>
      <c r="L38" s="1590"/>
    </row>
    <row r="39" spans="1:24" s="1225" customFormat="1">
      <c r="A39" s="475"/>
      <c r="B39" s="475"/>
      <c r="C39" s="475"/>
      <c r="D39" s="1153" t="s">
        <v>1907</v>
      </c>
      <c r="E39" s="207"/>
      <c r="F39" s="774"/>
      <c r="G39" s="2497"/>
      <c r="H39" s="208"/>
      <c r="I39" s="210"/>
    </row>
    <row r="40" spans="1:24" s="1225" customFormat="1">
      <c r="A40" s="475"/>
      <c r="B40" s="475"/>
      <c r="C40" s="475" t="s">
        <v>30</v>
      </c>
      <c r="D40" s="1153" t="s">
        <v>1543</v>
      </c>
      <c r="E40" s="207" t="s">
        <v>2</v>
      </c>
      <c r="F40" s="774">
        <v>412.9</v>
      </c>
      <c r="G40" s="2497"/>
      <c r="H40" s="42">
        <f>+F40*G40</f>
        <v>0</v>
      </c>
      <c r="I40" s="210"/>
      <c r="J40" s="1224"/>
      <c r="K40" s="1741"/>
    </row>
    <row r="41" spans="1:24" s="1225" customFormat="1">
      <c r="A41" s="475"/>
      <c r="B41" s="475"/>
      <c r="C41" s="475" t="s">
        <v>31</v>
      </c>
      <c r="D41" s="1153" t="s">
        <v>1590</v>
      </c>
      <c r="E41" s="207" t="s">
        <v>2</v>
      </c>
      <c r="F41" s="774">
        <v>412.9</v>
      </c>
      <c r="G41" s="2497"/>
      <c r="H41" s="42">
        <f>+F41*G41</f>
        <v>0</v>
      </c>
      <c r="I41" s="210"/>
    </row>
    <row r="42" spans="1:24" s="1225" customFormat="1">
      <c r="A42" s="475"/>
      <c r="B42" s="475"/>
      <c r="C42" s="475"/>
      <c r="D42" s="1744"/>
      <c r="E42" s="207"/>
      <c r="F42" s="774"/>
      <c r="G42" s="2497"/>
      <c r="H42" s="208"/>
      <c r="I42" s="210"/>
    </row>
    <row r="43" spans="1:24" ht="15">
      <c r="D43" s="151"/>
      <c r="E43" s="106"/>
      <c r="F43" s="812"/>
      <c r="H43" s="42"/>
      <c r="I43" s="125"/>
      <c r="P43" s="1548"/>
      <c r="Q43" s="1548"/>
      <c r="R43" s="1548"/>
      <c r="S43" s="1548"/>
      <c r="U43" s="1548"/>
      <c r="V43" s="1548"/>
      <c r="W43" s="1548"/>
      <c r="X43" s="1548"/>
    </row>
    <row r="44" spans="1:24" s="879" customFormat="1" ht="15">
      <c r="A44" s="87" t="s">
        <v>22</v>
      </c>
      <c r="B44" s="88" t="s">
        <v>11</v>
      </c>
      <c r="C44" s="88"/>
      <c r="D44" s="88" t="s">
        <v>1544</v>
      </c>
      <c r="E44" s="89"/>
      <c r="F44" s="775"/>
      <c r="G44" s="775"/>
      <c r="H44" s="116">
        <f>SUM(H10:H43)</f>
        <v>0</v>
      </c>
      <c r="I44" s="115"/>
      <c r="J44" s="1537"/>
      <c r="K44" s="702"/>
      <c r="L44" s="702"/>
      <c r="M44" s="702"/>
      <c r="N44" s="702"/>
      <c r="O44" s="700"/>
      <c r="P44" s="1548"/>
      <c r="Q44" s="1548"/>
      <c r="R44" s="1548"/>
      <c r="S44" s="1548"/>
      <c r="U44" s="1548"/>
      <c r="V44" s="1548"/>
      <c r="W44" s="1548"/>
      <c r="X44" s="1548"/>
    </row>
    <row r="45" spans="1:24" ht="15">
      <c r="A45" s="107"/>
      <c r="D45" s="151"/>
      <c r="E45" s="1320"/>
      <c r="F45" s="109"/>
      <c r="G45" s="1143"/>
      <c r="I45" s="105"/>
      <c r="P45" s="1548"/>
      <c r="Q45" s="1549"/>
      <c r="R45" s="1549"/>
      <c r="S45" s="1549"/>
      <c r="U45" s="1548"/>
      <c r="V45" s="1549"/>
      <c r="W45" s="1549"/>
      <c r="X45" s="1549"/>
    </row>
    <row r="46" spans="1:24" s="700" customFormat="1">
      <c r="A46" s="110" t="s">
        <v>3</v>
      </c>
      <c r="B46" s="79"/>
      <c r="C46" s="30"/>
      <c r="D46" s="1322"/>
      <c r="E46" s="28"/>
      <c r="F46" s="1324"/>
      <c r="G46" s="1324"/>
      <c r="H46" s="46"/>
      <c r="I46" s="111"/>
      <c r="J46" s="1537"/>
      <c r="K46" s="702"/>
      <c r="L46" s="702"/>
      <c r="M46" s="702"/>
      <c r="N46" s="702"/>
    </row>
    <row r="47" spans="1:24">
      <c r="A47" s="112"/>
      <c r="B47" s="103"/>
      <c r="D47" s="151"/>
      <c r="F47" s="109"/>
      <c r="G47" s="1325"/>
      <c r="I47" s="113"/>
      <c r="K47" s="702"/>
      <c r="L47" s="702"/>
      <c r="M47" s="702"/>
      <c r="N47" s="702"/>
      <c r="O47" s="700"/>
      <c r="P47" s="700"/>
      <c r="Q47" s="700"/>
      <c r="R47" s="700"/>
    </row>
    <row r="48" spans="1:24">
      <c r="A48" s="135"/>
      <c r="B48" s="135"/>
      <c r="C48" s="135"/>
      <c r="D48" s="1327"/>
      <c r="E48" s="1328"/>
      <c r="H48" s="1329"/>
      <c r="I48" s="113"/>
      <c r="K48" s="702"/>
      <c r="L48" s="702"/>
      <c r="M48" s="702"/>
      <c r="N48" s="702"/>
      <c r="O48" s="700"/>
      <c r="P48" s="700"/>
      <c r="Q48" s="700"/>
      <c r="R48" s="700"/>
    </row>
  </sheetData>
  <sheetProtection password="CC69" sheet="1" objects="1" scenarios="1" selectLockedCells="1"/>
  <mergeCells count="1">
    <mergeCell ref="A7:C7"/>
  </mergeCells>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worksheet>
</file>

<file path=xl/worksheets/sheet28.xml><?xml version="1.0" encoding="utf-8"?>
<worksheet xmlns="http://schemas.openxmlformats.org/spreadsheetml/2006/main" xmlns:r="http://schemas.openxmlformats.org/officeDocument/2006/relationships">
  <sheetPr codeName="Sheet37">
    <pageSetUpPr fitToPage="1"/>
  </sheetPr>
  <dimension ref="A1:J208"/>
  <sheetViews>
    <sheetView view="pageBreakPreview" topLeftCell="A23" zoomScaleNormal="75" zoomScaleSheetLayoutView="100" workbookViewId="0">
      <selection activeCell="B96" sqref="B96"/>
    </sheetView>
  </sheetViews>
  <sheetFormatPr defaultRowHeight="11.25"/>
  <cols>
    <col min="1" max="1" width="7.140625" style="1332" customWidth="1"/>
    <col min="2" max="2" width="80.7109375" style="1481" customWidth="1"/>
    <col min="3" max="3" width="6.7109375" style="1332" customWidth="1"/>
    <col min="4" max="5" width="9.140625" style="1332"/>
    <col min="6" max="6" width="9.140625" style="1453"/>
    <col min="7" max="7" width="9.140625" style="1747"/>
    <col min="8" max="8" width="9.140625" style="1455"/>
    <col min="9" max="10" width="9.140625" style="1748"/>
    <col min="11" max="16384" width="9.140625" style="1332"/>
  </cols>
  <sheetData>
    <row r="1" spans="1:10">
      <c r="A1" s="1025"/>
      <c r="B1" s="2466" t="s">
        <v>3421</v>
      </c>
      <c r="C1" s="1025"/>
    </row>
    <row r="2" spans="1:10">
      <c r="A2" s="1027"/>
      <c r="B2" s="1026"/>
      <c r="C2" s="1027"/>
      <c r="H2" s="2616"/>
      <c r="I2" s="2617"/>
    </row>
    <row r="3" spans="1:10">
      <c r="A3" s="1027"/>
      <c r="B3" s="1028" t="s">
        <v>1085</v>
      </c>
      <c r="C3" s="1027"/>
      <c r="H3" s="1749"/>
      <c r="I3" s="914"/>
    </row>
    <row r="4" spans="1:10">
      <c r="A4" s="1027"/>
      <c r="B4" s="1036"/>
      <c r="C4" s="1027"/>
    </row>
    <row r="5" spans="1:10" ht="22.5">
      <c r="A5" s="1750"/>
      <c r="B5" s="1751" t="s">
        <v>1086</v>
      </c>
      <c r="C5" s="1027"/>
    </row>
    <row r="6" spans="1:10" s="1349" customFormat="1" ht="22.5">
      <c r="A6" s="926"/>
      <c r="B6" s="52" t="s">
        <v>3437</v>
      </c>
      <c r="F6" s="1456"/>
      <c r="G6" s="1752"/>
      <c r="H6" s="1753"/>
      <c r="I6" s="926"/>
      <c r="J6" s="926"/>
    </row>
    <row r="7" spans="1:10" s="1349" customFormat="1" ht="33.75">
      <c r="A7" s="926"/>
      <c r="B7" s="2487" t="s">
        <v>3525</v>
      </c>
      <c r="F7" s="1456"/>
      <c r="G7" s="1752"/>
      <c r="H7" s="1753"/>
      <c r="I7" s="926"/>
      <c r="J7" s="926"/>
    </row>
    <row r="8" spans="1:10" s="1349" customFormat="1">
      <c r="A8" s="926"/>
      <c r="B8" s="1754" t="s">
        <v>1087</v>
      </c>
      <c r="F8" s="1456"/>
      <c r="G8" s="1752"/>
      <c r="H8" s="1753"/>
      <c r="I8" s="926"/>
      <c r="J8" s="926"/>
    </row>
    <row r="9" spans="1:10" s="1357" customFormat="1">
      <c r="A9" s="1337"/>
      <c r="B9" s="1343" t="s">
        <v>1088</v>
      </c>
      <c r="C9" s="1334"/>
      <c r="D9" s="1337"/>
      <c r="E9" s="1337"/>
      <c r="F9" s="1659"/>
      <c r="G9" s="1659"/>
      <c r="H9" s="1660"/>
      <c r="I9" s="1337"/>
      <c r="J9" s="1337"/>
    </row>
    <row r="10" spans="1:10" s="1357" customFormat="1">
      <c r="A10" s="1337"/>
      <c r="B10" s="1343" t="s">
        <v>1089</v>
      </c>
      <c r="C10" s="1334"/>
      <c r="D10" s="1337"/>
      <c r="E10" s="1337"/>
      <c r="F10" s="1659"/>
      <c r="G10" s="1659"/>
      <c r="H10" s="1660"/>
      <c r="I10" s="1337"/>
      <c r="J10" s="1337"/>
    </row>
    <row r="11" spans="1:10" s="1357" customFormat="1">
      <c r="A11" s="1337"/>
      <c r="B11" s="1343" t="s">
        <v>1090</v>
      </c>
      <c r="C11" s="1334"/>
      <c r="D11" s="1337"/>
      <c r="E11" s="1337"/>
      <c r="F11" s="1659"/>
      <c r="G11" s="1659"/>
      <c r="H11" s="1660"/>
      <c r="I11" s="1337"/>
      <c r="J11" s="1337"/>
    </row>
    <row r="12" spans="1:10" s="1357" customFormat="1">
      <c r="A12" s="1337"/>
      <c r="B12" s="1343" t="s">
        <v>1091</v>
      </c>
      <c r="C12" s="1334"/>
      <c r="D12" s="1337"/>
      <c r="E12" s="1337"/>
      <c r="F12" s="1659"/>
      <c r="G12" s="1659"/>
      <c r="H12" s="1660"/>
      <c r="I12" s="1337"/>
      <c r="J12" s="1337"/>
    </row>
    <row r="13" spans="1:10" s="1337" customFormat="1">
      <c r="B13" s="1343" t="s">
        <v>1092</v>
      </c>
      <c r="C13" s="1334"/>
      <c r="F13" s="1659"/>
      <c r="G13" s="1659"/>
      <c r="H13" s="1660"/>
    </row>
    <row r="14" spans="1:10" s="1357" customFormat="1">
      <c r="A14" s="1337"/>
      <c r="B14" s="1343" t="s">
        <v>1093</v>
      </c>
      <c r="C14" s="1334"/>
      <c r="D14" s="1337"/>
      <c r="E14" s="1337"/>
      <c r="F14" s="1659"/>
      <c r="G14" s="1659"/>
      <c r="H14" s="1660"/>
      <c r="I14" s="1337"/>
      <c r="J14" s="1337"/>
    </row>
    <row r="15" spans="1:10" s="1357" customFormat="1">
      <c r="A15" s="1337"/>
      <c r="B15" s="1343" t="s">
        <v>1094</v>
      </c>
      <c r="C15" s="1334"/>
      <c r="D15" s="1337"/>
      <c r="E15" s="1337"/>
      <c r="F15" s="1659"/>
      <c r="G15" s="1659"/>
      <c r="H15" s="1660"/>
      <c r="I15" s="1337"/>
      <c r="J15" s="1337"/>
    </row>
    <row r="16" spans="1:10" s="1357" customFormat="1">
      <c r="A16" s="1337"/>
      <c r="B16" s="1343" t="s">
        <v>1095</v>
      </c>
      <c r="C16" s="1334"/>
      <c r="D16" s="1337"/>
      <c r="E16" s="1337"/>
      <c r="F16" s="1659"/>
      <c r="G16" s="1659"/>
      <c r="H16" s="1660"/>
      <c r="I16" s="1337"/>
      <c r="J16" s="1337"/>
    </row>
    <row r="17" spans="1:10" s="1357" customFormat="1">
      <c r="A17" s="1337"/>
      <c r="B17" s="1343" t="s">
        <v>1096</v>
      </c>
      <c r="C17" s="1334"/>
      <c r="D17" s="1337"/>
      <c r="E17" s="1337"/>
      <c r="F17" s="1659"/>
      <c r="G17" s="1659"/>
      <c r="H17" s="1660"/>
      <c r="I17" s="1337"/>
      <c r="J17" s="1337"/>
    </row>
    <row r="18" spans="1:10" s="1357" customFormat="1">
      <c r="A18" s="1337"/>
      <c r="B18" s="1343" t="s">
        <v>1097</v>
      </c>
      <c r="C18" s="1334"/>
      <c r="D18" s="1337"/>
      <c r="E18" s="1337"/>
      <c r="F18" s="1659"/>
      <c r="G18" s="1659"/>
      <c r="H18" s="1660"/>
      <c r="I18" s="1337"/>
      <c r="J18" s="1337"/>
    </row>
    <row r="19" spans="1:10" s="1357" customFormat="1">
      <c r="A19" s="1337"/>
      <c r="B19" s="1343" t="s">
        <v>1098</v>
      </c>
      <c r="C19" s="1334"/>
      <c r="D19" s="1337"/>
      <c r="E19" s="1337"/>
      <c r="F19" s="1659"/>
      <c r="G19" s="1659"/>
      <c r="H19" s="1660"/>
      <c r="I19" s="1337"/>
      <c r="J19" s="1337"/>
    </row>
    <row r="20" spans="1:10" s="1357" customFormat="1">
      <c r="A20" s="1337"/>
      <c r="B20" s="1343"/>
      <c r="C20" s="1334"/>
      <c r="D20" s="1337"/>
      <c r="E20" s="1337"/>
      <c r="F20" s="1659"/>
      <c r="G20" s="1659"/>
      <c r="H20" s="1660"/>
      <c r="I20" s="1337"/>
      <c r="J20" s="1337"/>
    </row>
    <row r="21" spans="1:10" s="1349" customFormat="1" ht="135">
      <c r="A21" s="926"/>
      <c r="B21" s="151" t="s">
        <v>1099</v>
      </c>
      <c r="F21" s="1456"/>
      <c r="G21" s="1752"/>
      <c r="H21" s="1753"/>
      <c r="I21" s="926"/>
      <c r="J21" s="926"/>
    </row>
    <row r="22" spans="1:10" s="1357" customFormat="1">
      <c r="A22" s="1337"/>
      <c r="B22" s="1343"/>
      <c r="C22" s="1334"/>
      <c r="D22" s="1337"/>
      <c r="E22" s="1337"/>
      <c r="F22" s="1659"/>
      <c r="G22" s="1659"/>
      <c r="H22" s="1660"/>
      <c r="I22" s="1337"/>
      <c r="J22" s="1337"/>
    </row>
    <row r="23" spans="1:10" s="1349" customFormat="1" ht="33.75">
      <c r="A23" s="926"/>
      <c r="B23" s="151" t="s">
        <v>1100</v>
      </c>
      <c r="F23" s="1456"/>
      <c r="G23" s="1752"/>
      <c r="H23" s="1753"/>
      <c r="I23" s="926"/>
      <c r="J23" s="926"/>
    </row>
    <row r="24" spans="1:10" s="1349" customFormat="1" ht="22.5">
      <c r="A24" s="926"/>
      <c r="B24" s="1751" t="s">
        <v>1101</v>
      </c>
      <c r="F24" s="1456"/>
      <c r="G24" s="1752"/>
      <c r="H24" s="1753"/>
      <c r="I24" s="926"/>
      <c r="J24" s="926"/>
    </row>
    <row r="25" spans="1:10" s="1465" customFormat="1" ht="45">
      <c r="A25" s="1755"/>
      <c r="B25" s="1751" t="s">
        <v>1102</v>
      </c>
      <c r="C25" s="1462"/>
      <c r="D25" s="1665"/>
      <c r="E25" s="1665"/>
      <c r="F25" s="1463"/>
      <c r="G25" s="1756"/>
      <c r="H25" s="1757"/>
      <c r="I25" s="1758"/>
      <c r="J25" s="1758"/>
    </row>
    <row r="26" spans="1:10" s="1465" customFormat="1" ht="33.75">
      <c r="A26" s="1755"/>
      <c r="B26" s="1751" t="s">
        <v>1103</v>
      </c>
      <c r="C26" s="1462"/>
      <c r="D26" s="1665"/>
      <c r="E26" s="1665"/>
      <c r="F26" s="1463"/>
      <c r="G26" s="1756"/>
      <c r="H26" s="1757"/>
      <c r="I26" s="1758"/>
      <c r="J26" s="1758"/>
    </row>
    <row r="27" spans="1:10" s="1465" customFormat="1">
      <c r="A27" s="1755"/>
      <c r="B27" s="1751" t="s">
        <v>1104</v>
      </c>
      <c r="C27" s="1462"/>
      <c r="D27" s="1665"/>
      <c r="E27" s="1665"/>
      <c r="F27" s="1463"/>
      <c r="G27" s="1756"/>
      <c r="H27" s="1757"/>
      <c r="I27" s="1758"/>
      <c r="J27" s="1758"/>
    </row>
    <row r="28" spans="1:10" s="1465" customFormat="1" ht="22.5">
      <c r="A28" s="1755"/>
      <c r="B28" s="1751" t="s">
        <v>1105</v>
      </c>
      <c r="C28" s="1462"/>
      <c r="D28" s="1665"/>
      <c r="E28" s="1665"/>
      <c r="F28" s="1463"/>
      <c r="G28" s="1756"/>
      <c r="H28" s="1757"/>
      <c r="I28" s="1758"/>
      <c r="J28" s="1758"/>
    </row>
    <row r="29" spans="1:10" s="1465" customFormat="1">
      <c r="A29" s="1755"/>
      <c r="B29" s="1751" t="s">
        <v>1106</v>
      </c>
      <c r="C29" s="1462"/>
      <c r="D29" s="1665"/>
      <c r="E29" s="1665"/>
      <c r="F29" s="1463"/>
      <c r="G29" s="1756"/>
      <c r="H29" s="1757"/>
      <c r="I29" s="1758"/>
      <c r="J29" s="1758"/>
    </row>
    <row r="30" spans="1:10" s="1465" customFormat="1">
      <c r="A30" s="1755"/>
      <c r="B30" s="1751" t="s">
        <v>1107</v>
      </c>
      <c r="C30" s="1462"/>
      <c r="D30" s="1665"/>
      <c r="E30" s="1665"/>
      <c r="F30" s="1463"/>
      <c r="G30" s="1756"/>
      <c r="H30" s="1757"/>
      <c r="I30" s="1758"/>
      <c r="J30" s="1758"/>
    </row>
    <row r="31" spans="1:10" s="1465" customFormat="1" ht="22.5">
      <c r="A31" s="1755"/>
      <c r="B31" s="1751" t="s">
        <v>1108</v>
      </c>
      <c r="C31" s="1462"/>
      <c r="D31" s="1665"/>
      <c r="E31" s="1665"/>
      <c r="F31" s="1463"/>
      <c r="G31" s="1756"/>
      <c r="H31" s="1757"/>
      <c r="I31" s="1758"/>
      <c r="J31" s="1758"/>
    </row>
    <row r="32" spans="1:10" s="1465" customFormat="1" ht="22.5">
      <c r="A32" s="1755"/>
      <c r="B32" s="1751" t="s">
        <v>1109</v>
      </c>
      <c r="C32" s="1462"/>
      <c r="D32" s="1665"/>
      <c r="E32" s="1665"/>
      <c r="F32" s="1463"/>
      <c r="G32" s="1756"/>
      <c r="H32" s="1757"/>
      <c r="I32" s="1758"/>
      <c r="J32" s="1758"/>
    </row>
    <row r="33" spans="1:10" s="1349" customFormat="1">
      <c r="A33" s="926"/>
      <c r="B33" s="151" t="s">
        <v>1110</v>
      </c>
      <c r="F33" s="1456"/>
      <c r="G33" s="1752"/>
      <c r="H33" s="1753"/>
      <c r="I33" s="926"/>
      <c r="J33" s="926"/>
    </row>
    <row r="34" spans="1:10" s="1349" customFormat="1" ht="33.75">
      <c r="A34" s="926"/>
      <c r="B34" s="151" t="s">
        <v>1111</v>
      </c>
      <c r="F34" s="1456"/>
      <c r="G34" s="1752"/>
      <c r="H34" s="1753"/>
      <c r="I34" s="926"/>
      <c r="J34" s="926"/>
    </row>
    <row r="35" spans="1:10" s="1349" customFormat="1" ht="33.75">
      <c r="A35" s="926"/>
      <c r="B35" s="151" t="s">
        <v>1112</v>
      </c>
      <c r="F35" s="1456"/>
      <c r="G35" s="1752"/>
      <c r="H35" s="1753"/>
      <c r="I35" s="926"/>
      <c r="J35" s="926"/>
    </row>
    <row r="36" spans="1:10" s="1357" customFormat="1" ht="45">
      <c r="A36" s="1337"/>
      <c r="B36" s="1754" t="s">
        <v>1113</v>
      </c>
      <c r="C36" s="1334"/>
      <c r="D36" s="1337"/>
      <c r="E36" s="1337"/>
      <c r="F36" s="1659"/>
      <c r="G36" s="1659"/>
      <c r="H36" s="1660"/>
      <c r="I36" s="1337"/>
      <c r="J36" s="1337"/>
    </row>
    <row r="37" spans="1:10" s="1357" customFormat="1">
      <c r="A37" s="1337"/>
      <c r="B37" s="1343"/>
      <c r="C37" s="1334"/>
      <c r="D37" s="1337"/>
      <c r="E37" s="1337"/>
      <c r="F37" s="1659"/>
      <c r="G37" s="1659"/>
      <c r="H37" s="1660"/>
      <c r="I37" s="1337"/>
      <c r="J37" s="1337"/>
    </row>
    <row r="38" spans="1:10" s="1465" customFormat="1">
      <c r="A38" s="1755"/>
      <c r="B38" s="1751" t="s">
        <v>1114</v>
      </c>
      <c r="C38" s="1462"/>
      <c r="D38" s="1665"/>
      <c r="E38" s="1665"/>
      <c r="F38" s="1463"/>
      <c r="G38" s="1756"/>
      <c r="H38" s="1757"/>
      <c r="I38" s="1758"/>
      <c r="J38" s="1758"/>
    </row>
    <row r="39" spans="1:10" s="1465" customFormat="1">
      <c r="A39" s="1755"/>
      <c r="B39" s="1759" t="s">
        <v>1115</v>
      </c>
      <c r="C39" s="1462"/>
      <c r="D39" s="1665"/>
      <c r="E39" s="1665"/>
      <c r="F39" s="1463"/>
      <c r="G39" s="1756"/>
      <c r="H39" s="1757"/>
      <c r="I39" s="1758"/>
      <c r="J39" s="1758"/>
    </row>
    <row r="40" spans="1:10" s="1465" customFormat="1">
      <c r="A40" s="1755"/>
      <c r="B40" s="1759" t="s">
        <v>1116</v>
      </c>
      <c r="C40" s="1462"/>
      <c r="D40" s="1665"/>
      <c r="E40" s="1665"/>
      <c r="F40" s="1463"/>
      <c r="G40" s="1756"/>
      <c r="H40" s="1757"/>
      <c r="I40" s="1758"/>
      <c r="J40" s="1758"/>
    </row>
    <row r="41" spans="1:10" s="1465" customFormat="1">
      <c r="A41" s="1755"/>
      <c r="B41" s="1759" t="s">
        <v>1117</v>
      </c>
      <c r="C41" s="1462"/>
      <c r="D41" s="1665"/>
      <c r="E41" s="1665"/>
      <c r="F41" s="1463"/>
      <c r="G41" s="1756"/>
      <c r="H41" s="1757"/>
      <c r="I41" s="1758"/>
      <c r="J41" s="1758"/>
    </row>
    <row r="42" spans="1:10" s="1465" customFormat="1">
      <c r="A42" s="1755"/>
      <c r="B42" s="1759" t="s">
        <v>1118</v>
      </c>
      <c r="C42" s="1462"/>
      <c r="D42" s="1665"/>
      <c r="E42" s="1665"/>
      <c r="F42" s="1463"/>
      <c r="G42" s="1756"/>
      <c r="H42" s="1757"/>
      <c r="I42" s="1758"/>
      <c r="J42" s="1758"/>
    </row>
    <row r="43" spans="1:10" s="1465" customFormat="1">
      <c r="A43" s="1755"/>
      <c r="B43" s="1759" t="s">
        <v>1119</v>
      </c>
      <c r="C43" s="1462"/>
      <c r="D43" s="1665"/>
      <c r="E43" s="1665"/>
      <c r="F43" s="1463"/>
      <c r="G43" s="1756"/>
      <c r="H43" s="1757"/>
      <c r="I43" s="1758"/>
      <c r="J43" s="1758"/>
    </row>
    <row r="44" spans="1:10" s="1465" customFormat="1">
      <c r="A44" s="1755"/>
      <c r="B44" s="1759" t="s">
        <v>1120</v>
      </c>
      <c r="C44" s="1462"/>
      <c r="D44" s="1665"/>
      <c r="E44" s="1665"/>
      <c r="F44" s="1463"/>
      <c r="G44" s="1756"/>
      <c r="H44" s="1757"/>
      <c r="I44" s="1758"/>
      <c r="J44" s="1758"/>
    </row>
    <row r="45" spans="1:10" s="1465" customFormat="1">
      <c r="A45" s="1755"/>
      <c r="B45" s="1759" t="s">
        <v>1121</v>
      </c>
      <c r="C45" s="1462"/>
      <c r="D45" s="1665"/>
      <c r="E45" s="1665"/>
      <c r="F45" s="1463"/>
      <c r="G45" s="1756"/>
      <c r="H45" s="1757"/>
      <c r="I45" s="1758"/>
      <c r="J45" s="1758"/>
    </row>
    <row r="46" spans="1:10" s="1465" customFormat="1">
      <c r="A46" s="1755"/>
      <c r="B46" s="1759" t="s">
        <v>1122</v>
      </c>
      <c r="C46" s="1462"/>
      <c r="D46" s="1665"/>
      <c r="E46" s="1665"/>
      <c r="F46" s="1463"/>
      <c r="G46" s="1756"/>
      <c r="H46" s="1757"/>
      <c r="I46" s="1758"/>
      <c r="J46" s="1758"/>
    </row>
    <row r="47" spans="1:10" s="1465" customFormat="1">
      <c r="A47" s="1755"/>
      <c r="B47" s="1759" t="s">
        <v>1123</v>
      </c>
      <c r="C47" s="1462"/>
      <c r="D47" s="1665"/>
      <c r="E47" s="1665"/>
      <c r="F47" s="1463"/>
      <c r="G47" s="1756"/>
      <c r="H47" s="1757"/>
      <c r="I47" s="1758"/>
      <c r="J47" s="1758"/>
    </row>
    <row r="48" spans="1:10" s="1465" customFormat="1">
      <c r="A48" s="1755"/>
      <c r="B48" s="1751" t="s">
        <v>1124</v>
      </c>
      <c r="C48" s="1462"/>
      <c r="D48" s="1665"/>
      <c r="E48" s="1665"/>
      <c r="F48" s="1463"/>
      <c r="G48" s="1756"/>
      <c r="H48" s="1757"/>
      <c r="I48" s="1758"/>
      <c r="J48" s="1758"/>
    </row>
    <row r="49" spans="1:10" s="1465" customFormat="1">
      <c r="A49" s="1755"/>
      <c r="B49" s="1759" t="s">
        <v>1115</v>
      </c>
      <c r="C49" s="1462"/>
      <c r="D49" s="1665"/>
      <c r="E49" s="1665"/>
      <c r="F49" s="1463"/>
      <c r="G49" s="1756"/>
      <c r="H49" s="1757"/>
      <c r="I49" s="1758"/>
      <c r="J49" s="1758"/>
    </row>
    <row r="50" spans="1:10" s="1465" customFormat="1">
      <c r="A50" s="1755"/>
      <c r="B50" s="1759" t="s">
        <v>1117</v>
      </c>
      <c r="C50" s="1462"/>
      <c r="D50" s="1665"/>
      <c r="E50" s="1665"/>
      <c r="F50" s="1463"/>
      <c r="G50" s="1756"/>
      <c r="H50" s="1757"/>
      <c r="I50" s="1758"/>
      <c r="J50" s="1758"/>
    </row>
    <row r="51" spans="1:10" s="1465" customFormat="1">
      <c r="A51" s="1755"/>
      <c r="B51" s="1759" t="s">
        <v>1118</v>
      </c>
      <c r="C51" s="1462"/>
      <c r="D51" s="1665"/>
      <c r="E51" s="1665"/>
      <c r="F51" s="1463"/>
      <c r="G51" s="1756"/>
      <c r="H51" s="1757"/>
      <c r="I51" s="1758"/>
      <c r="J51" s="1758"/>
    </row>
    <row r="52" spans="1:10" s="1465" customFormat="1">
      <c r="A52" s="1755"/>
      <c r="B52" s="1759" t="s">
        <v>1120</v>
      </c>
      <c r="C52" s="1462"/>
      <c r="D52" s="1665"/>
      <c r="E52" s="1665"/>
      <c r="F52" s="1463"/>
      <c r="G52" s="1756"/>
      <c r="H52" s="1757"/>
      <c r="I52" s="1758"/>
      <c r="J52" s="1758"/>
    </row>
    <row r="53" spans="1:10" s="1465" customFormat="1">
      <c r="A53" s="1755"/>
      <c r="B53" s="1759" t="s">
        <v>1122</v>
      </c>
      <c r="C53" s="1462"/>
      <c r="D53" s="1665"/>
      <c r="E53" s="1665"/>
      <c r="F53" s="1463"/>
      <c r="G53" s="1756"/>
      <c r="H53" s="1757"/>
      <c r="I53" s="1758"/>
      <c r="J53" s="1758"/>
    </row>
    <row r="54" spans="1:10" s="1465" customFormat="1">
      <c r="A54" s="1065"/>
      <c r="B54" s="1760" t="s">
        <v>1123</v>
      </c>
      <c r="C54" s="1462"/>
      <c r="D54" s="1665"/>
      <c r="E54" s="1665"/>
      <c r="F54" s="1463"/>
      <c r="G54" s="1756"/>
      <c r="H54" s="1757"/>
      <c r="I54" s="1758"/>
      <c r="J54" s="1758"/>
    </row>
    <row r="55" spans="1:10" s="1465" customFormat="1">
      <c r="A55" s="1065"/>
      <c r="B55" s="1476" t="s">
        <v>1125</v>
      </c>
      <c r="C55" s="1462"/>
      <c r="D55" s="1665"/>
      <c r="E55" s="1665"/>
      <c r="F55" s="1463"/>
      <c r="G55" s="1756"/>
      <c r="H55" s="1757"/>
      <c r="I55" s="1758"/>
      <c r="J55" s="1758"/>
    </row>
    <row r="56" spans="1:10" s="1465" customFormat="1">
      <c r="A56" s="1065"/>
      <c r="B56" s="1760" t="s">
        <v>1126</v>
      </c>
      <c r="C56" s="1462"/>
      <c r="D56" s="1665"/>
      <c r="E56" s="1665"/>
      <c r="F56" s="1463"/>
      <c r="G56" s="1756"/>
      <c r="H56" s="1757"/>
      <c r="I56" s="1758"/>
      <c r="J56" s="1758"/>
    </row>
    <row r="57" spans="1:10" s="1465" customFormat="1">
      <c r="A57" s="1065"/>
      <c r="B57" s="1760" t="s">
        <v>1127</v>
      </c>
      <c r="C57" s="1462"/>
      <c r="D57" s="1665"/>
      <c r="E57" s="1665"/>
      <c r="F57" s="1463"/>
      <c r="G57" s="1756"/>
      <c r="H57" s="1757"/>
      <c r="I57" s="1758"/>
      <c r="J57" s="1758"/>
    </row>
    <row r="58" spans="1:10" s="1465" customFormat="1">
      <c r="A58" s="1065"/>
      <c r="B58" s="1760" t="s">
        <v>1128</v>
      </c>
      <c r="C58" s="1462"/>
      <c r="D58" s="1665"/>
      <c r="E58" s="1665"/>
      <c r="F58" s="1463"/>
      <c r="G58" s="1756"/>
      <c r="H58" s="1757"/>
      <c r="I58" s="1758"/>
      <c r="J58" s="1758"/>
    </row>
    <row r="59" spans="1:10" s="1465" customFormat="1">
      <c r="A59" s="1065"/>
      <c r="B59" s="1760" t="s">
        <v>1129</v>
      </c>
      <c r="C59" s="1462"/>
      <c r="D59" s="1665"/>
      <c r="E59" s="1665"/>
      <c r="F59" s="1463"/>
      <c r="G59" s="1756"/>
      <c r="H59" s="1757"/>
      <c r="I59" s="1758"/>
      <c r="J59" s="1758"/>
    </row>
    <row r="60" spans="1:10" s="1465" customFormat="1">
      <c r="A60" s="1065"/>
      <c r="B60" s="1476" t="s">
        <v>1130</v>
      </c>
      <c r="C60" s="1462"/>
      <c r="D60" s="1665"/>
      <c r="E60" s="1665"/>
      <c r="F60" s="1463"/>
      <c r="G60" s="1756"/>
      <c r="H60" s="1757"/>
      <c r="I60" s="1758"/>
      <c r="J60" s="1758"/>
    </row>
    <row r="61" spans="1:10" s="1465" customFormat="1" ht="45">
      <c r="A61" s="1065"/>
      <c r="B61" s="1761" t="s">
        <v>1131</v>
      </c>
      <c r="C61" s="1462"/>
      <c r="D61" s="1665"/>
      <c r="E61" s="1665"/>
      <c r="F61" s="1463"/>
      <c r="G61" s="1756"/>
      <c r="H61" s="1757"/>
      <c r="I61" s="1758"/>
      <c r="J61" s="1758"/>
    </row>
    <row r="62" spans="1:10" s="1465" customFormat="1" ht="33.75">
      <c r="A62" s="1065"/>
      <c r="B62" s="1760" t="s">
        <v>1132</v>
      </c>
      <c r="C62" s="1462"/>
      <c r="D62" s="1665"/>
      <c r="E62" s="1665"/>
      <c r="F62" s="1463"/>
      <c r="G62" s="1756"/>
      <c r="H62" s="1757"/>
      <c r="I62" s="1758"/>
      <c r="J62" s="1758"/>
    </row>
    <row r="63" spans="1:10" s="1349" customFormat="1">
      <c r="B63" s="161"/>
      <c r="F63" s="1456"/>
      <c r="G63" s="1752"/>
      <c r="H63" s="1753"/>
      <c r="I63" s="926"/>
      <c r="J63" s="926"/>
    </row>
    <row r="64" spans="1:10" s="1349" customFormat="1">
      <c r="B64" s="161" t="s">
        <v>106</v>
      </c>
      <c r="F64" s="1456"/>
      <c r="G64" s="1752"/>
      <c r="H64" s="1753"/>
      <c r="I64" s="926"/>
      <c r="J64" s="926"/>
    </row>
    <row r="65" spans="1:10" s="1349" customFormat="1" ht="22.5">
      <c r="B65" s="157" t="s">
        <v>3526</v>
      </c>
      <c r="F65" s="1456"/>
      <c r="G65" s="1752"/>
      <c r="H65" s="1753"/>
      <c r="I65" s="926"/>
      <c r="J65" s="926"/>
    </row>
    <row r="66" spans="1:10" s="1349" customFormat="1" ht="33.75">
      <c r="B66" s="161" t="s">
        <v>1133</v>
      </c>
      <c r="F66" s="1456"/>
      <c r="G66" s="1752"/>
      <c r="H66" s="1753"/>
      <c r="I66" s="926"/>
      <c r="J66" s="926"/>
    </row>
    <row r="67" spans="1:10" s="1349" customFormat="1">
      <c r="B67" s="161" t="s">
        <v>618</v>
      </c>
      <c r="F67" s="1456"/>
      <c r="G67" s="1752"/>
      <c r="H67" s="1753"/>
      <c r="I67" s="926"/>
      <c r="J67" s="926"/>
    </row>
    <row r="68" spans="1:10" s="1349" customFormat="1">
      <c r="B68" s="1762" t="s">
        <v>1134</v>
      </c>
      <c r="F68" s="1456"/>
      <c r="G68" s="1752"/>
      <c r="H68" s="1753"/>
      <c r="I68" s="926"/>
      <c r="J68" s="926"/>
    </row>
    <row r="69" spans="1:10" s="1349" customFormat="1">
      <c r="B69" s="1762" t="s">
        <v>1135</v>
      </c>
      <c r="F69" s="1456"/>
      <c r="G69" s="1752"/>
      <c r="H69" s="1753"/>
      <c r="I69" s="926"/>
      <c r="J69" s="926"/>
    </row>
    <row r="70" spans="1:10" s="1349" customFormat="1">
      <c r="B70" s="1762" t="s">
        <v>1136</v>
      </c>
      <c r="F70" s="1456"/>
      <c r="G70" s="1752"/>
      <c r="H70" s="1753"/>
      <c r="I70" s="926"/>
      <c r="J70" s="926"/>
    </row>
    <row r="71" spans="1:10" s="1349" customFormat="1">
      <c r="B71" s="1762" t="s">
        <v>1137</v>
      </c>
      <c r="F71" s="1456"/>
      <c r="G71" s="1752"/>
      <c r="H71" s="1753"/>
      <c r="I71" s="926"/>
      <c r="J71" s="926"/>
    </row>
    <row r="72" spans="1:10" s="1349" customFormat="1">
      <c r="B72" s="2488" t="s">
        <v>3527</v>
      </c>
      <c r="F72" s="1456"/>
      <c r="G72" s="1752"/>
      <c r="H72" s="1753"/>
      <c r="I72" s="926"/>
      <c r="J72" s="926"/>
    </row>
    <row r="73" spans="1:10" s="1349" customFormat="1">
      <c r="B73" s="1762" t="s">
        <v>1138</v>
      </c>
      <c r="F73" s="1456"/>
      <c r="G73" s="1752"/>
      <c r="H73" s="1753"/>
      <c r="I73" s="926"/>
      <c r="J73" s="926"/>
    </row>
    <row r="74" spans="1:10" s="1465" customFormat="1">
      <c r="A74" s="1065"/>
      <c r="B74" s="1763" t="s">
        <v>1139</v>
      </c>
      <c r="C74" s="1462"/>
      <c r="D74" s="1665"/>
      <c r="E74" s="1665"/>
      <c r="F74" s="1463"/>
      <c r="G74" s="1756"/>
      <c r="H74" s="1757"/>
      <c r="I74" s="1758"/>
      <c r="J74" s="1758"/>
    </row>
    <row r="75" spans="1:10" s="1465" customFormat="1">
      <c r="A75" s="1065"/>
      <c r="B75" s="1763" t="s">
        <v>1140</v>
      </c>
      <c r="C75" s="1462"/>
      <c r="D75" s="1665"/>
      <c r="E75" s="1665"/>
      <c r="F75" s="1463"/>
      <c r="G75" s="1756"/>
      <c r="H75" s="1757"/>
      <c r="I75" s="1758"/>
      <c r="J75" s="1758"/>
    </row>
    <row r="76" spans="1:10" s="1465" customFormat="1">
      <c r="A76" s="1065"/>
      <c r="B76" s="1763" t="s">
        <v>1141</v>
      </c>
      <c r="C76" s="1462"/>
      <c r="D76" s="1665"/>
      <c r="E76" s="1665"/>
      <c r="F76" s="1463"/>
      <c r="G76" s="1756"/>
      <c r="H76" s="1757"/>
      <c r="I76" s="1758"/>
      <c r="J76" s="1758"/>
    </row>
    <row r="77" spans="1:10" s="1349" customFormat="1">
      <c r="B77" s="1762" t="s">
        <v>1142</v>
      </c>
      <c r="F77" s="1456"/>
      <c r="G77" s="1752"/>
      <c r="H77" s="1753"/>
      <c r="I77" s="926"/>
      <c r="J77" s="926"/>
    </row>
    <row r="78" spans="1:10" s="1349" customFormat="1">
      <c r="B78" s="1762" t="s">
        <v>1143</v>
      </c>
      <c r="F78" s="1456"/>
      <c r="G78" s="1752"/>
      <c r="H78" s="1753"/>
      <c r="I78" s="926"/>
      <c r="J78" s="926"/>
    </row>
    <row r="79" spans="1:10" s="1349" customFormat="1">
      <c r="B79" s="1762" t="s">
        <v>1144</v>
      </c>
      <c r="F79" s="1456"/>
      <c r="G79" s="1752"/>
      <c r="H79" s="1753"/>
      <c r="I79" s="926"/>
      <c r="J79" s="926"/>
    </row>
    <row r="80" spans="1:10" s="1349" customFormat="1">
      <c r="B80" s="1762" t="s">
        <v>1145</v>
      </c>
      <c r="F80" s="1456"/>
      <c r="G80" s="1752"/>
      <c r="H80" s="1753"/>
      <c r="I80" s="926"/>
      <c r="J80" s="926"/>
    </row>
    <row r="81" spans="1:10" s="1349" customFormat="1">
      <c r="B81" s="1762" t="s">
        <v>1146</v>
      </c>
      <c r="F81" s="1456"/>
      <c r="G81" s="1752"/>
      <c r="H81" s="1753"/>
      <c r="I81" s="926"/>
      <c r="J81" s="926"/>
    </row>
    <row r="82" spans="1:10" s="1349" customFormat="1">
      <c r="B82" s="1762" t="s">
        <v>1147</v>
      </c>
      <c r="F82" s="1456"/>
      <c r="G82" s="1752"/>
      <c r="H82" s="1753"/>
      <c r="I82" s="926"/>
      <c r="J82" s="926"/>
    </row>
    <row r="83" spans="1:10" s="1349" customFormat="1">
      <c r="B83" s="1762" t="s">
        <v>1148</v>
      </c>
      <c r="F83" s="1456"/>
      <c r="G83" s="1752"/>
      <c r="H83" s="1753"/>
      <c r="I83" s="926"/>
      <c r="J83" s="926"/>
    </row>
    <row r="84" spans="1:10" s="1349" customFormat="1">
      <c r="B84" s="1762" t="s">
        <v>1149</v>
      </c>
      <c r="F84" s="1456"/>
      <c r="G84" s="1752"/>
      <c r="H84" s="1753"/>
      <c r="I84" s="926"/>
      <c r="J84" s="926"/>
    </row>
    <row r="85" spans="1:10" s="1349" customFormat="1">
      <c r="B85" s="1762" t="s">
        <v>1150</v>
      </c>
      <c r="F85" s="1456"/>
      <c r="G85" s="1752"/>
      <c r="H85" s="1753"/>
      <c r="I85" s="926"/>
      <c r="J85" s="926"/>
    </row>
    <row r="86" spans="1:10" s="1349" customFormat="1">
      <c r="B86" s="1762" t="s">
        <v>1151</v>
      </c>
      <c r="F86" s="1456"/>
      <c r="G86" s="1752"/>
      <c r="H86" s="1753"/>
      <c r="I86" s="926"/>
      <c r="J86" s="926"/>
    </row>
    <row r="87" spans="1:10" s="1349" customFormat="1">
      <c r="B87" s="1762" t="s">
        <v>1152</v>
      </c>
      <c r="F87" s="1456"/>
      <c r="G87" s="1752"/>
      <c r="H87" s="1753"/>
      <c r="I87" s="926"/>
      <c r="J87" s="926"/>
    </row>
    <row r="88" spans="1:10" s="1349" customFormat="1">
      <c r="B88" s="1762" t="s">
        <v>1153</v>
      </c>
      <c r="F88" s="1456"/>
      <c r="G88" s="1752"/>
      <c r="H88" s="1753"/>
      <c r="I88" s="926"/>
      <c r="J88" s="926"/>
    </row>
    <row r="89" spans="1:10" s="1357" customFormat="1">
      <c r="A89" s="1337"/>
      <c r="B89" s="1764" t="s">
        <v>1154</v>
      </c>
      <c r="C89" s="1334"/>
      <c r="D89" s="1337"/>
      <c r="E89" s="1337"/>
      <c r="F89" s="1659"/>
      <c r="G89" s="1659"/>
      <c r="H89" s="1660"/>
      <c r="I89" s="1337"/>
      <c r="J89" s="1337"/>
    </row>
    <row r="90" spans="1:10" s="1357" customFormat="1" ht="22.5">
      <c r="A90" s="1337"/>
      <c r="B90" s="1764" t="s">
        <v>1155</v>
      </c>
      <c r="C90" s="1334"/>
      <c r="D90" s="1337"/>
      <c r="E90" s="1337"/>
      <c r="F90" s="1659"/>
      <c r="G90" s="1659"/>
      <c r="H90" s="1660"/>
      <c r="I90" s="1337"/>
      <c r="J90" s="1337"/>
    </row>
    <row r="91" spans="1:10" s="1357" customFormat="1">
      <c r="A91" s="1337"/>
      <c r="B91" s="1764" t="s">
        <v>1156</v>
      </c>
      <c r="C91" s="1334"/>
      <c r="D91" s="1337"/>
      <c r="E91" s="1337"/>
      <c r="F91" s="1659"/>
      <c r="G91" s="1659"/>
      <c r="H91" s="1660"/>
      <c r="I91" s="1337"/>
      <c r="J91" s="1337"/>
    </row>
    <row r="92" spans="1:10" s="1357" customFormat="1">
      <c r="A92" s="1337"/>
      <c r="B92" s="1764" t="s">
        <v>1157</v>
      </c>
      <c r="C92" s="1334"/>
      <c r="D92" s="1337"/>
      <c r="E92" s="1337"/>
      <c r="F92" s="1659"/>
      <c r="G92" s="1659"/>
      <c r="H92" s="1660"/>
      <c r="I92" s="1337"/>
      <c r="J92" s="1337"/>
    </row>
    <row r="93" spans="1:10" s="1357" customFormat="1">
      <c r="A93" s="1337"/>
      <c r="B93" s="1764" t="s">
        <v>1158</v>
      </c>
      <c r="C93" s="1381"/>
      <c r="D93" s="1337"/>
      <c r="E93" s="1337"/>
      <c r="F93" s="1659"/>
      <c r="G93" s="1659"/>
      <c r="H93" s="1660"/>
      <c r="I93" s="1337"/>
      <c r="J93" s="1337"/>
    </row>
    <row r="94" spans="1:10" s="1357" customFormat="1">
      <c r="A94" s="1337"/>
      <c r="B94" s="1764"/>
      <c r="C94" s="1381"/>
      <c r="D94" s="1337"/>
      <c r="E94" s="1337"/>
      <c r="F94" s="1659"/>
      <c r="G94" s="1659"/>
      <c r="H94" s="1660"/>
      <c r="I94" s="1337"/>
      <c r="J94" s="1337"/>
    </row>
    <row r="95" spans="1:10" s="1357" customFormat="1">
      <c r="A95" s="1337"/>
      <c r="B95" s="1764"/>
      <c r="C95" s="1381"/>
      <c r="D95" s="1337"/>
      <c r="E95" s="1337"/>
      <c r="F95" s="1659"/>
      <c r="G95" s="1659"/>
      <c r="H95" s="1660"/>
      <c r="I95" s="1337"/>
      <c r="J95" s="1337"/>
    </row>
    <row r="96" spans="1:10" s="1357" customFormat="1" ht="21">
      <c r="A96" s="1337"/>
      <c r="B96" s="1050" t="s">
        <v>3429</v>
      </c>
      <c r="C96" s="1381"/>
      <c r="D96" s="1337"/>
      <c r="E96" s="1337"/>
      <c r="F96" s="1659"/>
      <c r="G96" s="1659"/>
      <c r="H96" s="1660"/>
      <c r="I96" s="1337"/>
      <c r="J96" s="1337"/>
    </row>
    <row r="97" spans="1:10" s="1349" customFormat="1">
      <c r="B97" s="160"/>
      <c r="F97" s="1456"/>
      <c r="G97" s="1752"/>
      <c r="H97" s="1753"/>
      <c r="I97" s="926"/>
      <c r="J97" s="926"/>
    </row>
    <row r="98" spans="1:10" s="1349" customFormat="1">
      <c r="B98" s="160"/>
      <c r="F98" s="1456"/>
      <c r="G98" s="1752"/>
      <c r="H98" s="1753"/>
      <c r="I98" s="926"/>
      <c r="J98" s="926"/>
    </row>
    <row r="99" spans="1:10" s="1349" customFormat="1">
      <c r="B99" s="1510"/>
      <c r="F99" s="1456"/>
      <c r="G99" s="1752"/>
      <c r="H99" s="1753"/>
      <c r="I99" s="926"/>
      <c r="J99" s="926"/>
    </row>
    <row r="100" spans="1:10" s="1349" customFormat="1">
      <c r="B100" s="1704"/>
      <c r="F100" s="1456"/>
      <c r="G100" s="1752"/>
      <c r="H100" s="1753"/>
      <c r="I100" s="926"/>
      <c r="J100" s="926"/>
    </row>
    <row r="101" spans="1:10" s="1349" customFormat="1">
      <c r="B101" s="1704"/>
      <c r="F101" s="1456"/>
      <c r="G101" s="1752"/>
      <c r="H101" s="1753"/>
      <c r="I101" s="926"/>
      <c r="J101" s="926"/>
    </row>
    <row r="102" spans="1:10" s="1349" customFormat="1">
      <c r="B102" s="161"/>
      <c r="F102" s="1456"/>
      <c r="G102" s="1752"/>
      <c r="H102" s="1753"/>
      <c r="I102" s="926"/>
      <c r="J102" s="926"/>
    </row>
    <row r="103" spans="1:10" s="1349" customFormat="1">
      <c r="B103" s="1704"/>
      <c r="F103" s="1456"/>
      <c r="G103" s="1752"/>
      <c r="H103" s="1753"/>
      <c r="I103" s="926"/>
      <c r="J103" s="926"/>
    </row>
    <row r="104" spans="1:10" s="1349" customFormat="1">
      <c r="B104" s="1704"/>
      <c r="F104" s="1456"/>
      <c r="G104" s="1752"/>
      <c r="H104" s="1753"/>
      <c r="I104" s="926"/>
      <c r="J104" s="926"/>
    </row>
    <row r="105" spans="1:10" s="1349" customFormat="1">
      <c r="B105" s="1704"/>
      <c r="F105" s="1456"/>
      <c r="G105" s="1752"/>
      <c r="H105" s="1753"/>
      <c r="I105" s="926"/>
      <c r="J105" s="926"/>
    </row>
    <row r="106" spans="1:10" s="1349" customFormat="1">
      <c r="B106" s="1704"/>
      <c r="F106" s="1456"/>
      <c r="G106" s="1752"/>
      <c r="H106" s="1753"/>
      <c r="I106" s="926"/>
      <c r="J106" s="926"/>
    </row>
    <row r="107" spans="1:10" s="1349" customFormat="1">
      <c r="B107" s="1704"/>
      <c r="F107" s="1456"/>
      <c r="G107" s="1752"/>
      <c r="H107" s="1753"/>
      <c r="I107" s="926"/>
      <c r="J107" s="926"/>
    </row>
    <row r="108" spans="1:10" s="1349" customFormat="1">
      <c r="B108" s="160"/>
      <c r="F108" s="1456"/>
      <c r="G108" s="1752"/>
      <c r="H108" s="1753"/>
      <c r="I108" s="926"/>
      <c r="J108" s="926"/>
    </row>
    <row r="109" spans="1:10" s="1349" customFormat="1">
      <c r="B109" s="1479"/>
      <c r="F109" s="1456"/>
      <c r="G109" s="1752"/>
      <c r="H109" s="1753"/>
      <c r="I109" s="926"/>
      <c r="J109" s="926"/>
    </row>
    <row r="110" spans="1:10" s="1349" customFormat="1">
      <c r="B110" s="1361"/>
      <c r="F110" s="1456"/>
      <c r="G110" s="1752"/>
      <c r="H110" s="1753"/>
      <c r="I110" s="926"/>
      <c r="J110" s="926"/>
    </row>
    <row r="111" spans="1:10" s="1373" customFormat="1">
      <c r="A111" s="1362"/>
      <c r="B111" s="1050"/>
      <c r="C111" s="1370"/>
      <c r="D111" s="1370"/>
      <c r="F111" s="1474"/>
      <c r="G111" s="1657"/>
      <c r="H111" s="1658"/>
      <c r="I111" s="1370"/>
      <c r="J111" s="1370"/>
    </row>
    <row r="112" spans="1:10" s="1349" customFormat="1">
      <c r="B112" s="1479"/>
      <c r="F112" s="1456"/>
      <c r="G112" s="1752"/>
      <c r="H112" s="1753"/>
      <c r="I112" s="926"/>
      <c r="J112" s="926"/>
    </row>
    <row r="113" spans="1:10" s="1349" customFormat="1">
      <c r="B113" s="1353"/>
      <c r="F113" s="1456"/>
      <c r="G113" s="1752"/>
      <c r="H113" s="1753"/>
      <c r="I113" s="926"/>
      <c r="J113" s="926"/>
    </row>
    <row r="114" spans="1:10" s="1349" customFormat="1">
      <c r="B114" s="161"/>
      <c r="F114" s="1456"/>
      <c r="G114" s="1752"/>
      <c r="H114" s="1753"/>
      <c r="I114" s="926"/>
      <c r="J114" s="926"/>
    </row>
    <row r="115" spans="1:10" s="1349" customFormat="1">
      <c r="B115" s="1361"/>
      <c r="F115" s="1456"/>
      <c r="G115" s="1752"/>
      <c r="H115" s="1753"/>
      <c r="I115" s="926"/>
      <c r="J115" s="926"/>
    </row>
    <row r="116" spans="1:10" s="1349" customFormat="1">
      <c r="B116" s="1479"/>
      <c r="F116" s="1456"/>
      <c r="G116" s="1752"/>
      <c r="H116" s="1753"/>
      <c r="I116" s="926"/>
      <c r="J116" s="926"/>
    </row>
    <row r="117" spans="1:10" s="1349" customFormat="1">
      <c r="B117" s="1353"/>
      <c r="F117" s="1456"/>
      <c r="G117" s="1752"/>
      <c r="H117" s="1753"/>
      <c r="I117" s="926"/>
      <c r="J117" s="926"/>
    </row>
    <row r="118" spans="1:10" s="1349" customFormat="1">
      <c r="B118" s="161"/>
      <c r="F118" s="1456"/>
      <c r="G118" s="1752"/>
      <c r="H118" s="1753"/>
      <c r="I118" s="926"/>
      <c r="J118" s="926"/>
    </row>
    <row r="119" spans="1:10" s="1349" customFormat="1">
      <c r="B119" s="161"/>
      <c r="F119" s="1456"/>
      <c r="G119" s="1752"/>
      <c r="H119" s="1753"/>
      <c r="I119" s="926"/>
      <c r="J119" s="926"/>
    </row>
    <row r="120" spans="1:10" s="1349" customFormat="1">
      <c r="B120" s="1386"/>
      <c r="F120" s="1456"/>
      <c r="G120" s="1752"/>
      <c r="H120" s="1753"/>
      <c r="I120" s="926"/>
      <c r="J120" s="926"/>
    </row>
    <row r="121" spans="1:10" s="1349" customFormat="1">
      <c r="B121" s="1353"/>
      <c r="F121" s="1456"/>
      <c r="G121" s="1752"/>
      <c r="H121" s="1753"/>
      <c r="I121" s="926"/>
      <c r="J121" s="926"/>
    </row>
    <row r="122" spans="1:10" s="1349" customFormat="1">
      <c r="B122" s="161"/>
      <c r="F122" s="1456"/>
      <c r="G122" s="1752"/>
      <c r="H122" s="1753"/>
      <c r="I122" s="926"/>
      <c r="J122" s="926"/>
    </row>
    <row r="123" spans="1:10" s="1349" customFormat="1">
      <c r="B123" s="161"/>
      <c r="F123" s="1456"/>
      <c r="G123" s="1752"/>
      <c r="H123" s="1753"/>
      <c r="I123" s="926"/>
      <c r="J123" s="926"/>
    </row>
    <row r="124" spans="1:10" s="1349" customFormat="1">
      <c r="B124" s="161"/>
      <c r="F124" s="1456"/>
      <c r="G124" s="1752"/>
      <c r="H124" s="1753"/>
      <c r="I124" s="926"/>
      <c r="J124" s="926"/>
    </row>
    <row r="125" spans="1:10" s="1349" customFormat="1">
      <c r="B125" s="161"/>
      <c r="F125" s="1456"/>
      <c r="G125" s="1752"/>
      <c r="H125" s="1753"/>
      <c r="I125" s="926"/>
      <c r="J125" s="926"/>
    </row>
    <row r="126" spans="1:10" s="1349" customFormat="1">
      <c r="A126" s="1361"/>
      <c r="B126" s="161"/>
      <c r="F126" s="1456"/>
      <c r="G126" s="1752"/>
      <c r="H126" s="1753"/>
      <c r="I126" s="926"/>
      <c r="J126" s="926"/>
    </row>
    <row r="127" spans="1:10" s="1349" customFormat="1">
      <c r="B127" s="160"/>
      <c r="F127" s="1456"/>
      <c r="G127" s="1752"/>
      <c r="H127" s="1753"/>
      <c r="I127" s="926"/>
      <c r="J127" s="926"/>
    </row>
    <row r="128" spans="1:10" s="1349" customFormat="1">
      <c r="B128" s="160"/>
      <c r="F128" s="1456"/>
      <c r="G128" s="1752"/>
      <c r="H128" s="1753"/>
      <c r="I128" s="926"/>
      <c r="J128" s="926"/>
    </row>
    <row r="129" spans="1:10" s="1349" customFormat="1">
      <c r="B129" s="160"/>
      <c r="F129" s="1456"/>
      <c r="G129" s="1752"/>
      <c r="H129" s="1753"/>
      <c r="I129" s="926"/>
      <c r="J129" s="926"/>
    </row>
    <row r="130" spans="1:10" s="1349" customFormat="1">
      <c r="B130" s="160"/>
      <c r="F130" s="1456"/>
      <c r="G130" s="1752"/>
      <c r="H130" s="1753"/>
      <c r="I130" s="926"/>
      <c r="J130" s="926"/>
    </row>
    <row r="131" spans="1:10">
      <c r="A131" s="1027"/>
      <c r="B131" s="1480"/>
      <c r="C131" s="1027"/>
    </row>
    <row r="132" spans="1:10">
      <c r="A132" s="1027"/>
      <c r="B132" s="1480"/>
      <c r="C132" s="1027"/>
    </row>
    <row r="133" spans="1:10" s="1373" customFormat="1">
      <c r="A133" s="1352"/>
      <c r="B133" s="1357"/>
      <c r="C133" s="1370"/>
      <c r="D133" s="1370"/>
      <c r="F133" s="1474"/>
      <c r="G133" s="1657"/>
      <c r="H133" s="1658"/>
      <c r="I133" s="1370"/>
      <c r="J133" s="1370"/>
    </row>
    <row r="134" spans="1:10" s="1373" customFormat="1">
      <c r="A134" s="1352"/>
      <c r="B134" s="1357"/>
      <c r="C134" s="1370"/>
      <c r="D134" s="1370"/>
      <c r="F134" s="1474"/>
      <c r="G134" s="1657"/>
      <c r="H134" s="1658"/>
      <c r="I134" s="1370"/>
      <c r="J134" s="1370"/>
    </row>
    <row r="135" spans="1:10" s="1373" customFormat="1">
      <c r="A135" s="1352"/>
      <c r="B135" s="1357"/>
      <c r="C135" s="1370"/>
      <c r="D135" s="1370"/>
      <c r="F135" s="1474"/>
      <c r="G135" s="1657"/>
      <c r="H135" s="1658"/>
      <c r="I135" s="1370"/>
      <c r="J135" s="1370"/>
    </row>
    <row r="136" spans="1:10" s="1349" customFormat="1">
      <c r="B136" s="160"/>
      <c r="F136" s="1456"/>
      <c r="G136" s="1752"/>
      <c r="H136" s="1753"/>
      <c r="I136" s="926"/>
      <c r="J136" s="926"/>
    </row>
    <row r="137" spans="1:10">
      <c r="A137" s="1027"/>
      <c r="B137" s="1036"/>
      <c r="C137" s="1027"/>
    </row>
    <row r="138" spans="1:10">
      <c r="A138" s="1027"/>
      <c r="B138" s="1036"/>
      <c r="C138" s="1027"/>
    </row>
    <row r="139" spans="1:10">
      <c r="A139" s="1027"/>
      <c r="B139" s="1051"/>
      <c r="C139" s="1027"/>
    </row>
    <row r="140" spans="1:10" s="1465" customFormat="1">
      <c r="A140" s="1065"/>
      <c r="B140" s="1476"/>
      <c r="C140" s="1462"/>
      <c r="D140" s="1665"/>
      <c r="E140" s="1665"/>
      <c r="F140" s="1463"/>
      <c r="G140" s="1756"/>
      <c r="H140" s="1757"/>
      <c r="I140" s="1758"/>
      <c r="J140" s="1758"/>
    </row>
    <row r="141" spans="1:10">
      <c r="A141" s="1027"/>
      <c r="B141" s="1029"/>
      <c r="C141" s="1027"/>
    </row>
    <row r="145" spans="1:5">
      <c r="A145" s="1027"/>
      <c r="B145" s="1051"/>
      <c r="C145" s="1027"/>
      <c r="D145" s="1027"/>
      <c r="E145" s="1027"/>
    </row>
    <row r="146" spans="1:5">
      <c r="A146" s="1027"/>
      <c r="B146" s="1051"/>
      <c r="C146" s="1027"/>
      <c r="D146" s="1027"/>
      <c r="E146" s="1027"/>
    </row>
    <row r="147" spans="1:5">
      <c r="A147" s="1027"/>
      <c r="B147" s="1051"/>
      <c r="C147" s="1027"/>
      <c r="D147" s="1027"/>
      <c r="E147" s="1027"/>
    </row>
    <row r="148" spans="1:5">
      <c r="A148" s="1027"/>
      <c r="B148" s="1051"/>
      <c r="C148" s="1027"/>
      <c r="D148" s="1027"/>
      <c r="E148" s="1027"/>
    </row>
    <row r="149" spans="1:5">
      <c r="A149" s="1027"/>
      <c r="B149" s="1051"/>
      <c r="C149" s="1027"/>
      <c r="D149" s="1027"/>
      <c r="E149" s="1027"/>
    </row>
    <row r="150" spans="1:5">
      <c r="A150" s="1027"/>
      <c r="B150" s="1051"/>
      <c r="C150" s="1027"/>
      <c r="D150" s="1027"/>
      <c r="E150" s="1027"/>
    </row>
    <row r="151" spans="1:5">
      <c r="A151" s="1027"/>
      <c r="B151" s="1051"/>
      <c r="C151" s="1027"/>
      <c r="D151" s="1027"/>
      <c r="E151" s="1027"/>
    </row>
    <row r="152" spans="1:5">
      <c r="A152" s="1027"/>
      <c r="B152" s="1051"/>
      <c r="C152" s="1027"/>
      <c r="D152" s="1027"/>
      <c r="E152" s="1027"/>
    </row>
    <row r="153" spans="1:5">
      <c r="A153" s="1027"/>
      <c r="B153" s="1051"/>
      <c r="C153" s="1027"/>
      <c r="D153" s="1027"/>
      <c r="E153" s="1027"/>
    </row>
    <row r="154" spans="1:5">
      <c r="A154" s="1027"/>
      <c r="B154" s="1051"/>
      <c r="C154" s="1027"/>
      <c r="D154" s="1027"/>
      <c r="E154" s="1027"/>
    </row>
    <row r="155" spans="1:5">
      <c r="A155" s="1027"/>
      <c r="B155" s="1051"/>
      <c r="C155" s="1027"/>
      <c r="D155" s="1027"/>
      <c r="E155" s="1027"/>
    </row>
    <row r="156" spans="1:5">
      <c r="A156" s="1027"/>
      <c r="B156" s="1051"/>
      <c r="C156" s="1027"/>
      <c r="D156" s="1027"/>
      <c r="E156" s="1027"/>
    </row>
    <row r="157" spans="1:5">
      <c r="A157" s="1027"/>
      <c r="B157" s="1051"/>
      <c r="C157" s="1027"/>
      <c r="D157" s="1027"/>
      <c r="E157" s="1027"/>
    </row>
    <row r="158" spans="1:5">
      <c r="A158" s="1027"/>
      <c r="B158" s="1051"/>
      <c r="C158" s="1027"/>
      <c r="D158" s="1027"/>
      <c r="E158" s="1027"/>
    </row>
    <row r="159" spans="1:5">
      <c r="A159" s="1027"/>
      <c r="B159" s="1051"/>
      <c r="C159" s="1027"/>
      <c r="D159" s="1027"/>
      <c r="E159" s="1027"/>
    </row>
    <row r="160" spans="1:5">
      <c r="A160" s="1027"/>
      <c r="B160" s="1051"/>
      <c r="C160" s="1027"/>
      <c r="D160" s="1027"/>
      <c r="E160" s="1027"/>
    </row>
    <row r="161" spans="1:5">
      <c r="A161" s="1027"/>
      <c r="B161" s="1051"/>
      <c r="C161" s="1027"/>
      <c r="D161" s="1027"/>
      <c r="E161" s="1027"/>
    </row>
    <row r="162" spans="1:5">
      <c r="A162" s="1027"/>
      <c r="B162" s="1051"/>
      <c r="C162" s="1027"/>
      <c r="D162" s="1027"/>
      <c r="E162" s="1027"/>
    </row>
    <row r="163" spans="1:5">
      <c r="A163" s="1027"/>
      <c r="B163" s="1051"/>
      <c r="C163" s="1027"/>
      <c r="D163" s="1027"/>
      <c r="E163" s="1027"/>
    </row>
    <row r="164" spans="1:5">
      <c r="A164" s="1027"/>
      <c r="B164" s="1051"/>
      <c r="C164" s="1027"/>
      <c r="D164" s="1027"/>
      <c r="E164" s="1027"/>
    </row>
    <row r="165" spans="1:5">
      <c r="A165" s="1027"/>
      <c r="B165" s="1051"/>
      <c r="C165" s="1027"/>
      <c r="D165" s="1027"/>
      <c r="E165" s="1027"/>
    </row>
    <row r="166" spans="1:5">
      <c r="A166" s="1027"/>
      <c r="B166" s="1051"/>
      <c r="C166" s="1027"/>
      <c r="D166" s="1027"/>
      <c r="E166" s="1027"/>
    </row>
    <row r="167" spans="1:5">
      <c r="A167" s="1027"/>
      <c r="B167" s="1051"/>
      <c r="C167" s="1027"/>
      <c r="D167" s="1027"/>
      <c r="E167" s="1027"/>
    </row>
    <row r="168" spans="1:5">
      <c r="A168" s="1027"/>
      <c r="B168" s="1051"/>
      <c r="C168" s="1027"/>
      <c r="D168" s="1027"/>
      <c r="E168" s="1027"/>
    </row>
    <row r="169" spans="1:5">
      <c r="A169" s="1027"/>
      <c r="B169" s="1051"/>
      <c r="C169" s="1027"/>
      <c r="D169" s="1027"/>
      <c r="E169" s="1027"/>
    </row>
    <row r="170" spans="1:5">
      <c r="A170" s="1027"/>
      <c r="B170" s="1051"/>
      <c r="C170" s="1027"/>
      <c r="D170" s="1027"/>
      <c r="E170" s="1027"/>
    </row>
    <row r="171" spans="1:5">
      <c r="A171" s="1027"/>
      <c r="B171" s="1051"/>
      <c r="C171" s="1027"/>
      <c r="D171" s="1027"/>
      <c r="E171" s="1027"/>
    </row>
    <row r="172" spans="1:5">
      <c r="A172" s="1027"/>
      <c r="B172" s="1051"/>
      <c r="C172" s="1027"/>
      <c r="D172" s="1027"/>
      <c r="E172" s="1027"/>
    </row>
    <row r="173" spans="1:5">
      <c r="A173" s="1027"/>
      <c r="B173" s="1051"/>
      <c r="C173" s="1027"/>
      <c r="D173" s="1027"/>
      <c r="E173" s="1027"/>
    </row>
    <row r="174" spans="1:5">
      <c r="A174" s="1027"/>
      <c r="B174" s="1051"/>
      <c r="C174" s="1027"/>
      <c r="D174" s="1027"/>
      <c r="E174" s="1027"/>
    </row>
    <row r="175" spans="1:5">
      <c r="A175" s="1027"/>
      <c r="B175" s="1051"/>
      <c r="C175" s="1027"/>
      <c r="D175" s="1027"/>
      <c r="E175" s="1027"/>
    </row>
    <row r="176" spans="1:5">
      <c r="A176" s="1027"/>
      <c r="B176" s="1051"/>
      <c r="C176" s="1027"/>
      <c r="D176" s="1027"/>
      <c r="E176" s="1027"/>
    </row>
    <row r="177" spans="1:5">
      <c r="A177" s="1027"/>
      <c r="B177" s="1051"/>
      <c r="C177" s="1027"/>
      <c r="D177" s="1027"/>
      <c r="E177" s="1027"/>
    </row>
    <row r="178" spans="1:5">
      <c r="A178" s="1027"/>
      <c r="B178" s="1051"/>
      <c r="C178" s="1027"/>
      <c r="D178" s="1027"/>
      <c r="E178" s="1027"/>
    </row>
    <row r="179" spans="1:5">
      <c r="A179" s="1027"/>
      <c r="B179" s="1051"/>
      <c r="C179" s="1027"/>
      <c r="D179" s="1027"/>
      <c r="E179" s="1027"/>
    </row>
    <row r="180" spans="1:5">
      <c r="A180" s="1027"/>
      <c r="B180" s="1051"/>
      <c r="C180" s="1027"/>
      <c r="D180" s="1027"/>
      <c r="E180" s="1027"/>
    </row>
    <row r="181" spans="1:5">
      <c r="A181" s="1027"/>
      <c r="B181" s="1051"/>
      <c r="C181" s="1027"/>
      <c r="D181" s="1027"/>
      <c r="E181" s="1027"/>
    </row>
    <row r="182" spans="1:5">
      <c r="A182" s="1027"/>
      <c r="B182" s="1051"/>
      <c r="C182" s="1027"/>
      <c r="D182" s="1027"/>
      <c r="E182" s="1027"/>
    </row>
    <row r="183" spans="1:5">
      <c r="A183" s="1027"/>
      <c r="B183" s="1051"/>
      <c r="C183" s="1027"/>
      <c r="D183" s="1027"/>
      <c r="E183" s="1027"/>
    </row>
    <row r="184" spans="1:5">
      <c r="A184" s="1027"/>
      <c r="B184" s="1051"/>
      <c r="C184" s="1027"/>
      <c r="D184" s="1027"/>
      <c r="E184" s="1027"/>
    </row>
    <row r="185" spans="1:5">
      <c r="A185" s="1027"/>
      <c r="B185" s="1051"/>
      <c r="C185" s="1027"/>
      <c r="D185" s="1027"/>
      <c r="E185" s="1027"/>
    </row>
    <row r="186" spans="1:5">
      <c r="A186" s="1027"/>
      <c r="B186" s="1051"/>
      <c r="C186" s="1027"/>
      <c r="D186" s="1027"/>
      <c r="E186" s="1027"/>
    </row>
    <row r="187" spans="1:5">
      <c r="A187" s="1027"/>
      <c r="B187" s="1051"/>
      <c r="C187" s="1027"/>
      <c r="D187" s="1027"/>
      <c r="E187" s="1027"/>
    </row>
    <row r="188" spans="1:5">
      <c r="A188" s="1027"/>
      <c r="B188" s="1051"/>
      <c r="C188" s="1027"/>
      <c r="D188" s="1027"/>
      <c r="E188" s="1027"/>
    </row>
    <row r="189" spans="1:5">
      <c r="A189" s="1027"/>
      <c r="B189" s="1051"/>
      <c r="C189" s="1027"/>
      <c r="D189" s="1027"/>
      <c r="E189" s="1027"/>
    </row>
    <row r="190" spans="1:5">
      <c r="A190" s="1027"/>
      <c r="B190" s="1051"/>
      <c r="C190" s="1027"/>
      <c r="D190" s="1027"/>
      <c r="E190" s="1027"/>
    </row>
    <row r="191" spans="1:5">
      <c r="A191" s="1027"/>
      <c r="B191" s="1051"/>
      <c r="C191" s="1027"/>
      <c r="D191" s="1027"/>
      <c r="E191" s="1027"/>
    </row>
    <row r="192" spans="1:5">
      <c r="A192" s="1027"/>
      <c r="B192" s="1051"/>
      <c r="C192" s="1027"/>
      <c r="D192" s="1027"/>
      <c r="E192" s="1027"/>
    </row>
    <row r="193" spans="1:5">
      <c r="A193" s="1027"/>
      <c r="B193" s="1051"/>
      <c r="C193" s="1027"/>
      <c r="D193" s="1027"/>
      <c r="E193" s="1027"/>
    </row>
    <row r="194" spans="1:5">
      <c r="A194" s="1027"/>
      <c r="B194" s="1051"/>
      <c r="C194" s="1027"/>
      <c r="D194" s="1027"/>
      <c r="E194" s="1027"/>
    </row>
    <row r="195" spans="1:5">
      <c r="A195" s="1027"/>
      <c r="B195" s="1051"/>
      <c r="C195" s="1027"/>
      <c r="D195" s="1027"/>
      <c r="E195" s="1027"/>
    </row>
    <row r="196" spans="1:5">
      <c r="A196" s="1027"/>
      <c r="B196" s="1051"/>
      <c r="C196" s="1027"/>
      <c r="D196" s="1027"/>
      <c r="E196" s="1027"/>
    </row>
    <row r="197" spans="1:5">
      <c r="A197" s="1027"/>
      <c r="B197" s="1051"/>
      <c r="C197" s="1027"/>
      <c r="D197" s="1027"/>
      <c r="E197" s="1027"/>
    </row>
    <row r="198" spans="1:5">
      <c r="A198" s="1027"/>
      <c r="B198" s="1051"/>
      <c r="C198" s="1027"/>
      <c r="D198" s="1027"/>
      <c r="E198" s="1027"/>
    </row>
    <row r="199" spans="1:5">
      <c r="A199" s="1027"/>
      <c r="B199" s="1051"/>
      <c r="C199" s="1027"/>
      <c r="D199" s="1027"/>
      <c r="E199" s="1027"/>
    </row>
    <row r="200" spans="1:5">
      <c r="A200" s="1027"/>
      <c r="B200" s="1051"/>
      <c r="C200" s="1027"/>
      <c r="D200" s="1027"/>
      <c r="E200" s="1027"/>
    </row>
    <row r="201" spans="1:5">
      <c r="A201" s="1027"/>
      <c r="B201" s="1051"/>
      <c r="C201" s="1027"/>
      <c r="D201" s="1027"/>
      <c r="E201" s="1027"/>
    </row>
    <row r="202" spans="1:5">
      <c r="A202" s="1027"/>
      <c r="B202" s="1051"/>
      <c r="C202" s="1027"/>
      <c r="D202" s="1027"/>
      <c r="E202" s="1027"/>
    </row>
    <row r="203" spans="1:5">
      <c r="A203" s="1027"/>
      <c r="B203" s="1051"/>
      <c r="C203" s="1027"/>
      <c r="D203" s="1027"/>
      <c r="E203" s="1027"/>
    </row>
    <row r="204" spans="1:5">
      <c r="A204" s="1027"/>
      <c r="B204" s="1051"/>
      <c r="C204" s="1027"/>
      <c r="D204" s="1027"/>
      <c r="E204" s="1027"/>
    </row>
    <row r="205" spans="1:5">
      <c r="A205" s="1027"/>
      <c r="B205" s="1051"/>
      <c r="C205" s="1027"/>
      <c r="D205" s="1027"/>
      <c r="E205" s="1027"/>
    </row>
    <row r="206" spans="1:5">
      <c r="A206" s="1027"/>
      <c r="B206" s="1051"/>
      <c r="C206" s="1027"/>
      <c r="D206" s="1027"/>
      <c r="E206" s="1027"/>
    </row>
    <row r="207" spans="1:5">
      <c r="A207" s="1027"/>
      <c r="B207" s="1051"/>
      <c r="C207" s="1027"/>
      <c r="D207" s="1027"/>
      <c r="E207" s="1027"/>
    </row>
    <row r="208" spans="1:5">
      <c r="A208" s="1027"/>
      <c r="B208" s="1051"/>
      <c r="C208" s="1027"/>
      <c r="D208" s="1027"/>
      <c r="E208" s="1027"/>
    </row>
  </sheetData>
  <sheetProtection password="CC69" sheet="1" objects="1" scenarios="1" selectLockedCells="1" selectUnlockedCells="1"/>
  <mergeCells count="1">
    <mergeCell ref="H2:I2"/>
  </mergeCells>
  <phoneticPr fontId="6" type="noConversion"/>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worksheet>
</file>

<file path=xl/worksheets/sheet29.xml><?xml version="1.0" encoding="utf-8"?>
<worksheet xmlns="http://schemas.openxmlformats.org/spreadsheetml/2006/main" xmlns:r="http://schemas.openxmlformats.org/officeDocument/2006/relationships">
  <sheetPr>
    <pageSetUpPr fitToPage="1"/>
  </sheetPr>
  <dimension ref="A1:T22"/>
  <sheetViews>
    <sheetView view="pageBreakPreview" zoomScaleSheetLayoutView="100" workbookViewId="0">
      <pane ySplit="8" topLeftCell="A12" activePane="bottomLeft" state="frozen"/>
      <selection activeCell="G1" activeCellId="1" sqref="I1:I65536 G1:G65536"/>
      <selection pane="bottomLeft" activeCell="I1" sqref="I1"/>
    </sheetView>
  </sheetViews>
  <sheetFormatPr defaultRowHeight="11.25"/>
  <cols>
    <col min="1" max="2" width="2.28515625" style="7" customWidth="1"/>
    <col min="3" max="3" width="3.85546875" style="7" customWidth="1"/>
    <col min="4" max="4" width="35.7109375" style="34" customWidth="1"/>
    <col min="5" max="5" width="3.7109375" style="13" customWidth="1"/>
    <col min="6" max="6" width="9.7109375" style="766" customWidth="1"/>
    <col min="7" max="7" width="9.7109375" style="807" customWidth="1"/>
    <col min="8" max="8" width="12.7109375" style="35" customWidth="1"/>
    <col min="9" max="9" width="14.7109375" style="19" customWidth="1"/>
    <col min="10" max="10" width="9.140625" style="11" customWidth="1"/>
    <col min="11" max="16384" width="9.140625" style="11"/>
  </cols>
  <sheetData>
    <row r="1" spans="1:20" s="99" customFormat="1" ht="9.75">
      <c r="A1" s="69" t="s">
        <v>18</v>
      </c>
      <c r="B1" s="73"/>
      <c r="C1" s="74"/>
      <c r="D1" s="1768"/>
      <c r="E1" s="1765"/>
      <c r="F1" s="760"/>
      <c r="G1" s="1071"/>
      <c r="H1" s="826" t="s">
        <v>67</v>
      </c>
      <c r="I1" s="540"/>
    </row>
    <row r="2" spans="1:20" s="424" customFormat="1" ht="11.25" customHeight="1">
      <c r="A2" s="423" t="str">
        <f>naslovna!$A2</f>
        <v>03.2017.</v>
      </c>
      <c r="B2" s="427"/>
      <c r="C2" s="428"/>
      <c r="D2" s="1769" t="s">
        <v>3419</v>
      </c>
      <c r="E2" s="1766"/>
      <c r="F2" s="761"/>
      <c r="G2" s="1076"/>
      <c r="H2" s="827" t="str">
        <f>naslovna!$H2</f>
        <v>Modularni dječji vrtić</v>
      </c>
      <c r="I2" s="549"/>
    </row>
    <row r="3" spans="1:20" s="424" customFormat="1" ht="9.75">
      <c r="A3" s="425"/>
      <c r="B3" s="425"/>
      <c r="C3" s="426"/>
      <c r="D3" s="1770" t="s">
        <v>17</v>
      </c>
      <c r="E3" s="1767"/>
      <c r="F3" s="762"/>
      <c r="G3" s="2490"/>
      <c r="H3" s="1288" t="str">
        <f>naslovna!$H3</f>
        <v>k.č.218/8, k.o. Križ</v>
      </c>
      <c r="I3" s="1068"/>
    </row>
    <row r="4" spans="1:20" s="6" customFormat="1">
      <c r="A4" s="18"/>
      <c r="B4" s="14"/>
      <c r="C4" s="14"/>
      <c r="D4" s="15"/>
      <c r="E4" s="16"/>
      <c r="F4" s="763"/>
      <c r="G4" s="1087"/>
      <c r="H4" s="828"/>
      <c r="I4" s="21"/>
    </row>
    <row r="5" spans="1:20" s="6" customFormat="1">
      <c r="A5" s="75"/>
      <c r="B5" s="14"/>
      <c r="C5" s="14"/>
      <c r="D5" s="17" t="s">
        <v>1802</v>
      </c>
      <c r="E5" s="17"/>
      <c r="F5" s="764"/>
      <c r="G5" s="1092"/>
      <c r="H5" s="829"/>
      <c r="I5" s="541"/>
    </row>
    <row r="6" spans="1:20" s="6" customFormat="1">
      <c r="A6" s="10"/>
      <c r="B6" s="7"/>
      <c r="C6" s="7"/>
      <c r="D6" s="22"/>
      <c r="E6" s="22"/>
      <c r="F6" s="765"/>
      <c r="G6" s="1095"/>
      <c r="H6" s="830"/>
      <c r="I6" s="542"/>
    </row>
    <row r="7" spans="1:20" s="6" customFormat="1">
      <c r="A7" s="2618" t="s">
        <v>60</v>
      </c>
      <c r="B7" s="2618"/>
      <c r="C7" s="2618"/>
      <c r="D7" s="70" t="s">
        <v>61</v>
      </c>
      <c r="E7" s="71" t="s">
        <v>66</v>
      </c>
      <c r="F7" s="72" t="s">
        <v>62</v>
      </c>
      <c r="G7" s="2491" t="s">
        <v>63</v>
      </c>
      <c r="H7" s="417" t="s">
        <v>64</v>
      </c>
      <c r="I7" s="418" t="s">
        <v>65</v>
      </c>
    </row>
    <row r="8" spans="1:20" s="6" customFormat="1">
      <c r="A8" s="10"/>
      <c r="B8" s="7"/>
      <c r="C8" s="7"/>
      <c r="D8" s="8"/>
      <c r="E8" s="9"/>
      <c r="F8" s="766"/>
      <c r="G8" s="807"/>
      <c r="H8" s="35"/>
      <c r="I8" s="23"/>
    </row>
    <row r="9" spans="1:20">
      <c r="A9" s="10"/>
      <c r="B9" s="10"/>
      <c r="C9" s="10"/>
      <c r="D9" s="22"/>
      <c r="E9" s="24"/>
      <c r="F9" s="807"/>
      <c r="H9" s="25"/>
      <c r="I9" s="62"/>
    </row>
    <row r="10" spans="1:20" s="12" customFormat="1" ht="67.5">
      <c r="A10" s="29" t="s">
        <v>22</v>
      </c>
      <c r="B10" s="30" t="s">
        <v>1801</v>
      </c>
      <c r="C10" s="30">
        <v>1</v>
      </c>
      <c r="D10" s="31" t="s">
        <v>1396</v>
      </c>
      <c r="E10" s="28"/>
      <c r="F10" s="808"/>
      <c r="G10" s="807"/>
      <c r="H10" s="831"/>
      <c r="I10" s="61"/>
      <c r="J10" s="420"/>
      <c r="K10" s="262"/>
    </row>
    <row r="11" spans="1:20" s="12" customFormat="1" ht="56.25">
      <c r="A11" s="29"/>
      <c r="B11" s="30"/>
      <c r="C11" s="30"/>
      <c r="D11" s="165" t="s">
        <v>68</v>
      </c>
      <c r="E11" s="28"/>
      <c r="F11" s="808"/>
      <c r="G11" s="808"/>
      <c r="H11" s="831"/>
      <c r="I11" s="63"/>
      <c r="J11" s="262"/>
      <c r="K11" s="262"/>
    </row>
    <row r="12" spans="1:20" s="12" customFormat="1" ht="67.5">
      <c r="A12" s="29"/>
      <c r="B12" s="30"/>
      <c r="C12" s="30"/>
      <c r="D12" s="165" t="s">
        <v>69</v>
      </c>
      <c r="E12" s="28"/>
      <c r="F12" s="808"/>
      <c r="G12" s="808"/>
      <c r="H12" s="831"/>
      <c r="I12" s="63"/>
      <c r="K12" s="224"/>
    </row>
    <row r="13" spans="1:20" s="12" customFormat="1" ht="33.75">
      <c r="A13" s="29"/>
      <c r="B13" s="30"/>
      <c r="C13" s="30"/>
      <c r="D13" s="165" t="s">
        <v>74</v>
      </c>
      <c r="E13" s="28"/>
      <c r="F13" s="808"/>
      <c r="G13" s="808"/>
      <c r="H13" s="831"/>
      <c r="I13" s="63"/>
    </row>
    <row r="14" spans="1:20" s="421" customFormat="1">
      <c r="A14" s="29"/>
      <c r="B14" s="30"/>
      <c r="C14" s="30"/>
      <c r="D14" s="165" t="s">
        <v>5</v>
      </c>
      <c r="E14" s="28" t="s">
        <v>2</v>
      </c>
      <c r="F14" s="809">
        <v>1809.5</v>
      </c>
      <c r="G14" s="808"/>
      <c r="H14" s="42">
        <f>+F14*G14</f>
        <v>0</v>
      </c>
      <c r="I14" s="61"/>
      <c r="J14" s="12"/>
      <c r="K14" s="12"/>
      <c r="L14" s="12"/>
      <c r="M14" s="12"/>
      <c r="N14" s="12"/>
      <c r="O14" s="12"/>
      <c r="P14" s="12"/>
      <c r="Q14" s="12"/>
      <c r="R14" s="12"/>
      <c r="S14" s="12"/>
      <c r="T14" s="12"/>
    </row>
    <row r="15" spans="1:20" s="12" customFormat="1">
      <c r="A15" s="29"/>
      <c r="B15" s="30"/>
      <c r="C15" s="30"/>
      <c r="D15" s="27"/>
      <c r="F15" s="259"/>
      <c r="G15" s="1432"/>
      <c r="H15" s="832"/>
      <c r="I15" s="61"/>
      <c r="J15" s="262"/>
      <c r="K15" s="262"/>
      <c r="L15" s="262"/>
      <c r="M15" s="3"/>
    </row>
    <row r="16" spans="1:20" s="12" customFormat="1" ht="67.5">
      <c r="A16" s="29" t="s">
        <v>22</v>
      </c>
      <c r="B16" s="30" t="s">
        <v>1801</v>
      </c>
      <c r="C16" s="30">
        <f>C10+1</f>
        <v>2</v>
      </c>
      <c r="D16" s="31" t="s">
        <v>1397</v>
      </c>
      <c r="E16" s="28"/>
      <c r="F16" s="808"/>
      <c r="G16" s="808"/>
      <c r="H16" s="831"/>
      <c r="I16" s="61"/>
    </row>
    <row r="17" spans="1:9" s="12" customFormat="1" ht="56.25">
      <c r="A17" s="29"/>
      <c r="B17" s="30"/>
      <c r="C17" s="30"/>
      <c r="D17" s="165" t="s">
        <v>68</v>
      </c>
      <c r="E17" s="28"/>
      <c r="F17" s="808"/>
      <c r="G17" s="808"/>
      <c r="H17" s="831"/>
      <c r="I17" s="63"/>
    </row>
    <row r="18" spans="1:9" s="12" customFormat="1" ht="67.5">
      <c r="A18" s="29"/>
      <c r="B18" s="30"/>
      <c r="C18" s="30"/>
      <c r="D18" s="165" t="s">
        <v>69</v>
      </c>
      <c r="E18" s="28"/>
      <c r="F18" s="808"/>
      <c r="G18" s="808"/>
      <c r="H18" s="831"/>
      <c r="I18" s="63"/>
    </row>
    <row r="19" spans="1:9" s="12" customFormat="1" ht="33.75">
      <c r="A19" s="29"/>
      <c r="B19" s="30"/>
      <c r="C19" s="30"/>
      <c r="D19" s="165" t="s">
        <v>74</v>
      </c>
      <c r="E19" s="28"/>
      <c r="F19" s="808"/>
      <c r="G19" s="808"/>
      <c r="H19" s="831"/>
      <c r="I19" s="63"/>
    </row>
    <row r="20" spans="1:9" s="12" customFormat="1">
      <c r="A20" s="29"/>
      <c r="B20" s="30"/>
      <c r="C20" s="30"/>
      <c r="D20" s="165" t="s">
        <v>5</v>
      </c>
      <c r="E20" s="28" t="s">
        <v>2</v>
      </c>
      <c r="F20" s="766">
        <v>1340.1</v>
      </c>
      <c r="G20" s="1592"/>
      <c r="H20" s="42">
        <f>+F20*G20</f>
        <v>0</v>
      </c>
      <c r="I20" s="61"/>
    </row>
    <row r="21" spans="1:9" s="12" customFormat="1">
      <c r="A21" s="29"/>
      <c r="B21" s="30"/>
      <c r="C21" s="30"/>
      <c r="D21" s="27"/>
      <c r="E21" s="28"/>
      <c r="F21" s="808"/>
      <c r="G21" s="808"/>
      <c r="H21" s="831"/>
      <c r="I21" s="20"/>
    </row>
    <row r="22" spans="1:9" s="12" customFormat="1">
      <c r="A22" s="36" t="s">
        <v>22</v>
      </c>
      <c r="B22" s="32">
        <v>7</v>
      </c>
      <c r="C22" s="32"/>
      <c r="D22" s="32" t="s">
        <v>27</v>
      </c>
      <c r="E22" s="33"/>
      <c r="F22" s="810"/>
      <c r="G22" s="810"/>
      <c r="H22" s="4">
        <f>SUM(H10:H21)</f>
        <v>0</v>
      </c>
      <c r="I22" s="37"/>
    </row>
  </sheetData>
  <sheetProtection password="CC69" sheet="1" objects="1" scenarios="1" selectLockedCells="1"/>
  <mergeCells count="1">
    <mergeCell ref="A7:C7"/>
  </mergeCells>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worksheet>
</file>

<file path=xl/worksheets/sheet3.xml><?xml version="1.0" encoding="utf-8"?>
<worksheet xmlns="http://schemas.openxmlformats.org/spreadsheetml/2006/main" xmlns:r="http://schemas.openxmlformats.org/officeDocument/2006/relationships">
  <sheetPr codeName="Sheet3">
    <pageSetUpPr fitToPage="1"/>
  </sheetPr>
  <dimension ref="A1:K282"/>
  <sheetViews>
    <sheetView view="pageBreakPreview" zoomScaleNormal="75" zoomScaleSheetLayoutView="100" workbookViewId="0">
      <selection activeCell="F14" sqref="F14"/>
    </sheetView>
  </sheetViews>
  <sheetFormatPr defaultRowHeight="12.75"/>
  <cols>
    <col min="1" max="2" width="2.28515625" style="972" customWidth="1"/>
    <col min="3" max="3" width="3.85546875" style="972" customWidth="1"/>
    <col min="4" max="4" width="35.7109375" style="973" customWidth="1"/>
    <col min="5" max="5" width="3.7109375" style="974" customWidth="1"/>
    <col min="6" max="6" width="9.7109375" style="975" customWidth="1"/>
    <col min="7" max="7" width="9.7109375" style="979" customWidth="1"/>
    <col min="8" max="8" width="12.7109375" style="994" customWidth="1"/>
    <col min="9" max="9" width="14.7109375" style="1024" customWidth="1"/>
    <col min="10" max="10" width="20.7109375" style="902" customWidth="1"/>
    <col min="11" max="11" width="16" style="902" customWidth="1"/>
    <col min="12" max="12" width="10.28515625" style="902" bestFit="1" customWidth="1"/>
    <col min="13" max="13" width="18.7109375" style="902" customWidth="1"/>
    <col min="14" max="16384" width="9.140625" style="902"/>
  </cols>
  <sheetData>
    <row r="1" spans="1:11" s="908" customFormat="1" ht="11.25">
      <c r="A1" s="135" t="s">
        <v>18</v>
      </c>
      <c r="B1" s="135"/>
      <c r="C1" s="858"/>
      <c r="D1" s="923"/>
      <c r="E1" s="904"/>
      <c r="F1" s="859"/>
      <c r="G1" s="905"/>
      <c r="H1" s="981" t="s">
        <v>67</v>
      </c>
      <c r="I1" s="982"/>
      <c r="J1" s="1165"/>
    </row>
    <row r="2" spans="1:11" s="863" customFormat="1" ht="11.25" customHeight="1">
      <c r="A2" s="862" t="str">
        <f>naslovna!$A2</f>
        <v>03.2017.</v>
      </c>
      <c r="C2" s="864"/>
      <c r="D2" s="875" t="s">
        <v>3419</v>
      </c>
      <c r="E2" s="910"/>
      <c r="F2" s="131"/>
      <c r="G2" s="911"/>
      <c r="H2" s="2461" t="str">
        <f>naslovna!$H2</f>
        <v>Modularni dječji vrtić</v>
      </c>
      <c r="I2" s="985"/>
      <c r="J2" s="984"/>
    </row>
    <row r="3" spans="1:11" s="863" customFormat="1" ht="11.25">
      <c r="A3" s="866"/>
      <c r="B3" s="866"/>
      <c r="C3" s="867"/>
      <c r="D3" s="986" t="s">
        <v>17</v>
      </c>
      <c r="E3" s="916"/>
      <c r="F3" s="869"/>
      <c r="G3" s="870"/>
      <c r="H3" s="987" t="str">
        <f>naslovna!$H3</f>
        <v>k.č.218/8, k.o. Križ</v>
      </c>
      <c r="I3" s="988"/>
      <c r="J3" s="984"/>
    </row>
    <row r="4" spans="1:11" s="873" customFormat="1" ht="11.25">
      <c r="C4" s="920"/>
      <c r="D4" s="875"/>
      <c r="E4" s="876"/>
      <c r="G4" s="529"/>
      <c r="H4" s="877"/>
      <c r="I4" s="989"/>
      <c r="J4" s="1168"/>
    </row>
    <row r="5" spans="1:11">
      <c r="A5" s="939"/>
      <c r="B5" s="939"/>
      <c r="C5" s="939"/>
      <c r="D5" s="990"/>
      <c r="E5" s="991"/>
      <c r="F5" s="992"/>
      <c r="G5" s="993"/>
      <c r="I5" s="995"/>
    </row>
    <row r="6" spans="1:11" s="966" customFormat="1">
      <c r="A6" s="996" t="s">
        <v>0</v>
      </c>
      <c r="B6" s="997"/>
      <c r="C6" s="997"/>
      <c r="D6" s="998" t="s">
        <v>45</v>
      </c>
      <c r="E6" s="999"/>
      <c r="F6" s="1000"/>
      <c r="G6" s="1001"/>
      <c r="H6" s="1002"/>
      <c r="I6" s="950"/>
    </row>
    <row r="7" spans="1:11" s="966" customFormat="1">
      <c r="A7" s="134"/>
      <c r="B7" s="135"/>
      <c r="C7" s="135"/>
      <c r="D7" s="954"/>
      <c r="E7" s="131"/>
      <c r="F7" s="132"/>
      <c r="G7" s="865"/>
      <c r="I7" s="946"/>
    </row>
    <row r="8" spans="1:11">
      <c r="A8" s="939" t="s">
        <v>0</v>
      </c>
      <c r="B8" s="939" t="s">
        <v>13</v>
      </c>
      <c r="C8" s="939"/>
      <c r="D8" s="1003" t="s">
        <v>39</v>
      </c>
      <c r="E8" s="941"/>
      <c r="F8" s="992"/>
      <c r="G8" s="993"/>
      <c r="H8" s="902"/>
      <c r="I8" s="995">
        <f>A1_PRIPREMNI_ZEMLJANI!H173</f>
        <v>0</v>
      </c>
      <c r="J8" s="1191"/>
      <c r="K8" s="1191"/>
    </row>
    <row r="9" spans="1:11">
      <c r="A9" s="939"/>
      <c r="B9" s="939"/>
      <c r="C9" s="939"/>
      <c r="D9" s="990"/>
      <c r="E9" s="941"/>
      <c r="F9" s="992"/>
      <c r="G9" s="993"/>
      <c r="H9" s="902"/>
      <c r="I9" s="995"/>
      <c r="J9" s="1191"/>
      <c r="K9" s="1191"/>
    </row>
    <row r="10" spans="1:11">
      <c r="A10" s="939" t="s">
        <v>0</v>
      </c>
      <c r="B10" s="939" t="s">
        <v>14</v>
      </c>
      <c r="C10" s="939"/>
      <c r="D10" s="990" t="s">
        <v>102</v>
      </c>
      <c r="E10" s="941"/>
      <c r="F10" s="992"/>
      <c r="G10" s="993"/>
      <c r="H10" s="902"/>
      <c r="I10" s="995">
        <f>A2_BETONSKI_I_AB!H58</f>
        <v>0</v>
      </c>
      <c r="J10" s="1191"/>
      <c r="K10" s="1191"/>
    </row>
    <row r="11" spans="1:11">
      <c r="A11" s="939"/>
      <c r="B11" s="939"/>
      <c r="C11" s="939"/>
      <c r="D11" s="990"/>
      <c r="E11" s="941"/>
      <c r="F11" s="992"/>
      <c r="G11" s="993"/>
      <c r="H11" s="902"/>
      <c r="I11" s="995"/>
      <c r="J11" s="1191"/>
      <c r="K11" s="1191"/>
    </row>
    <row r="12" spans="1:11">
      <c r="A12" s="939" t="s">
        <v>0</v>
      </c>
      <c r="B12" s="939" t="s">
        <v>15</v>
      </c>
      <c r="C12" s="939"/>
      <c r="D12" s="1003" t="s">
        <v>41</v>
      </c>
      <c r="E12" s="941"/>
      <c r="F12" s="992"/>
      <c r="G12" s="993"/>
      <c r="H12" s="902"/>
      <c r="I12" s="995">
        <f>A3_ZIDARSKI!H125</f>
        <v>0</v>
      </c>
      <c r="J12" s="1191"/>
      <c r="K12" s="1191"/>
    </row>
    <row r="13" spans="1:11">
      <c r="A13" s="939"/>
      <c r="B13" s="939"/>
      <c r="C13" s="939"/>
      <c r="D13" s="990"/>
      <c r="E13" s="941"/>
      <c r="F13" s="992"/>
      <c r="G13" s="993"/>
      <c r="H13" s="902"/>
      <c r="I13" s="995"/>
      <c r="J13" s="1191"/>
      <c r="K13" s="1191"/>
    </row>
    <row r="14" spans="1:11">
      <c r="A14" s="939" t="s">
        <v>0</v>
      </c>
      <c r="B14" s="939" t="s">
        <v>16</v>
      </c>
      <c r="C14" s="939"/>
      <c r="D14" s="1004" t="s">
        <v>1794</v>
      </c>
      <c r="E14" s="941"/>
      <c r="F14" s="992"/>
      <c r="G14" s="993"/>
      <c r="H14" s="902"/>
      <c r="I14" s="995">
        <f>A5_MODULI!H377</f>
        <v>0</v>
      </c>
      <c r="J14" s="1191"/>
      <c r="K14" s="1191"/>
    </row>
    <row r="15" spans="1:11">
      <c r="A15" s="902"/>
      <c r="B15" s="902"/>
      <c r="C15" s="939"/>
      <c r="D15" s="990"/>
      <c r="E15" s="941"/>
      <c r="F15" s="992"/>
      <c r="G15" s="993"/>
      <c r="H15" s="902"/>
      <c r="I15" s="995"/>
      <c r="J15" s="1191"/>
      <c r="K15" s="1191"/>
    </row>
    <row r="16" spans="1:11">
      <c r="A16" s="939" t="s">
        <v>0</v>
      </c>
      <c r="B16" s="939" t="s">
        <v>21</v>
      </c>
      <c r="C16" s="939"/>
      <c r="D16" s="1003" t="s">
        <v>42</v>
      </c>
      <c r="E16" s="941"/>
      <c r="F16" s="992"/>
      <c r="G16" s="993"/>
      <c r="H16" s="902"/>
      <c r="I16" s="995">
        <f>A4_IZOLATERSKI!H58</f>
        <v>0</v>
      </c>
      <c r="J16" s="1191"/>
      <c r="K16" s="1191"/>
    </row>
    <row r="17" spans="1:11" s="1005" customFormat="1">
      <c r="I17" s="1006"/>
      <c r="J17" s="1191"/>
      <c r="K17" s="1191"/>
    </row>
    <row r="18" spans="1:11">
      <c r="A18" s="939" t="s">
        <v>0</v>
      </c>
      <c r="B18" s="939" t="s">
        <v>11</v>
      </c>
      <c r="C18" s="939"/>
      <c r="D18" s="1003" t="s">
        <v>2017</v>
      </c>
      <c r="E18" s="941"/>
      <c r="F18" s="992"/>
      <c r="G18" s="993"/>
      <c r="H18" s="902"/>
      <c r="I18" s="995">
        <f>A6_FASADERSKI!H35</f>
        <v>0</v>
      </c>
      <c r="J18" s="1191"/>
      <c r="K18" s="1191"/>
    </row>
    <row r="19" spans="1:11">
      <c r="A19" s="939"/>
      <c r="B19" s="939"/>
      <c r="C19" s="939"/>
      <c r="D19" s="1003"/>
      <c r="E19" s="941"/>
      <c r="F19" s="992"/>
      <c r="G19" s="993"/>
      <c r="H19" s="902"/>
      <c r="I19" s="995"/>
      <c r="J19" s="1191"/>
      <c r="K19" s="1191"/>
    </row>
    <row r="20" spans="1:11">
      <c r="A20" s="939" t="s">
        <v>0</v>
      </c>
      <c r="B20" s="939" t="s">
        <v>1801</v>
      </c>
      <c r="C20" s="939"/>
      <c r="D20" s="1003" t="s">
        <v>2142</v>
      </c>
      <c r="E20" s="941"/>
      <c r="F20" s="992"/>
      <c r="G20" s="993"/>
      <c r="H20" s="902"/>
      <c r="I20" s="995">
        <f>A7_ASFALTERSKI!H32</f>
        <v>0</v>
      </c>
      <c r="J20" s="1191"/>
      <c r="K20" s="1191"/>
    </row>
    <row r="21" spans="1:11">
      <c r="A21" s="939"/>
      <c r="B21" s="939"/>
      <c r="C21" s="939"/>
      <c r="D21" s="990"/>
      <c r="E21" s="941"/>
      <c r="F21" s="992"/>
      <c r="G21" s="993"/>
      <c r="H21" s="902"/>
      <c r="I21" s="995"/>
    </row>
    <row r="22" spans="1:11" s="966" customFormat="1">
      <c r="A22" s="996"/>
      <c r="B22" s="997"/>
      <c r="C22" s="997"/>
      <c r="D22" s="1007" t="s">
        <v>46</v>
      </c>
      <c r="E22" s="999"/>
      <c r="F22" s="1000"/>
      <c r="G22" s="936" t="s">
        <v>47</v>
      </c>
      <c r="H22" s="1002"/>
      <c r="I22" s="950">
        <f>SUM(I8:I21)</f>
        <v>0</v>
      </c>
      <c r="J22" s="1192"/>
      <c r="K22" s="1192"/>
    </row>
    <row r="23" spans="1:11">
      <c r="A23" s="1008"/>
      <c r="B23" s="1008"/>
      <c r="C23" s="1008"/>
      <c r="D23" s="1009"/>
      <c r="E23" s="1010"/>
      <c r="F23" s="992"/>
      <c r="G23" s="926"/>
      <c r="H23" s="902"/>
      <c r="I23" s="944"/>
    </row>
    <row r="24" spans="1:11" s="966" customFormat="1">
      <c r="A24" s="134"/>
      <c r="B24" s="135"/>
      <c r="C24" s="135"/>
      <c r="D24" s="135"/>
      <c r="E24" s="131"/>
      <c r="F24" s="132"/>
      <c r="G24" s="865"/>
      <c r="I24" s="1011"/>
    </row>
    <row r="25" spans="1:11" s="966" customFormat="1">
      <c r="A25" s="996" t="s">
        <v>22</v>
      </c>
      <c r="B25" s="997"/>
      <c r="C25" s="997"/>
      <c r="D25" s="998" t="s">
        <v>48</v>
      </c>
      <c r="E25" s="999"/>
      <c r="F25" s="1000"/>
      <c r="G25" s="1001"/>
      <c r="H25" s="1002"/>
      <c r="I25" s="950"/>
    </row>
    <row r="26" spans="1:11" s="966" customFormat="1">
      <c r="A26" s="1008"/>
      <c r="B26" s="1008"/>
      <c r="C26" s="1008"/>
      <c r="D26" s="1012"/>
      <c r="E26" s="1010"/>
      <c r="F26" s="992"/>
      <c r="G26" s="993"/>
      <c r="I26" s="944"/>
    </row>
    <row r="27" spans="1:11" s="966" customFormat="1">
      <c r="A27" s="939" t="s">
        <v>22</v>
      </c>
      <c r="B27" s="1013" t="s">
        <v>13</v>
      </c>
      <c r="C27" s="939"/>
      <c r="D27" s="1003" t="s">
        <v>28</v>
      </c>
      <c r="E27" s="941"/>
      <c r="F27" s="992"/>
      <c r="G27" s="993"/>
      <c r="I27" s="995">
        <f>B1_STOLARSKI!H232</f>
        <v>0</v>
      </c>
      <c r="J27" s="1192"/>
      <c r="K27" s="1192"/>
    </row>
    <row r="28" spans="1:11" s="966" customFormat="1">
      <c r="A28" s="939"/>
      <c r="B28" s="1013"/>
      <c r="C28" s="939"/>
      <c r="D28" s="990"/>
      <c r="E28" s="941"/>
      <c r="F28" s="992"/>
      <c r="G28" s="993"/>
      <c r="I28" s="995"/>
      <c r="J28" s="1192"/>
      <c r="K28" s="1192"/>
    </row>
    <row r="29" spans="1:11" s="966" customFormat="1">
      <c r="A29" s="1013" t="s">
        <v>22</v>
      </c>
      <c r="B29" s="1013" t="s">
        <v>14</v>
      </c>
      <c r="C29" s="939"/>
      <c r="D29" s="1003" t="s">
        <v>1795</v>
      </c>
      <c r="E29" s="941"/>
      <c r="F29" s="992"/>
      <c r="G29" s="993"/>
      <c r="I29" s="995">
        <f>B2_PVC_STOLARIJA!H303</f>
        <v>0</v>
      </c>
      <c r="J29" s="1192"/>
      <c r="K29" s="1192"/>
    </row>
    <row r="30" spans="1:11" s="966" customFormat="1">
      <c r="A30" s="939"/>
      <c r="B30" s="1013"/>
      <c r="C30" s="939"/>
      <c r="D30" s="1003"/>
      <c r="E30" s="941"/>
      <c r="F30" s="992"/>
      <c r="G30" s="993"/>
      <c r="I30" s="995"/>
      <c r="J30" s="1192"/>
      <c r="K30" s="1192"/>
    </row>
    <row r="31" spans="1:11" s="1018" customFormat="1">
      <c r="A31" s="939" t="s">
        <v>22</v>
      </c>
      <c r="B31" s="1013" t="s">
        <v>15</v>
      </c>
      <c r="C31" s="1013"/>
      <c r="D31" s="1014" t="s">
        <v>26</v>
      </c>
      <c r="E31" s="1015"/>
      <c r="F31" s="1016"/>
      <c r="G31" s="1017"/>
      <c r="I31" s="1019">
        <f>B3_BRAVARSKI!H121</f>
        <v>0</v>
      </c>
      <c r="J31" s="1192"/>
      <c r="K31" s="1192"/>
    </row>
    <row r="32" spans="1:11" s="966" customFormat="1">
      <c r="A32" s="134"/>
      <c r="B32" s="26"/>
      <c r="C32" s="939"/>
      <c r="D32" s="990"/>
      <c r="E32" s="941"/>
      <c r="F32" s="992"/>
      <c r="G32" s="993"/>
      <c r="I32" s="995"/>
    </row>
    <row r="33" spans="1:11" s="1018" customFormat="1">
      <c r="A33" s="939" t="s">
        <v>22</v>
      </c>
      <c r="B33" s="1013" t="s">
        <v>16</v>
      </c>
      <c r="C33" s="1013"/>
      <c r="D33" s="1014" t="s">
        <v>1796</v>
      </c>
      <c r="E33" s="1015"/>
      <c r="F33" s="1016"/>
      <c r="G33" s="1017"/>
      <c r="I33" s="1019">
        <f>B4_MONTAZERSKI!H273</f>
        <v>0</v>
      </c>
      <c r="J33" s="1191"/>
      <c r="K33" s="1191"/>
    </row>
    <row r="34" spans="1:11" s="966" customFormat="1">
      <c r="A34" s="134"/>
      <c r="B34" s="26"/>
      <c r="C34" s="939"/>
      <c r="D34" s="990"/>
      <c r="E34" s="941"/>
      <c r="F34" s="992"/>
      <c r="G34" s="993"/>
      <c r="I34" s="995"/>
      <c r="J34" s="1191"/>
      <c r="K34" s="1191"/>
    </row>
    <row r="35" spans="1:11" s="966" customFormat="1">
      <c r="A35" s="939" t="s">
        <v>22</v>
      </c>
      <c r="B35" s="1013" t="s">
        <v>21</v>
      </c>
      <c r="C35" s="939"/>
      <c r="D35" s="1003" t="s">
        <v>4</v>
      </c>
      <c r="E35" s="941"/>
      <c r="F35" s="992"/>
      <c r="G35" s="993"/>
      <c r="I35" s="995">
        <f>B5_LIM!H82</f>
        <v>0</v>
      </c>
      <c r="J35" s="1191"/>
      <c r="K35" s="1191"/>
    </row>
    <row r="36" spans="1:11" s="966" customFormat="1">
      <c r="A36" s="134"/>
      <c r="B36" s="26"/>
      <c r="C36" s="939"/>
      <c r="D36" s="990"/>
      <c r="E36" s="941"/>
      <c r="F36" s="992"/>
      <c r="G36" s="993"/>
      <c r="I36" s="995"/>
      <c r="J36" s="1191"/>
      <c r="K36" s="1191"/>
    </row>
    <row r="37" spans="1:11" s="966" customFormat="1">
      <c r="A37" s="939" t="s">
        <v>22</v>
      </c>
      <c r="B37" s="1013" t="s">
        <v>11</v>
      </c>
      <c r="C37" s="939"/>
      <c r="D37" s="1003" t="s">
        <v>1994</v>
      </c>
      <c r="E37" s="941"/>
      <c r="F37" s="992"/>
      <c r="G37" s="993"/>
      <c r="I37" s="995">
        <f>B6_PODOPOLAGAČKI!H44</f>
        <v>0</v>
      </c>
      <c r="J37" s="1191"/>
      <c r="K37" s="1191"/>
    </row>
    <row r="38" spans="1:11" s="966" customFormat="1">
      <c r="A38" s="939"/>
      <c r="B38" s="1013"/>
      <c r="C38" s="939"/>
      <c r="D38" s="1003"/>
      <c r="E38" s="941"/>
      <c r="F38" s="992"/>
      <c r="G38" s="993"/>
      <c r="I38" s="995"/>
      <c r="J38" s="1191"/>
      <c r="K38" s="1191"/>
    </row>
    <row r="39" spans="1:11" s="966" customFormat="1">
      <c r="A39" s="939" t="s">
        <v>22</v>
      </c>
      <c r="B39" s="1013" t="s">
        <v>1801</v>
      </c>
      <c r="C39" s="939"/>
      <c r="D39" s="1003" t="s">
        <v>49</v>
      </c>
      <c r="E39" s="941"/>
      <c r="F39" s="992"/>
      <c r="G39" s="993"/>
      <c r="I39" s="995">
        <f>B7_LICILACKI!H22</f>
        <v>0</v>
      </c>
      <c r="J39" s="1191"/>
      <c r="K39" s="1191"/>
    </row>
    <row r="40" spans="1:11" s="966" customFormat="1">
      <c r="A40" s="939"/>
      <c r="B40" s="939"/>
      <c r="C40" s="939"/>
      <c r="D40" s="945"/>
      <c r="E40" s="991"/>
      <c r="F40" s="992"/>
      <c r="G40" s="993"/>
      <c r="I40" s="946"/>
      <c r="K40" s="1191"/>
    </row>
    <row r="41" spans="1:11" s="966" customFormat="1">
      <c r="A41" s="996"/>
      <c r="B41" s="997"/>
      <c r="C41" s="997"/>
      <c r="D41" s="1007" t="s">
        <v>50</v>
      </c>
      <c r="E41" s="999"/>
      <c r="F41" s="1000"/>
      <c r="G41" s="936" t="s">
        <v>47</v>
      </c>
      <c r="H41" s="1002"/>
      <c r="I41" s="950">
        <f>SUM(I27:I39)</f>
        <v>0</v>
      </c>
      <c r="J41" s="1192"/>
      <c r="K41" s="1192"/>
    </row>
    <row r="42" spans="1:11" s="966" customFormat="1">
      <c r="A42" s="1008"/>
      <c r="B42" s="1008"/>
      <c r="C42" s="1008"/>
      <c r="D42" s="1009"/>
      <c r="E42" s="131"/>
      <c r="F42" s="132"/>
      <c r="G42" s="133"/>
      <c r="I42" s="946"/>
    </row>
    <row r="43" spans="1:11" s="966" customFormat="1">
      <c r="A43" s="1008"/>
      <c r="B43" s="1008"/>
      <c r="C43" s="1008"/>
      <c r="D43" s="1012"/>
      <c r="E43" s="1010"/>
      <c r="F43" s="992"/>
      <c r="G43" s="993"/>
      <c r="I43" s="944"/>
    </row>
    <row r="44" spans="1:11" s="966" customFormat="1">
      <c r="A44" s="1008"/>
      <c r="B44" s="1008"/>
      <c r="C44" s="1008"/>
      <c r="D44" s="1012"/>
      <c r="E44" s="1010"/>
      <c r="F44" s="992"/>
      <c r="G44" s="993"/>
      <c r="I44" s="944"/>
    </row>
    <row r="45" spans="1:11" s="966" customFormat="1">
      <c r="A45" s="1008"/>
      <c r="B45" s="1008"/>
      <c r="C45" s="1008"/>
      <c r="D45" s="1009"/>
      <c r="E45" s="131"/>
      <c r="F45" s="132"/>
      <c r="G45" s="133"/>
      <c r="I45" s="946"/>
    </row>
    <row r="46" spans="1:11" s="966" customFormat="1">
      <c r="A46" s="951"/>
      <c r="B46" s="951"/>
      <c r="C46" s="951"/>
      <c r="D46" s="952"/>
      <c r="E46" s="941"/>
      <c r="F46" s="942"/>
      <c r="G46" s="953"/>
      <c r="I46" s="944"/>
    </row>
    <row r="47" spans="1:11" s="966" customFormat="1">
      <c r="A47" s="931"/>
      <c r="B47" s="932"/>
      <c r="C47" s="932"/>
      <c r="D47" s="947" t="s">
        <v>2505</v>
      </c>
      <c r="E47" s="934"/>
      <c r="F47" s="935"/>
      <c r="G47" s="936" t="s">
        <v>47</v>
      </c>
      <c r="H47" s="1002"/>
      <c r="I47" s="950">
        <f>I22+I41</f>
        <v>0</v>
      </c>
      <c r="J47" s="1192"/>
      <c r="K47" s="1192"/>
    </row>
    <row r="48" spans="1:11" s="966" customFormat="1">
      <c r="A48" s="108"/>
      <c r="B48" s="108"/>
      <c r="C48" s="108"/>
      <c r="D48" s="945"/>
      <c r="E48" s="131"/>
      <c r="F48" s="132"/>
      <c r="G48" s="133"/>
      <c r="I48" s="946"/>
    </row>
    <row r="49" spans="1:11" s="966" customFormat="1">
      <c r="A49" s="134"/>
      <c r="B49" s="135"/>
      <c r="C49" s="135"/>
      <c r="D49" s="954"/>
      <c r="E49" s="131"/>
      <c r="F49" s="132"/>
      <c r="G49" s="865"/>
      <c r="I49" s="946"/>
      <c r="K49" s="1192"/>
    </row>
    <row r="50" spans="1:11" s="966" customFormat="1">
      <c r="A50" s="957"/>
      <c r="B50" s="958"/>
      <c r="C50" s="958"/>
      <c r="D50" s="959"/>
      <c r="E50" s="960"/>
      <c r="F50" s="961"/>
      <c r="G50" s="962"/>
      <c r="H50" s="1020"/>
      <c r="I50" s="1021"/>
    </row>
    <row r="51" spans="1:11" s="966" customFormat="1">
      <c r="A51" s="958"/>
      <c r="B51" s="958"/>
      <c r="C51" s="958"/>
      <c r="D51" s="964"/>
      <c r="E51" s="960"/>
      <c r="F51" s="961"/>
      <c r="G51" s="962"/>
      <c r="H51" s="1020"/>
      <c r="I51" s="1021"/>
    </row>
    <row r="52" spans="1:11" s="966" customFormat="1">
      <c r="A52" s="958"/>
      <c r="B52" s="958"/>
      <c r="C52" s="958"/>
      <c r="D52" s="964"/>
      <c r="E52" s="960"/>
      <c r="F52" s="961"/>
      <c r="G52" s="967"/>
      <c r="H52" s="1020"/>
      <c r="I52" s="1021"/>
    </row>
    <row r="53" spans="1:11" s="966" customFormat="1">
      <c r="A53" s="958"/>
      <c r="B53" s="958"/>
      <c r="C53" s="958"/>
      <c r="D53" s="968"/>
      <c r="E53" s="960"/>
      <c r="F53" s="197"/>
      <c r="G53" s="969"/>
      <c r="H53" s="1022"/>
      <c r="I53" s="1021"/>
    </row>
    <row r="54" spans="1:11" s="966" customFormat="1">
      <c r="A54" s="958"/>
      <c r="B54" s="958"/>
      <c r="C54" s="958"/>
      <c r="D54" s="968"/>
      <c r="E54" s="960"/>
      <c r="F54" s="197"/>
      <c r="G54" s="969"/>
      <c r="H54" s="1022"/>
      <c r="I54" s="1021"/>
    </row>
    <row r="55" spans="1:11">
      <c r="G55" s="976"/>
      <c r="H55" s="1023"/>
    </row>
    <row r="56" spans="1:11">
      <c r="G56" s="976"/>
      <c r="H56" s="1023"/>
    </row>
    <row r="57" spans="1:11">
      <c r="G57" s="976"/>
      <c r="H57" s="1023"/>
    </row>
    <row r="58" spans="1:11">
      <c r="G58" s="976"/>
      <c r="H58" s="1023"/>
    </row>
    <row r="59" spans="1:11">
      <c r="G59" s="976"/>
      <c r="H59" s="1023"/>
    </row>
    <row r="60" spans="1:11">
      <c r="G60" s="976"/>
      <c r="H60" s="1023"/>
    </row>
    <row r="61" spans="1:11">
      <c r="G61" s="976"/>
      <c r="H61" s="1023"/>
    </row>
    <row r="62" spans="1:11">
      <c r="G62" s="976"/>
      <c r="H62" s="1023"/>
    </row>
    <row r="63" spans="1:11">
      <c r="G63" s="976"/>
      <c r="H63" s="1023"/>
    </row>
    <row r="64" spans="1:11">
      <c r="G64" s="976"/>
      <c r="H64" s="1023"/>
    </row>
    <row r="65" spans="7:8">
      <c r="G65" s="976"/>
      <c r="H65" s="1023"/>
    </row>
    <row r="66" spans="7:8">
      <c r="G66" s="976"/>
      <c r="H66" s="1023"/>
    </row>
    <row r="67" spans="7:8">
      <c r="G67" s="976"/>
      <c r="H67" s="1023"/>
    </row>
    <row r="68" spans="7:8">
      <c r="G68" s="976"/>
      <c r="H68" s="1023"/>
    </row>
    <row r="69" spans="7:8">
      <c r="G69" s="976"/>
      <c r="H69" s="1023"/>
    </row>
    <row r="70" spans="7:8">
      <c r="G70" s="976"/>
      <c r="H70" s="1023"/>
    </row>
    <row r="71" spans="7:8">
      <c r="G71" s="976"/>
      <c r="H71" s="1023"/>
    </row>
    <row r="72" spans="7:8">
      <c r="G72" s="976"/>
      <c r="H72" s="1023"/>
    </row>
    <row r="73" spans="7:8">
      <c r="G73" s="976"/>
      <c r="H73" s="1023"/>
    </row>
    <row r="74" spans="7:8">
      <c r="G74" s="976"/>
      <c r="H74" s="1023"/>
    </row>
    <row r="75" spans="7:8">
      <c r="G75" s="976"/>
      <c r="H75" s="1023"/>
    </row>
    <row r="76" spans="7:8">
      <c r="G76" s="976"/>
      <c r="H76" s="1023"/>
    </row>
    <row r="77" spans="7:8">
      <c r="G77" s="976"/>
      <c r="H77" s="1023"/>
    </row>
    <row r="78" spans="7:8">
      <c r="G78" s="976"/>
      <c r="H78" s="1023"/>
    </row>
    <row r="79" spans="7:8">
      <c r="G79" s="976"/>
      <c r="H79" s="1023"/>
    </row>
    <row r="80" spans="7:8">
      <c r="G80" s="976"/>
      <c r="H80" s="1023"/>
    </row>
    <row r="81" spans="7:8">
      <c r="G81" s="976"/>
      <c r="H81" s="1023"/>
    </row>
    <row r="82" spans="7:8">
      <c r="G82" s="976"/>
      <c r="H82" s="1023"/>
    </row>
    <row r="83" spans="7:8">
      <c r="G83" s="976"/>
      <c r="H83" s="1023"/>
    </row>
    <row r="84" spans="7:8">
      <c r="G84" s="976"/>
      <c r="H84" s="1023"/>
    </row>
    <row r="85" spans="7:8">
      <c r="G85" s="976"/>
      <c r="H85" s="1023"/>
    </row>
    <row r="86" spans="7:8">
      <c r="G86" s="976"/>
      <c r="H86" s="1023"/>
    </row>
    <row r="87" spans="7:8">
      <c r="G87" s="976"/>
      <c r="H87" s="1023"/>
    </row>
    <row r="88" spans="7:8">
      <c r="G88" s="976"/>
      <c r="H88" s="1023"/>
    </row>
    <row r="89" spans="7:8">
      <c r="G89" s="976"/>
      <c r="H89" s="1023"/>
    </row>
    <row r="90" spans="7:8">
      <c r="G90" s="976"/>
      <c r="H90" s="1023"/>
    </row>
    <row r="91" spans="7:8">
      <c r="G91" s="976"/>
      <c r="H91" s="1023"/>
    </row>
    <row r="92" spans="7:8">
      <c r="G92" s="976"/>
      <c r="H92" s="1023"/>
    </row>
    <row r="93" spans="7:8">
      <c r="G93" s="976"/>
      <c r="H93" s="1023"/>
    </row>
    <row r="94" spans="7:8">
      <c r="G94" s="976"/>
      <c r="H94" s="1023"/>
    </row>
    <row r="95" spans="7:8">
      <c r="G95" s="976"/>
      <c r="H95" s="1023"/>
    </row>
    <row r="96" spans="7:8">
      <c r="G96" s="976"/>
      <c r="H96" s="1023"/>
    </row>
    <row r="97" spans="7:8">
      <c r="G97" s="976"/>
      <c r="H97" s="1023"/>
    </row>
    <row r="98" spans="7:8">
      <c r="G98" s="976"/>
      <c r="H98" s="1023"/>
    </row>
    <row r="99" spans="7:8">
      <c r="G99" s="976"/>
      <c r="H99" s="1023"/>
    </row>
    <row r="100" spans="7:8">
      <c r="G100" s="976"/>
      <c r="H100" s="1023"/>
    </row>
    <row r="101" spans="7:8">
      <c r="G101" s="976"/>
      <c r="H101" s="1023"/>
    </row>
    <row r="102" spans="7:8">
      <c r="G102" s="976"/>
      <c r="H102" s="1023"/>
    </row>
    <row r="103" spans="7:8">
      <c r="G103" s="976"/>
      <c r="H103" s="1023"/>
    </row>
    <row r="104" spans="7:8">
      <c r="G104" s="976"/>
      <c r="H104" s="1023"/>
    </row>
    <row r="105" spans="7:8">
      <c r="G105" s="976"/>
      <c r="H105" s="1023"/>
    </row>
    <row r="106" spans="7:8">
      <c r="G106" s="976"/>
      <c r="H106" s="1023"/>
    </row>
    <row r="107" spans="7:8">
      <c r="G107" s="976"/>
      <c r="H107" s="1023"/>
    </row>
    <row r="108" spans="7:8">
      <c r="G108" s="976"/>
      <c r="H108" s="1023"/>
    </row>
    <row r="109" spans="7:8">
      <c r="G109" s="976"/>
      <c r="H109" s="1023"/>
    </row>
    <row r="110" spans="7:8">
      <c r="G110" s="976"/>
      <c r="H110" s="1023"/>
    </row>
    <row r="111" spans="7:8">
      <c r="G111" s="976"/>
      <c r="H111" s="1023"/>
    </row>
    <row r="112" spans="7:8">
      <c r="G112" s="976"/>
      <c r="H112" s="1023"/>
    </row>
    <row r="113" spans="7:8">
      <c r="G113" s="976"/>
      <c r="H113" s="1023"/>
    </row>
    <row r="114" spans="7:8">
      <c r="G114" s="976"/>
      <c r="H114" s="1023"/>
    </row>
    <row r="115" spans="7:8">
      <c r="G115" s="976"/>
      <c r="H115" s="1023"/>
    </row>
    <row r="116" spans="7:8">
      <c r="G116" s="976"/>
      <c r="H116" s="1023"/>
    </row>
    <row r="117" spans="7:8">
      <c r="G117" s="976"/>
      <c r="H117" s="1023"/>
    </row>
    <row r="118" spans="7:8">
      <c r="G118" s="976"/>
      <c r="H118" s="1023"/>
    </row>
    <row r="119" spans="7:8">
      <c r="G119" s="976"/>
      <c r="H119" s="1023"/>
    </row>
    <row r="120" spans="7:8">
      <c r="G120" s="976"/>
      <c r="H120" s="1023"/>
    </row>
    <row r="121" spans="7:8">
      <c r="G121" s="976"/>
      <c r="H121" s="1023"/>
    </row>
    <row r="122" spans="7:8">
      <c r="G122" s="976"/>
      <c r="H122" s="1023"/>
    </row>
    <row r="123" spans="7:8">
      <c r="G123" s="976"/>
      <c r="H123" s="1023"/>
    </row>
    <row r="124" spans="7:8">
      <c r="G124" s="976"/>
      <c r="H124" s="1023"/>
    </row>
    <row r="125" spans="7:8">
      <c r="G125" s="976"/>
      <c r="H125" s="1023"/>
    </row>
    <row r="126" spans="7:8">
      <c r="G126" s="976"/>
      <c r="H126" s="1023"/>
    </row>
    <row r="127" spans="7:8">
      <c r="G127" s="976"/>
      <c r="H127" s="1023"/>
    </row>
    <row r="128" spans="7:8">
      <c r="G128" s="976"/>
      <c r="H128" s="1023"/>
    </row>
    <row r="129" spans="7:8">
      <c r="G129" s="976"/>
      <c r="H129" s="1023"/>
    </row>
    <row r="130" spans="7:8">
      <c r="G130" s="976"/>
      <c r="H130" s="1023"/>
    </row>
    <row r="131" spans="7:8">
      <c r="G131" s="976"/>
      <c r="H131" s="1023"/>
    </row>
    <row r="132" spans="7:8">
      <c r="G132" s="976"/>
      <c r="H132" s="1023"/>
    </row>
    <row r="133" spans="7:8">
      <c r="G133" s="976"/>
      <c r="H133" s="1023"/>
    </row>
    <row r="134" spans="7:8">
      <c r="G134" s="976"/>
      <c r="H134" s="1023"/>
    </row>
    <row r="135" spans="7:8">
      <c r="G135" s="976"/>
      <c r="H135" s="1023"/>
    </row>
    <row r="136" spans="7:8">
      <c r="G136" s="976"/>
      <c r="H136" s="1023"/>
    </row>
    <row r="137" spans="7:8">
      <c r="G137" s="976"/>
      <c r="H137" s="1023"/>
    </row>
    <row r="138" spans="7:8">
      <c r="G138" s="976"/>
      <c r="H138" s="1023"/>
    </row>
    <row r="139" spans="7:8">
      <c r="G139" s="976"/>
      <c r="H139" s="1023"/>
    </row>
    <row r="140" spans="7:8">
      <c r="G140" s="976"/>
      <c r="H140" s="1023"/>
    </row>
    <row r="141" spans="7:8">
      <c r="G141" s="976"/>
      <c r="H141" s="1023"/>
    </row>
    <row r="142" spans="7:8">
      <c r="G142" s="976"/>
      <c r="H142" s="1023"/>
    </row>
    <row r="143" spans="7:8">
      <c r="G143" s="976"/>
      <c r="H143" s="1023"/>
    </row>
    <row r="144" spans="7:8">
      <c r="G144" s="976"/>
      <c r="H144" s="1023"/>
    </row>
    <row r="145" spans="7:8">
      <c r="G145" s="976"/>
      <c r="H145" s="1023"/>
    </row>
    <row r="146" spans="7:8">
      <c r="G146" s="976"/>
      <c r="H146" s="1023"/>
    </row>
    <row r="147" spans="7:8">
      <c r="G147" s="976"/>
      <c r="H147" s="1023"/>
    </row>
    <row r="148" spans="7:8">
      <c r="G148" s="976"/>
      <c r="H148" s="1023"/>
    </row>
    <row r="149" spans="7:8">
      <c r="G149" s="976"/>
      <c r="H149" s="1023"/>
    </row>
    <row r="150" spans="7:8">
      <c r="G150" s="976"/>
      <c r="H150" s="1023"/>
    </row>
    <row r="151" spans="7:8">
      <c r="G151" s="976"/>
      <c r="H151" s="1023"/>
    </row>
    <row r="152" spans="7:8">
      <c r="G152" s="976"/>
      <c r="H152" s="1023"/>
    </row>
    <row r="153" spans="7:8">
      <c r="G153" s="976"/>
      <c r="H153" s="1023"/>
    </row>
    <row r="154" spans="7:8">
      <c r="G154" s="976"/>
      <c r="H154" s="1023"/>
    </row>
    <row r="155" spans="7:8">
      <c r="G155" s="976"/>
      <c r="H155" s="1023"/>
    </row>
    <row r="156" spans="7:8">
      <c r="G156" s="976"/>
      <c r="H156" s="1023"/>
    </row>
    <row r="157" spans="7:8">
      <c r="G157" s="976"/>
      <c r="H157" s="1023"/>
    </row>
    <row r="158" spans="7:8">
      <c r="G158" s="976"/>
      <c r="H158" s="1023"/>
    </row>
    <row r="159" spans="7:8">
      <c r="G159" s="976"/>
      <c r="H159" s="1023"/>
    </row>
    <row r="160" spans="7:8">
      <c r="G160" s="976"/>
      <c r="H160" s="1023"/>
    </row>
    <row r="161" spans="7:8">
      <c r="G161" s="976"/>
      <c r="H161" s="1023"/>
    </row>
    <row r="162" spans="7:8">
      <c r="G162" s="976"/>
      <c r="H162" s="1023"/>
    </row>
    <row r="163" spans="7:8">
      <c r="G163" s="976"/>
      <c r="H163" s="1023"/>
    </row>
    <row r="164" spans="7:8">
      <c r="G164" s="976"/>
      <c r="H164" s="1023"/>
    </row>
    <row r="165" spans="7:8">
      <c r="G165" s="976"/>
      <c r="H165" s="1023"/>
    </row>
    <row r="166" spans="7:8">
      <c r="G166" s="976"/>
      <c r="H166" s="1023"/>
    </row>
    <row r="167" spans="7:8">
      <c r="G167" s="976"/>
      <c r="H167" s="1023"/>
    </row>
    <row r="168" spans="7:8">
      <c r="G168" s="976"/>
      <c r="H168" s="1023"/>
    </row>
    <row r="169" spans="7:8">
      <c r="G169" s="976"/>
      <c r="H169" s="1023"/>
    </row>
    <row r="170" spans="7:8">
      <c r="G170" s="976"/>
      <c r="H170" s="1023"/>
    </row>
    <row r="171" spans="7:8">
      <c r="G171" s="976"/>
      <c r="H171" s="1023"/>
    </row>
    <row r="172" spans="7:8">
      <c r="G172" s="976"/>
      <c r="H172" s="1023"/>
    </row>
    <row r="173" spans="7:8">
      <c r="G173" s="976"/>
      <c r="H173" s="1023"/>
    </row>
    <row r="174" spans="7:8">
      <c r="G174" s="976"/>
      <c r="H174" s="1023"/>
    </row>
    <row r="175" spans="7:8">
      <c r="G175" s="976"/>
      <c r="H175" s="1023"/>
    </row>
    <row r="176" spans="7:8">
      <c r="G176" s="976"/>
      <c r="H176" s="1023"/>
    </row>
    <row r="177" spans="7:8">
      <c r="G177" s="976"/>
      <c r="H177" s="1023"/>
    </row>
    <row r="178" spans="7:8">
      <c r="G178" s="976"/>
      <c r="H178" s="1023"/>
    </row>
    <row r="179" spans="7:8">
      <c r="G179" s="976"/>
      <c r="H179" s="1023"/>
    </row>
    <row r="180" spans="7:8">
      <c r="G180" s="976"/>
      <c r="H180" s="1023"/>
    </row>
    <row r="181" spans="7:8">
      <c r="G181" s="976"/>
      <c r="H181" s="1023"/>
    </row>
    <row r="182" spans="7:8">
      <c r="G182" s="976"/>
      <c r="H182" s="1023"/>
    </row>
    <row r="183" spans="7:8">
      <c r="G183" s="976"/>
      <c r="H183" s="1023"/>
    </row>
    <row r="184" spans="7:8">
      <c r="G184" s="976"/>
      <c r="H184" s="1023"/>
    </row>
    <row r="185" spans="7:8">
      <c r="G185" s="976"/>
      <c r="H185" s="1023"/>
    </row>
    <row r="186" spans="7:8">
      <c r="G186" s="976"/>
      <c r="H186" s="1023"/>
    </row>
    <row r="187" spans="7:8">
      <c r="G187" s="976"/>
      <c r="H187" s="1023"/>
    </row>
    <row r="188" spans="7:8">
      <c r="G188" s="976"/>
      <c r="H188" s="1023"/>
    </row>
    <row r="189" spans="7:8">
      <c r="G189" s="976"/>
      <c r="H189" s="1023"/>
    </row>
    <row r="190" spans="7:8">
      <c r="G190" s="976"/>
      <c r="H190" s="1023"/>
    </row>
    <row r="191" spans="7:8">
      <c r="G191" s="976"/>
      <c r="H191" s="1023"/>
    </row>
    <row r="192" spans="7:8">
      <c r="G192" s="976"/>
      <c r="H192" s="1023"/>
    </row>
    <row r="193" spans="7:8">
      <c r="G193" s="976"/>
      <c r="H193" s="1023"/>
    </row>
    <row r="194" spans="7:8">
      <c r="G194" s="976"/>
      <c r="H194" s="1023"/>
    </row>
    <row r="195" spans="7:8">
      <c r="G195" s="976"/>
      <c r="H195" s="1023"/>
    </row>
    <row r="196" spans="7:8">
      <c r="G196" s="976"/>
      <c r="H196" s="1023"/>
    </row>
    <row r="197" spans="7:8">
      <c r="G197" s="976"/>
      <c r="H197" s="1023"/>
    </row>
    <row r="198" spans="7:8">
      <c r="G198" s="976"/>
      <c r="H198" s="1023"/>
    </row>
    <row r="199" spans="7:8">
      <c r="G199" s="976"/>
      <c r="H199" s="1023"/>
    </row>
    <row r="200" spans="7:8">
      <c r="G200" s="976"/>
      <c r="H200" s="1023"/>
    </row>
    <row r="201" spans="7:8">
      <c r="G201" s="976"/>
      <c r="H201" s="1023"/>
    </row>
    <row r="202" spans="7:8">
      <c r="G202" s="976"/>
      <c r="H202" s="1023"/>
    </row>
    <row r="203" spans="7:8">
      <c r="G203" s="976"/>
      <c r="H203" s="1023"/>
    </row>
    <row r="204" spans="7:8">
      <c r="G204" s="976"/>
      <c r="H204" s="1023"/>
    </row>
    <row r="205" spans="7:8">
      <c r="G205" s="976"/>
      <c r="H205" s="1023"/>
    </row>
    <row r="206" spans="7:8">
      <c r="G206" s="976"/>
      <c r="H206" s="1023"/>
    </row>
    <row r="207" spans="7:8">
      <c r="G207" s="976"/>
      <c r="H207" s="1023"/>
    </row>
    <row r="208" spans="7:8">
      <c r="G208" s="976"/>
      <c r="H208" s="1023"/>
    </row>
    <row r="209" spans="7:8">
      <c r="G209" s="976"/>
      <c r="H209" s="1023"/>
    </row>
    <row r="210" spans="7:8">
      <c r="G210" s="976"/>
      <c r="H210" s="1023"/>
    </row>
    <row r="211" spans="7:8">
      <c r="G211" s="976"/>
      <c r="H211" s="1023"/>
    </row>
    <row r="212" spans="7:8">
      <c r="G212" s="976"/>
      <c r="H212" s="1023"/>
    </row>
    <row r="213" spans="7:8">
      <c r="G213" s="976"/>
      <c r="H213" s="1023"/>
    </row>
    <row r="214" spans="7:8">
      <c r="G214" s="976"/>
      <c r="H214" s="1023"/>
    </row>
    <row r="215" spans="7:8">
      <c r="G215" s="976"/>
      <c r="H215" s="1023"/>
    </row>
    <row r="216" spans="7:8">
      <c r="G216" s="976"/>
      <c r="H216" s="1023"/>
    </row>
    <row r="217" spans="7:8">
      <c r="G217" s="976"/>
      <c r="H217" s="1023"/>
    </row>
    <row r="218" spans="7:8">
      <c r="G218" s="976"/>
      <c r="H218" s="1023"/>
    </row>
    <row r="219" spans="7:8">
      <c r="G219" s="976"/>
      <c r="H219" s="1023"/>
    </row>
    <row r="220" spans="7:8">
      <c r="G220" s="976"/>
      <c r="H220" s="1023"/>
    </row>
    <row r="221" spans="7:8">
      <c r="G221" s="976"/>
      <c r="H221" s="1023"/>
    </row>
    <row r="222" spans="7:8">
      <c r="G222" s="976"/>
      <c r="H222" s="1023"/>
    </row>
    <row r="223" spans="7:8">
      <c r="G223" s="976"/>
      <c r="H223" s="1023"/>
    </row>
    <row r="224" spans="7:8">
      <c r="G224" s="976"/>
      <c r="H224" s="1023"/>
    </row>
    <row r="225" spans="7:8">
      <c r="G225" s="976"/>
      <c r="H225" s="1023"/>
    </row>
    <row r="226" spans="7:8">
      <c r="G226" s="976"/>
      <c r="H226" s="1023"/>
    </row>
    <row r="227" spans="7:8">
      <c r="G227" s="976"/>
      <c r="H227" s="1023"/>
    </row>
    <row r="228" spans="7:8">
      <c r="G228" s="976"/>
      <c r="H228" s="1023"/>
    </row>
    <row r="229" spans="7:8">
      <c r="G229" s="976"/>
      <c r="H229" s="1023"/>
    </row>
    <row r="230" spans="7:8">
      <c r="G230" s="976"/>
      <c r="H230" s="1023"/>
    </row>
    <row r="231" spans="7:8">
      <c r="G231" s="976"/>
      <c r="H231" s="1023"/>
    </row>
    <row r="232" spans="7:8">
      <c r="G232" s="976"/>
      <c r="H232" s="1023"/>
    </row>
    <row r="233" spans="7:8">
      <c r="G233" s="976"/>
      <c r="H233" s="1023"/>
    </row>
    <row r="234" spans="7:8">
      <c r="G234" s="976"/>
      <c r="H234" s="1023"/>
    </row>
    <row r="235" spans="7:8">
      <c r="G235" s="976"/>
      <c r="H235" s="1023"/>
    </row>
    <row r="236" spans="7:8">
      <c r="G236" s="976"/>
      <c r="H236" s="1023"/>
    </row>
    <row r="237" spans="7:8">
      <c r="G237" s="976"/>
      <c r="H237" s="1023"/>
    </row>
    <row r="238" spans="7:8">
      <c r="G238" s="976"/>
      <c r="H238" s="1023"/>
    </row>
    <row r="239" spans="7:8">
      <c r="G239" s="976"/>
      <c r="H239" s="1023"/>
    </row>
    <row r="240" spans="7:8">
      <c r="G240" s="976"/>
      <c r="H240" s="1023"/>
    </row>
    <row r="241" spans="7:8">
      <c r="G241" s="976"/>
      <c r="H241" s="1023"/>
    </row>
    <row r="242" spans="7:8">
      <c r="G242" s="976"/>
      <c r="H242" s="1023"/>
    </row>
    <row r="243" spans="7:8">
      <c r="G243" s="976"/>
      <c r="H243" s="1023"/>
    </row>
    <row r="244" spans="7:8">
      <c r="G244" s="976"/>
      <c r="H244" s="1023"/>
    </row>
    <row r="245" spans="7:8">
      <c r="G245" s="976"/>
      <c r="H245" s="1023"/>
    </row>
    <row r="246" spans="7:8">
      <c r="G246" s="976"/>
      <c r="H246" s="1023"/>
    </row>
    <row r="247" spans="7:8">
      <c r="G247" s="976"/>
      <c r="H247" s="1023"/>
    </row>
    <row r="248" spans="7:8">
      <c r="G248" s="976"/>
      <c r="H248" s="1023"/>
    </row>
    <row r="249" spans="7:8">
      <c r="G249" s="976"/>
      <c r="H249" s="1023"/>
    </row>
    <row r="250" spans="7:8">
      <c r="G250" s="976"/>
      <c r="H250" s="1023"/>
    </row>
    <row r="251" spans="7:8">
      <c r="G251" s="976"/>
      <c r="H251" s="1023"/>
    </row>
    <row r="252" spans="7:8">
      <c r="G252" s="976"/>
      <c r="H252" s="1023"/>
    </row>
    <row r="253" spans="7:8">
      <c r="G253" s="976"/>
      <c r="H253" s="1023"/>
    </row>
    <row r="254" spans="7:8">
      <c r="G254" s="976"/>
      <c r="H254" s="1023"/>
    </row>
    <row r="255" spans="7:8">
      <c r="G255" s="976"/>
      <c r="H255" s="1023"/>
    </row>
    <row r="256" spans="7:8">
      <c r="G256" s="976"/>
      <c r="H256" s="1023"/>
    </row>
    <row r="257" spans="7:8">
      <c r="G257" s="976"/>
      <c r="H257" s="1023"/>
    </row>
    <row r="258" spans="7:8">
      <c r="G258" s="976"/>
      <c r="H258" s="1023"/>
    </row>
    <row r="259" spans="7:8">
      <c r="G259" s="976"/>
      <c r="H259" s="1023"/>
    </row>
    <row r="260" spans="7:8">
      <c r="G260" s="976"/>
      <c r="H260" s="1023"/>
    </row>
    <row r="261" spans="7:8">
      <c r="G261" s="976"/>
      <c r="H261" s="1023"/>
    </row>
    <row r="262" spans="7:8">
      <c r="G262" s="976"/>
      <c r="H262" s="1023"/>
    </row>
    <row r="263" spans="7:8">
      <c r="G263" s="976"/>
      <c r="H263" s="1023"/>
    </row>
    <row r="264" spans="7:8">
      <c r="G264" s="976"/>
      <c r="H264" s="1023"/>
    </row>
    <row r="265" spans="7:8">
      <c r="G265" s="976"/>
      <c r="H265" s="1023"/>
    </row>
    <row r="266" spans="7:8">
      <c r="G266" s="976"/>
      <c r="H266" s="1023"/>
    </row>
    <row r="267" spans="7:8">
      <c r="G267" s="976"/>
      <c r="H267" s="1023"/>
    </row>
    <row r="268" spans="7:8">
      <c r="G268" s="976"/>
      <c r="H268" s="1023"/>
    </row>
    <row r="269" spans="7:8">
      <c r="G269" s="976"/>
      <c r="H269" s="1023"/>
    </row>
    <row r="270" spans="7:8">
      <c r="G270" s="976"/>
      <c r="H270" s="1023"/>
    </row>
    <row r="271" spans="7:8">
      <c r="G271" s="976"/>
      <c r="H271" s="1023"/>
    </row>
    <row r="272" spans="7:8">
      <c r="G272" s="976"/>
      <c r="H272" s="1023"/>
    </row>
    <row r="273" spans="7:8">
      <c r="G273" s="976"/>
      <c r="H273" s="1023"/>
    </row>
    <row r="274" spans="7:8">
      <c r="G274" s="976"/>
      <c r="H274" s="1023"/>
    </row>
    <row r="275" spans="7:8">
      <c r="G275" s="976"/>
      <c r="H275" s="1023"/>
    </row>
    <row r="276" spans="7:8">
      <c r="G276" s="976"/>
      <c r="H276" s="1023"/>
    </row>
    <row r="277" spans="7:8">
      <c r="G277" s="976"/>
      <c r="H277" s="1023"/>
    </row>
    <row r="278" spans="7:8">
      <c r="G278" s="976"/>
      <c r="H278" s="1023"/>
    </row>
    <row r="279" spans="7:8">
      <c r="G279" s="976"/>
      <c r="H279" s="1023"/>
    </row>
    <row r="280" spans="7:8">
      <c r="G280" s="976"/>
      <c r="H280" s="1023"/>
    </row>
    <row r="281" spans="7:8">
      <c r="G281" s="976"/>
      <c r="H281" s="1023"/>
    </row>
    <row r="282" spans="7:8">
      <c r="G282" s="976"/>
      <c r="H282" s="1023"/>
    </row>
  </sheetData>
  <sheetProtection password="CC69" sheet="1" objects="1" scenarios="1" selectLockedCells="1"/>
  <phoneticPr fontId="6" type="noConversion"/>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rowBreaks count="2" manualBreakCount="2">
    <brk id="48" max="16383" man="1"/>
    <brk id="232" max="16383" man="1"/>
  </rowBreaks>
</worksheet>
</file>

<file path=xl/worksheets/sheet30.xml><?xml version="1.0" encoding="utf-8"?>
<worksheet xmlns="http://schemas.openxmlformats.org/spreadsheetml/2006/main" xmlns:r="http://schemas.openxmlformats.org/officeDocument/2006/relationships">
  <sheetPr>
    <pageSetUpPr fitToPage="1"/>
  </sheetPr>
  <dimension ref="A1:I133"/>
  <sheetViews>
    <sheetView view="pageBreakPreview" zoomScale="80" zoomScaleNormal="75" zoomScaleSheetLayoutView="80" zoomScalePageLayoutView="80" workbookViewId="0">
      <selection activeCell="B16" sqref="B16"/>
    </sheetView>
  </sheetViews>
  <sheetFormatPr defaultRowHeight="11.25"/>
  <cols>
    <col min="1" max="1" width="7.140625" style="1332" customWidth="1"/>
    <col min="2" max="2" width="80.7109375" style="1481" customWidth="1"/>
    <col min="3" max="3" width="6.7109375" style="1332" customWidth="1"/>
    <col min="4" max="5" width="9.140625" style="1027"/>
    <col min="6" max="7" width="9.140625" style="1330"/>
    <col min="8" max="8" width="9.140625" style="1331"/>
    <col min="9" max="9" width="9.140625" style="1027"/>
    <col min="10" max="16384" width="9.140625" style="1332"/>
  </cols>
  <sheetData>
    <row r="1" spans="1:9">
      <c r="A1" s="1025"/>
      <c r="B1" s="2466" t="s">
        <v>3528</v>
      </c>
      <c r="C1" s="1025"/>
    </row>
    <row r="2" spans="1:9">
      <c r="A2" s="1027"/>
      <c r="B2" s="1036"/>
      <c r="C2" s="1027"/>
    </row>
    <row r="3" spans="1:9">
      <c r="A3" s="1027"/>
      <c r="B3" s="1771" t="s">
        <v>107</v>
      </c>
      <c r="C3" s="1027"/>
      <c r="H3" s="1566"/>
    </row>
    <row r="4" spans="1:9" s="1349" customFormat="1" ht="22.5">
      <c r="B4" s="161" t="s">
        <v>1733</v>
      </c>
      <c r="D4" s="1567"/>
      <c r="E4" s="1567"/>
      <c r="F4" s="1568"/>
      <c r="G4" s="1350"/>
      <c r="H4" s="1351"/>
      <c r="I4" s="1193"/>
    </row>
    <row r="5" spans="1:9" s="1349" customFormat="1">
      <c r="B5" s="161" t="s">
        <v>1734</v>
      </c>
      <c r="D5" s="1567"/>
      <c r="E5" s="1567"/>
      <c r="F5" s="1568"/>
      <c r="G5" s="1350"/>
      <c r="H5" s="1351"/>
      <c r="I5" s="1193"/>
    </row>
    <row r="6" spans="1:9" s="1349" customFormat="1" ht="22.5">
      <c r="B6" s="161" t="s">
        <v>1735</v>
      </c>
      <c r="D6" s="1567"/>
      <c r="E6" s="1567"/>
      <c r="F6" s="1568"/>
      <c r="G6" s="1350"/>
      <c r="H6" s="1351"/>
      <c r="I6" s="1193"/>
    </row>
    <row r="7" spans="1:9" s="1349" customFormat="1">
      <c r="B7" s="161"/>
      <c r="D7" s="1567"/>
      <c r="E7" s="1567"/>
      <c r="F7" s="1568"/>
      <c r="G7" s="1350"/>
      <c r="H7" s="1351"/>
      <c r="I7" s="1193"/>
    </row>
    <row r="8" spans="1:9" s="1349" customFormat="1">
      <c r="B8" s="161" t="s">
        <v>1736</v>
      </c>
      <c r="D8" s="1567"/>
      <c r="E8" s="1567"/>
      <c r="F8" s="1568"/>
      <c r="G8" s="1350"/>
      <c r="H8" s="1351"/>
      <c r="I8" s="1193"/>
    </row>
    <row r="9" spans="1:9" s="1349" customFormat="1" ht="123.75">
      <c r="B9" s="158" t="s">
        <v>3537</v>
      </c>
      <c r="D9" s="1567"/>
      <c r="E9" s="1567"/>
      <c r="F9" s="1568"/>
      <c r="G9" s="1350"/>
      <c r="H9" s="1351"/>
      <c r="I9" s="1193"/>
    </row>
    <row r="10" spans="1:9" s="1349" customFormat="1">
      <c r="B10" s="161"/>
      <c r="D10" s="1567"/>
      <c r="E10" s="1567"/>
      <c r="F10" s="1568"/>
      <c r="G10" s="1350"/>
      <c r="H10" s="1351"/>
      <c r="I10" s="1193"/>
    </row>
    <row r="11" spans="1:9" s="1349" customFormat="1" ht="22.5">
      <c r="B11" s="161" t="s">
        <v>1737</v>
      </c>
      <c r="D11" s="1567"/>
      <c r="E11" s="1567"/>
      <c r="F11" s="1568"/>
      <c r="G11" s="1350"/>
      <c r="H11" s="1351"/>
      <c r="I11" s="1193"/>
    </row>
    <row r="12" spans="1:9" s="1349" customFormat="1" ht="22.5">
      <c r="B12" s="158" t="s">
        <v>3529</v>
      </c>
      <c r="D12" s="1567"/>
      <c r="E12" s="1567"/>
      <c r="F12" s="1568"/>
      <c r="G12" s="1350"/>
      <c r="H12" s="1351"/>
      <c r="I12" s="1193"/>
    </row>
    <row r="13" spans="1:9" s="1349" customFormat="1" ht="22.5">
      <c r="B13" s="158" t="s">
        <v>3538</v>
      </c>
      <c r="D13" s="1567"/>
      <c r="E13" s="1567"/>
      <c r="F13" s="1568"/>
      <c r="G13" s="1350"/>
      <c r="H13" s="1351"/>
      <c r="I13" s="1193"/>
    </row>
    <row r="14" spans="1:9" s="1349" customFormat="1" ht="22.5">
      <c r="B14" s="158" t="s">
        <v>3539</v>
      </c>
      <c r="D14" s="1567"/>
      <c r="E14" s="1567"/>
      <c r="F14" s="1568"/>
      <c r="G14" s="1350"/>
      <c r="H14" s="1351"/>
      <c r="I14" s="1193"/>
    </row>
    <row r="15" spans="1:9" s="1349" customFormat="1" ht="22.5">
      <c r="B15" s="1361" t="s">
        <v>1738</v>
      </c>
      <c r="D15" s="1567"/>
      <c r="E15" s="1567"/>
      <c r="F15" s="1568"/>
      <c r="G15" s="1350"/>
      <c r="H15" s="1351"/>
      <c r="I15" s="1193"/>
    </row>
    <row r="16" spans="1:9" s="1349" customFormat="1">
      <c r="B16" s="161" t="s">
        <v>1739</v>
      </c>
      <c r="D16" s="1567"/>
      <c r="E16" s="1567"/>
      <c r="F16" s="1568"/>
      <c r="G16" s="1350"/>
      <c r="H16" s="1351"/>
      <c r="I16" s="1193"/>
    </row>
    <row r="17" spans="2:9" s="1349" customFormat="1" ht="22.5">
      <c r="B17" s="158" t="s">
        <v>3530</v>
      </c>
      <c r="D17" s="1567"/>
      <c r="E17" s="1567"/>
      <c r="F17" s="1568"/>
      <c r="G17" s="1350"/>
      <c r="H17" s="1351"/>
      <c r="I17" s="1193"/>
    </row>
    <row r="18" spans="2:9" s="1349" customFormat="1">
      <c r="B18" s="161" t="s">
        <v>1740</v>
      </c>
      <c r="D18" s="1567"/>
      <c r="E18" s="1567"/>
      <c r="F18" s="1568"/>
      <c r="G18" s="1350"/>
      <c r="H18" s="1351"/>
      <c r="I18" s="1193"/>
    </row>
    <row r="19" spans="2:9" s="1349" customFormat="1">
      <c r="B19" s="161" t="s">
        <v>1741</v>
      </c>
      <c r="D19" s="1567"/>
      <c r="E19" s="1567"/>
      <c r="F19" s="1568"/>
      <c r="G19" s="1350"/>
      <c r="H19" s="1351"/>
      <c r="I19" s="1193"/>
    </row>
    <row r="20" spans="2:9" s="1349" customFormat="1" ht="22.5">
      <c r="B20" s="161" t="s">
        <v>1742</v>
      </c>
      <c r="D20" s="1567"/>
      <c r="E20" s="1567"/>
      <c r="F20" s="1568"/>
      <c r="G20" s="1350"/>
      <c r="H20" s="1351"/>
      <c r="I20" s="1193"/>
    </row>
    <row r="21" spans="2:9" s="1349" customFormat="1">
      <c r="B21" s="161" t="s">
        <v>1743</v>
      </c>
      <c r="D21" s="1567"/>
      <c r="E21" s="1567"/>
      <c r="F21" s="1568"/>
      <c r="G21" s="1350"/>
      <c r="H21" s="1351"/>
      <c r="I21" s="1193"/>
    </row>
    <row r="22" spans="2:9" s="1349" customFormat="1">
      <c r="B22" s="161" t="s">
        <v>1744</v>
      </c>
      <c r="D22" s="1193"/>
      <c r="E22" s="1193"/>
      <c r="F22" s="1350"/>
      <c r="G22" s="1350"/>
      <c r="H22" s="1351"/>
      <c r="I22" s="1193"/>
    </row>
    <row r="23" spans="2:9" s="1349" customFormat="1">
      <c r="B23" s="161" t="s">
        <v>1745</v>
      </c>
      <c r="D23" s="1193"/>
      <c r="E23" s="1193"/>
      <c r="F23" s="1350"/>
      <c r="G23" s="1350"/>
      <c r="H23" s="1351"/>
      <c r="I23" s="1193"/>
    </row>
    <row r="24" spans="2:9" s="1349" customFormat="1" ht="22.5">
      <c r="B24" s="161" t="s">
        <v>1746</v>
      </c>
      <c r="D24" s="1193"/>
      <c r="E24" s="1193"/>
      <c r="F24" s="1350"/>
      <c r="G24" s="1350"/>
      <c r="H24" s="1351"/>
      <c r="I24" s="1193"/>
    </row>
    <row r="25" spans="2:9" s="1349" customFormat="1">
      <c r="B25" s="161" t="s">
        <v>1747</v>
      </c>
      <c r="D25" s="1193"/>
      <c r="E25" s="1193"/>
      <c r="F25" s="1350"/>
      <c r="G25" s="1350"/>
      <c r="H25" s="1351"/>
      <c r="I25" s="1193"/>
    </row>
    <row r="26" spans="2:9" s="1349" customFormat="1">
      <c r="B26" s="161" t="s">
        <v>1748</v>
      </c>
      <c r="D26" s="1193"/>
      <c r="E26" s="1193"/>
      <c r="F26" s="1350"/>
      <c r="G26" s="1350"/>
      <c r="H26" s="1351"/>
      <c r="I26" s="1193"/>
    </row>
    <row r="27" spans="2:9" s="1349" customFormat="1">
      <c r="B27" s="161" t="s">
        <v>1749</v>
      </c>
      <c r="D27" s="1193"/>
      <c r="E27" s="1193"/>
      <c r="F27" s="1350"/>
      <c r="G27" s="1350"/>
      <c r="H27" s="1351"/>
      <c r="I27" s="1193"/>
    </row>
    <row r="28" spans="2:9" s="1349" customFormat="1">
      <c r="B28" s="161"/>
      <c r="D28" s="1193"/>
      <c r="E28" s="1193"/>
      <c r="F28" s="1350"/>
      <c r="G28" s="1350"/>
      <c r="H28" s="1351"/>
      <c r="I28" s="1193"/>
    </row>
    <row r="29" spans="2:9" s="1349" customFormat="1">
      <c r="B29" s="161" t="s">
        <v>1750</v>
      </c>
      <c r="D29" s="1193"/>
      <c r="E29" s="1193"/>
      <c r="F29" s="1350"/>
      <c r="G29" s="1350"/>
      <c r="H29" s="1351"/>
      <c r="I29" s="1193"/>
    </row>
    <row r="30" spans="2:9" s="1349" customFormat="1">
      <c r="B30" s="161" t="s">
        <v>1751</v>
      </c>
      <c r="D30" s="1193"/>
      <c r="E30" s="1193"/>
      <c r="F30" s="1350"/>
      <c r="G30" s="1350"/>
      <c r="H30" s="1351"/>
      <c r="I30" s="1193"/>
    </row>
    <row r="31" spans="2:9" s="1349" customFormat="1" ht="22.5">
      <c r="B31" s="161" t="s">
        <v>1752</v>
      </c>
      <c r="D31" s="1193"/>
      <c r="E31" s="1193"/>
      <c r="F31" s="1350"/>
      <c r="G31" s="1350"/>
      <c r="H31" s="1351"/>
      <c r="I31" s="1193"/>
    </row>
    <row r="32" spans="2:9" s="1349" customFormat="1">
      <c r="B32" s="161" t="s">
        <v>1753</v>
      </c>
      <c r="D32" s="1193"/>
      <c r="E32" s="1193"/>
      <c r="F32" s="1350"/>
      <c r="G32" s="1350"/>
      <c r="H32" s="1351"/>
      <c r="I32" s="1193"/>
    </row>
    <row r="33" spans="1:9" s="1608" customFormat="1">
      <c r="B33" s="161"/>
      <c r="C33" s="1374"/>
      <c r="D33" s="1604"/>
      <c r="E33" s="1605"/>
      <c r="F33" s="1606"/>
      <c r="G33" s="1606"/>
      <c r="H33" s="1607"/>
      <c r="I33" s="1605"/>
    </row>
    <row r="34" spans="1:9" s="1608" customFormat="1">
      <c r="B34" s="1634"/>
      <c r="C34" s="1374"/>
      <c r="D34" s="1604"/>
      <c r="E34" s="1605"/>
      <c r="F34" s="1606"/>
      <c r="G34" s="1606"/>
      <c r="H34" s="1607"/>
      <c r="I34" s="1605"/>
    </row>
    <row r="35" spans="1:9" s="1373" customFormat="1" ht="21">
      <c r="A35" s="1362"/>
      <c r="B35" s="1050" t="s">
        <v>3429</v>
      </c>
      <c r="C35" s="1370"/>
      <c r="D35" s="1034"/>
      <c r="E35" s="1194"/>
      <c r="F35" s="1371"/>
      <c r="G35" s="1371"/>
      <c r="H35" s="1372"/>
      <c r="I35" s="1194"/>
    </row>
    <row r="36" spans="1:9" s="1349" customFormat="1">
      <c r="B36" s="1361"/>
      <c r="D36" s="1193"/>
      <c r="E36" s="1193"/>
      <c r="F36" s="1350"/>
      <c r="G36" s="1350"/>
      <c r="H36" s="1351"/>
      <c r="I36" s="1193"/>
    </row>
    <row r="37" spans="1:9" s="1349" customFormat="1">
      <c r="D37" s="1193"/>
      <c r="E37" s="1193"/>
      <c r="F37" s="1350"/>
      <c r="G37" s="1350"/>
      <c r="H37" s="1351"/>
      <c r="I37" s="1193"/>
    </row>
    <row r="38" spans="1:9" s="1349" customFormat="1">
      <c r="B38" s="1353"/>
      <c r="D38" s="1193"/>
      <c r="E38" s="1193"/>
      <c r="F38" s="1350"/>
      <c r="G38" s="1350"/>
      <c r="H38" s="1351"/>
      <c r="I38" s="1193"/>
    </row>
    <row r="39" spans="1:9" s="1349" customFormat="1">
      <c r="B39" s="161"/>
      <c r="D39" s="1193"/>
      <c r="E39" s="1193"/>
      <c r="F39" s="1350"/>
      <c r="G39" s="1350"/>
      <c r="H39" s="1351"/>
      <c r="I39" s="1193"/>
    </row>
    <row r="40" spans="1:9" s="1349" customFormat="1">
      <c r="D40" s="1193"/>
      <c r="E40" s="1193"/>
      <c r="F40" s="1350"/>
      <c r="G40" s="1350"/>
      <c r="H40" s="1351"/>
      <c r="I40" s="1193"/>
    </row>
    <row r="41" spans="1:9" s="1349" customFormat="1">
      <c r="B41" s="1479"/>
      <c r="D41" s="1193"/>
      <c r="E41" s="1193"/>
      <c r="F41" s="1350"/>
      <c r="G41" s="1350"/>
      <c r="H41" s="1351"/>
      <c r="I41" s="1193"/>
    </row>
    <row r="42" spans="1:9" s="1349" customFormat="1">
      <c r="B42" s="1353"/>
      <c r="D42" s="1193"/>
      <c r="E42" s="1193"/>
      <c r="F42" s="1350"/>
      <c r="G42" s="1350"/>
      <c r="H42" s="1351"/>
      <c r="I42" s="1193"/>
    </row>
    <row r="43" spans="1:9" s="1349" customFormat="1">
      <c r="B43" s="161"/>
      <c r="D43" s="1193"/>
      <c r="E43" s="1193"/>
      <c r="F43" s="1350"/>
      <c r="G43" s="1350"/>
      <c r="H43" s="1351"/>
      <c r="I43" s="1193"/>
    </row>
    <row r="44" spans="1:9" s="1349" customFormat="1">
      <c r="B44" s="161"/>
      <c r="D44" s="1193"/>
      <c r="E44" s="1193"/>
      <c r="F44" s="1350"/>
      <c r="G44" s="1350"/>
      <c r="H44" s="1351"/>
      <c r="I44" s="1193"/>
    </row>
    <row r="45" spans="1:9" s="1349" customFormat="1">
      <c r="B45" s="1386"/>
      <c r="D45" s="1193"/>
      <c r="E45" s="1193"/>
      <c r="F45" s="1350"/>
      <c r="G45" s="1350"/>
      <c r="H45" s="1351"/>
      <c r="I45" s="1193"/>
    </row>
    <row r="46" spans="1:9" s="1349" customFormat="1">
      <c r="B46" s="1353"/>
      <c r="D46" s="1193"/>
      <c r="E46" s="1193"/>
      <c r="F46" s="1350"/>
      <c r="G46" s="1350"/>
      <c r="H46" s="1351"/>
      <c r="I46" s="1193"/>
    </row>
    <row r="47" spans="1:9" s="1349" customFormat="1">
      <c r="B47" s="161"/>
      <c r="D47" s="1193"/>
      <c r="E47" s="1193"/>
      <c r="F47" s="1350"/>
      <c r="G47" s="1350"/>
      <c r="H47" s="1351"/>
      <c r="I47" s="1193"/>
    </row>
    <row r="48" spans="1:9" s="1349" customFormat="1">
      <c r="B48" s="161"/>
      <c r="D48" s="1193"/>
      <c r="E48" s="1193"/>
      <c r="F48" s="1350"/>
      <c r="G48" s="1350"/>
      <c r="H48" s="1351"/>
      <c r="I48" s="1193"/>
    </row>
    <row r="49" spans="1:9" s="1349" customFormat="1">
      <c r="B49" s="161"/>
      <c r="D49" s="1193"/>
      <c r="E49" s="1193"/>
      <c r="F49" s="1350"/>
      <c r="G49" s="1350"/>
      <c r="H49" s="1351"/>
      <c r="I49" s="1193"/>
    </row>
    <row r="50" spans="1:9" s="1349" customFormat="1">
      <c r="B50" s="161"/>
      <c r="D50" s="1193"/>
      <c r="E50" s="1193"/>
      <c r="F50" s="1350"/>
      <c r="G50" s="1350"/>
      <c r="H50" s="1351"/>
      <c r="I50" s="1193"/>
    </row>
    <row r="51" spans="1:9" s="1349" customFormat="1">
      <c r="A51" s="1361"/>
      <c r="B51" s="161"/>
      <c r="D51" s="1193"/>
      <c r="E51" s="1193"/>
      <c r="F51" s="1350"/>
      <c r="G51" s="1350"/>
      <c r="H51" s="1351"/>
      <c r="I51" s="1193"/>
    </row>
    <row r="52" spans="1:9" s="1349" customFormat="1">
      <c r="B52" s="160"/>
      <c r="D52" s="1193"/>
      <c r="E52" s="1193"/>
      <c r="F52" s="1350"/>
      <c r="G52" s="1350"/>
      <c r="H52" s="1351"/>
      <c r="I52" s="1193"/>
    </row>
    <row r="53" spans="1:9" s="1349" customFormat="1">
      <c r="B53" s="160"/>
      <c r="D53" s="1193"/>
      <c r="E53" s="1193"/>
      <c r="F53" s="1350"/>
      <c r="G53" s="1350"/>
      <c r="H53" s="1351"/>
      <c r="I53" s="1193"/>
    </row>
    <row r="54" spans="1:9" s="1349" customFormat="1">
      <c r="B54" s="160"/>
      <c r="D54" s="1193"/>
      <c r="E54" s="1193"/>
      <c r="F54" s="1350"/>
      <c r="G54" s="1350"/>
      <c r="H54" s="1351"/>
      <c r="I54" s="1193"/>
    </row>
    <row r="55" spans="1:9" s="1349" customFormat="1">
      <c r="B55" s="160"/>
      <c r="D55" s="1193"/>
      <c r="E55" s="1193"/>
      <c r="F55" s="1350"/>
      <c r="G55" s="1350"/>
      <c r="H55" s="1351"/>
      <c r="I55" s="1193"/>
    </row>
    <row r="56" spans="1:9">
      <c r="A56" s="1027"/>
      <c r="B56" s="1480"/>
      <c r="C56" s="1027"/>
    </row>
    <row r="57" spans="1:9">
      <c r="A57" s="1027"/>
      <c r="B57" s="1480"/>
      <c r="C57" s="1027"/>
    </row>
    <row r="58" spans="1:9" s="1373" customFormat="1">
      <c r="A58" s="1352"/>
      <c r="B58" s="1357"/>
      <c r="C58" s="1370"/>
      <c r="D58" s="1034"/>
      <c r="E58" s="1194"/>
      <c r="F58" s="1371"/>
      <c r="G58" s="1371"/>
      <c r="H58" s="1372"/>
      <c r="I58" s="1194"/>
    </row>
    <row r="59" spans="1:9" s="1373" customFormat="1">
      <c r="A59" s="1352"/>
      <c r="B59" s="1357"/>
      <c r="C59" s="1370"/>
      <c r="D59" s="1034"/>
      <c r="E59" s="1194"/>
      <c r="F59" s="1371"/>
      <c r="G59" s="1371"/>
      <c r="H59" s="1372"/>
      <c r="I59" s="1194"/>
    </row>
    <row r="60" spans="1:9" s="1373" customFormat="1">
      <c r="A60" s="1352"/>
      <c r="B60" s="1357"/>
      <c r="C60" s="1370"/>
      <c r="D60" s="1034"/>
      <c r="E60" s="1194"/>
      <c r="F60" s="1371"/>
      <c r="G60" s="1371"/>
      <c r="H60" s="1372"/>
      <c r="I60" s="1194"/>
    </row>
    <row r="61" spans="1:9" s="1349" customFormat="1">
      <c r="B61" s="160"/>
      <c r="D61" s="1193"/>
      <c r="E61" s="1193"/>
      <c r="F61" s="1350"/>
      <c r="G61" s="1350"/>
      <c r="H61" s="1351"/>
      <c r="I61" s="1193"/>
    </row>
    <row r="62" spans="1:9">
      <c r="A62" s="1027"/>
      <c r="B62" s="1036"/>
      <c r="C62" s="1027"/>
    </row>
    <row r="63" spans="1:9">
      <c r="A63" s="1027"/>
      <c r="B63" s="1036"/>
      <c r="C63" s="1027"/>
    </row>
    <row r="64" spans="1:9">
      <c r="A64" s="1027"/>
      <c r="B64" s="1051"/>
      <c r="C64" s="1027"/>
    </row>
    <row r="65" spans="1:9" s="1465" customFormat="1">
      <c r="A65" s="1065"/>
      <c r="B65" s="1476"/>
      <c r="C65" s="1462"/>
      <c r="D65" s="1462"/>
      <c r="E65" s="1462"/>
      <c r="F65" s="1515"/>
      <c r="G65" s="1515"/>
      <c r="H65" s="1516"/>
      <c r="I65" s="1514"/>
    </row>
    <row r="66" spans="1:9">
      <c r="A66" s="1027"/>
      <c r="B66" s="1029"/>
      <c r="C66" s="1027"/>
    </row>
    <row r="70" spans="1:9">
      <c r="A70" s="1027"/>
      <c r="B70" s="1051"/>
      <c r="C70" s="1027"/>
    </row>
    <row r="71" spans="1:9">
      <c r="A71" s="1027"/>
      <c r="B71" s="1051"/>
      <c r="C71" s="1027"/>
    </row>
    <row r="72" spans="1:9">
      <c r="A72" s="1027"/>
      <c r="B72" s="1051"/>
      <c r="C72" s="1027"/>
    </row>
    <row r="73" spans="1:9">
      <c r="A73" s="1027"/>
      <c r="B73" s="1051"/>
      <c r="C73" s="1027"/>
    </row>
    <row r="74" spans="1:9">
      <c r="A74" s="1027"/>
      <c r="B74" s="1051"/>
      <c r="C74" s="1027"/>
    </row>
    <row r="75" spans="1:9">
      <c r="A75" s="1027"/>
      <c r="B75" s="1051"/>
      <c r="C75" s="1027"/>
    </row>
    <row r="76" spans="1:9">
      <c r="A76" s="1027"/>
      <c r="B76" s="1051"/>
      <c r="C76" s="1027"/>
    </row>
    <row r="77" spans="1:9">
      <c r="A77" s="1027"/>
      <c r="B77" s="1051"/>
      <c r="C77" s="1027"/>
    </row>
    <row r="78" spans="1:9">
      <c r="A78" s="1027"/>
      <c r="B78" s="1051"/>
      <c r="C78" s="1027"/>
    </row>
    <row r="79" spans="1:9">
      <c r="A79" s="1027"/>
      <c r="B79" s="1051"/>
      <c r="C79" s="1027"/>
    </row>
    <row r="80" spans="1:9">
      <c r="A80" s="1027"/>
      <c r="B80" s="1051"/>
      <c r="C80" s="1027"/>
    </row>
    <row r="81" spans="1:3">
      <c r="A81" s="1027"/>
      <c r="B81" s="1051"/>
      <c r="C81" s="1027"/>
    </row>
    <row r="82" spans="1:3">
      <c r="A82" s="1027"/>
      <c r="B82" s="1051"/>
      <c r="C82" s="1027"/>
    </row>
    <row r="83" spans="1:3">
      <c r="A83" s="1027"/>
      <c r="B83" s="1051"/>
      <c r="C83" s="1027"/>
    </row>
    <row r="84" spans="1:3">
      <c r="A84" s="1027"/>
      <c r="B84" s="1051"/>
      <c r="C84" s="1027"/>
    </row>
    <row r="85" spans="1:3">
      <c r="A85" s="1027"/>
      <c r="B85" s="1051"/>
      <c r="C85" s="1027"/>
    </row>
    <row r="86" spans="1:3">
      <c r="A86" s="1027"/>
      <c r="B86" s="1051"/>
      <c r="C86" s="1027"/>
    </row>
    <row r="87" spans="1:3">
      <c r="A87" s="1027"/>
      <c r="B87" s="1051"/>
      <c r="C87" s="1027"/>
    </row>
    <row r="88" spans="1:3">
      <c r="A88" s="1027"/>
      <c r="B88" s="1051"/>
      <c r="C88" s="1027"/>
    </row>
    <row r="89" spans="1:3">
      <c r="A89" s="1027"/>
      <c r="B89" s="1051"/>
      <c r="C89" s="1027"/>
    </row>
    <row r="90" spans="1:3">
      <c r="A90" s="1027"/>
      <c r="B90" s="1051"/>
      <c r="C90" s="1027"/>
    </row>
    <row r="91" spans="1:3">
      <c r="A91" s="1027"/>
      <c r="B91" s="1051"/>
      <c r="C91" s="1027"/>
    </row>
    <row r="92" spans="1:3">
      <c r="A92" s="1027"/>
      <c r="B92" s="1051"/>
      <c r="C92" s="1027"/>
    </row>
    <row r="93" spans="1:3">
      <c r="A93" s="1027"/>
      <c r="B93" s="1051"/>
      <c r="C93" s="1027"/>
    </row>
    <row r="94" spans="1:3">
      <c r="A94" s="1027"/>
      <c r="B94" s="1051"/>
      <c r="C94" s="1027"/>
    </row>
    <row r="95" spans="1:3">
      <c r="A95" s="1027"/>
      <c r="B95" s="1051"/>
      <c r="C95" s="1027"/>
    </row>
    <row r="96" spans="1:3">
      <c r="A96" s="1027"/>
      <c r="B96" s="1051"/>
      <c r="C96" s="1027"/>
    </row>
    <row r="97" spans="1:3">
      <c r="A97" s="1027"/>
      <c r="B97" s="1051"/>
      <c r="C97" s="1027"/>
    </row>
    <row r="98" spans="1:3">
      <c r="A98" s="1027"/>
      <c r="B98" s="1051"/>
      <c r="C98" s="1027"/>
    </row>
    <row r="99" spans="1:3">
      <c r="A99" s="1027"/>
      <c r="B99" s="1051"/>
      <c r="C99" s="1027"/>
    </row>
    <row r="100" spans="1:3">
      <c r="A100" s="1027"/>
      <c r="B100" s="1051"/>
      <c r="C100" s="1027"/>
    </row>
    <row r="101" spans="1:3">
      <c r="A101" s="1027"/>
      <c r="B101" s="1051"/>
      <c r="C101" s="1027"/>
    </row>
    <row r="102" spans="1:3">
      <c r="A102" s="1027"/>
      <c r="B102" s="1051"/>
      <c r="C102" s="1027"/>
    </row>
    <row r="103" spans="1:3">
      <c r="A103" s="1027"/>
      <c r="B103" s="1051"/>
      <c r="C103" s="1027"/>
    </row>
    <row r="104" spans="1:3">
      <c r="A104" s="1027"/>
      <c r="B104" s="1051"/>
      <c r="C104" s="1027"/>
    </row>
    <row r="105" spans="1:3">
      <c r="A105" s="1027"/>
      <c r="B105" s="1051"/>
      <c r="C105" s="1027"/>
    </row>
    <row r="106" spans="1:3">
      <c r="A106" s="1027"/>
      <c r="B106" s="1051"/>
      <c r="C106" s="1027"/>
    </row>
    <row r="107" spans="1:3">
      <c r="A107" s="1027"/>
      <c r="B107" s="1051"/>
      <c r="C107" s="1027"/>
    </row>
    <row r="108" spans="1:3">
      <c r="A108" s="1027"/>
      <c r="B108" s="1051"/>
      <c r="C108" s="1027"/>
    </row>
    <row r="109" spans="1:3">
      <c r="A109" s="1027"/>
      <c r="B109" s="1051"/>
      <c r="C109" s="1027"/>
    </row>
    <row r="110" spans="1:3">
      <c r="A110" s="1027"/>
      <c r="B110" s="1051"/>
      <c r="C110" s="1027"/>
    </row>
    <row r="111" spans="1:3">
      <c r="A111" s="1027"/>
      <c r="B111" s="1051"/>
      <c r="C111" s="1027"/>
    </row>
    <row r="112" spans="1:3">
      <c r="A112" s="1027"/>
      <c r="B112" s="1051"/>
      <c r="C112" s="1027"/>
    </row>
    <row r="113" spans="1:3">
      <c r="A113" s="1027"/>
      <c r="B113" s="1051"/>
      <c r="C113" s="1027"/>
    </row>
    <row r="114" spans="1:3">
      <c r="A114" s="1027"/>
      <c r="B114" s="1051"/>
      <c r="C114" s="1027"/>
    </row>
    <row r="115" spans="1:3">
      <c r="A115" s="1027"/>
      <c r="B115" s="1051"/>
      <c r="C115" s="1027"/>
    </row>
    <row r="116" spans="1:3">
      <c r="A116" s="1027"/>
      <c r="B116" s="1051"/>
      <c r="C116" s="1027"/>
    </row>
    <row r="117" spans="1:3">
      <c r="A117" s="1027"/>
      <c r="B117" s="1051"/>
      <c r="C117" s="1027"/>
    </row>
    <row r="118" spans="1:3">
      <c r="A118" s="1027"/>
      <c r="B118" s="1051"/>
      <c r="C118" s="1027"/>
    </row>
    <row r="119" spans="1:3">
      <c r="A119" s="1027"/>
      <c r="B119" s="1051"/>
      <c r="C119" s="1027"/>
    </row>
    <row r="120" spans="1:3">
      <c r="A120" s="1027"/>
      <c r="B120" s="1051"/>
      <c r="C120" s="1027"/>
    </row>
    <row r="121" spans="1:3">
      <c r="A121" s="1027"/>
      <c r="B121" s="1051"/>
      <c r="C121" s="1027"/>
    </row>
    <row r="122" spans="1:3">
      <c r="A122" s="1027"/>
      <c r="B122" s="1051"/>
      <c r="C122" s="1027"/>
    </row>
    <row r="123" spans="1:3">
      <c r="A123" s="1027"/>
      <c r="B123" s="1051"/>
      <c r="C123" s="1027"/>
    </row>
    <row r="124" spans="1:3">
      <c r="A124" s="1027"/>
      <c r="B124" s="1051"/>
      <c r="C124" s="1027"/>
    </row>
    <row r="125" spans="1:3">
      <c r="A125" s="1027"/>
      <c r="B125" s="1051"/>
      <c r="C125" s="1027"/>
    </row>
    <row r="126" spans="1:3">
      <c r="A126" s="1027"/>
      <c r="B126" s="1051"/>
      <c r="C126" s="1027"/>
    </row>
    <row r="127" spans="1:3">
      <c r="A127" s="1027"/>
      <c r="B127" s="1051"/>
      <c r="C127" s="1027"/>
    </row>
    <row r="128" spans="1:3">
      <c r="A128" s="1027"/>
      <c r="B128" s="1051"/>
      <c r="C128" s="1027"/>
    </row>
    <row r="129" spans="1:3">
      <c r="A129" s="1027"/>
      <c r="B129" s="1051"/>
      <c r="C129" s="1027"/>
    </row>
    <row r="130" spans="1:3">
      <c r="A130" s="1027"/>
      <c r="B130" s="1051"/>
      <c r="C130" s="1027"/>
    </row>
    <row r="131" spans="1:3">
      <c r="A131" s="1027"/>
      <c r="B131" s="1051"/>
      <c r="C131" s="1027"/>
    </row>
    <row r="132" spans="1:3">
      <c r="A132" s="1027"/>
      <c r="B132" s="1051"/>
      <c r="C132" s="1027"/>
    </row>
    <row r="133" spans="1:3">
      <c r="A133" s="1027"/>
      <c r="B133" s="1051"/>
      <c r="C133" s="1027"/>
    </row>
  </sheetData>
  <sheetProtection password="CC69" sheet="1" objects="1" scenarios="1" selectLockedCells="1"/>
  <phoneticPr fontId="6" type="noConversion"/>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rowBreaks count="1" manualBreakCount="1">
    <brk id="22" max="2" man="1"/>
  </rowBreaks>
</worksheet>
</file>

<file path=xl/worksheets/sheet31.xml><?xml version="1.0" encoding="utf-8"?>
<worksheet xmlns="http://schemas.openxmlformats.org/spreadsheetml/2006/main" xmlns:r="http://schemas.openxmlformats.org/officeDocument/2006/relationships">
  <sheetPr>
    <pageSetUpPr fitToPage="1"/>
  </sheetPr>
  <dimension ref="A1:P359"/>
  <sheetViews>
    <sheetView view="pageBreakPreview" topLeftCell="A318" zoomScale="115" zoomScaleNormal="125" zoomScaleSheetLayoutView="115" zoomScalePageLayoutView="125" workbookViewId="0">
      <selection activeCell="I335" sqref="I335"/>
    </sheetView>
  </sheetViews>
  <sheetFormatPr defaultRowHeight="12.75"/>
  <cols>
    <col min="1" max="1" width="2.28515625" style="665" customWidth="1"/>
    <col min="2" max="2" width="2.28515625" style="747" customWidth="1"/>
    <col min="3" max="3" width="3.85546875" style="748" customWidth="1"/>
    <col min="4" max="4" width="35.7109375" style="657" customWidth="1"/>
    <col min="5" max="5" width="5.42578125" style="717" customWidth="1"/>
    <col min="6" max="6" width="9.7109375" style="801" customWidth="1"/>
    <col min="7" max="7" width="9.7109375" style="2525" customWidth="1"/>
    <col min="8" max="8" width="12.7109375" style="854" customWidth="1"/>
    <col min="9" max="9" width="14.7109375" style="507" customWidth="1"/>
    <col min="10" max="10" width="29.42578125" style="662" customWidth="1"/>
    <col min="11" max="11" width="10.140625" style="663" customWidth="1"/>
    <col min="12" max="12" width="13.28515625" style="663" customWidth="1"/>
    <col min="13" max="13" width="9.140625" style="664"/>
    <col min="14" max="16384" width="9.140625" style="665"/>
  </cols>
  <sheetData>
    <row r="1" spans="1:13" s="586" customFormat="1" ht="9">
      <c r="A1" s="581" t="s">
        <v>18</v>
      </c>
      <c r="B1" s="581"/>
      <c r="C1" s="582"/>
      <c r="D1" s="1775"/>
      <c r="E1" s="1772"/>
      <c r="F1" s="781"/>
      <c r="G1" s="781"/>
      <c r="H1" s="842" t="s">
        <v>67</v>
      </c>
      <c r="I1" s="560"/>
      <c r="J1" s="583"/>
      <c r="K1" s="584"/>
      <c r="L1" s="584"/>
      <c r="M1" s="585"/>
    </row>
    <row r="2" spans="1:13" s="592" customFormat="1" ht="11.25" customHeight="1">
      <c r="A2" s="587" t="s">
        <v>2751</v>
      </c>
      <c r="B2" s="588"/>
      <c r="C2" s="589"/>
      <c r="D2" s="1776" t="s">
        <v>3419</v>
      </c>
      <c r="E2" s="1773"/>
      <c r="F2" s="782"/>
      <c r="G2" s="782"/>
      <c r="H2" s="843" t="s">
        <v>1845</v>
      </c>
      <c r="I2" s="561"/>
      <c r="J2" s="590"/>
      <c r="K2" s="591"/>
      <c r="L2" s="591"/>
    </row>
    <row r="3" spans="1:13" s="592" customFormat="1" ht="9.75">
      <c r="A3" s="593"/>
      <c r="B3" s="593"/>
      <c r="C3" s="594"/>
      <c r="D3" s="595" t="s">
        <v>1593</v>
      </c>
      <c r="E3" s="1774"/>
      <c r="F3" s="783"/>
      <c r="G3" s="2516"/>
      <c r="H3" s="1390" t="s">
        <v>2899</v>
      </c>
      <c r="I3" s="1389"/>
      <c r="J3" s="590"/>
      <c r="K3" s="591"/>
      <c r="L3" s="591"/>
    </row>
    <row r="4" spans="1:13" s="603" customFormat="1" ht="11.25">
      <c r="A4" s="596"/>
      <c r="B4" s="597"/>
      <c r="C4" s="598"/>
      <c r="D4" s="599"/>
      <c r="E4" s="600"/>
      <c r="F4" s="784"/>
      <c r="G4" s="784"/>
      <c r="H4" s="844"/>
      <c r="I4" s="476"/>
      <c r="J4" s="601"/>
      <c r="K4" s="602"/>
      <c r="L4" s="602"/>
    </row>
    <row r="5" spans="1:13" s="603" customFormat="1" ht="22.5">
      <c r="A5" s="604" t="s">
        <v>2566</v>
      </c>
      <c r="B5" s="597"/>
      <c r="C5" s="598"/>
      <c r="D5" s="605" t="s">
        <v>3438</v>
      </c>
      <c r="E5" s="606"/>
      <c r="F5" s="785"/>
      <c r="G5" s="785"/>
      <c r="H5" s="845"/>
      <c r="I5" s="477"/>
      <c r="J5" s="601"/>
      <c r="K5" s="602"/>
      <c r="L5" s="602"/>
    </row>
    <row r="6" spans="1:13" s="603" customFormat="1" ht="11.25">
      <c r="A6" s="607"/>
      <c r="B6" s="498"/>
      <c r="C6" s="608"/>
      <c r="D6" s="609"/>
      <c r="E6" s="610"/>
      <c r="F6" s="786"/>
      <c r="G6" s="786"/>
      <c r="H6" s="846"/>
      <c r="I6" s="478"/>
      <c r="J6" s="601"/>
      <c r="K6" s="602"/>
      <c r="L6" s="602"/>
    </row>
    <row r="7" spans="1:13" s="603" customFormat="1" ht="11.25">
      <c r="A7" s="2619" t="s">
        <v>60</v>
      </c>
      <c r="B7" s="2619"/>
      <c r="C7" s="2619"/>
      <c r="D7" s="611" t="s">
        <v>61</v>
      </c>
      <c r="E7" s="612" t="s">
        <v>66</v>
      </c>
      <c r="F7" s="787" t="s">
        <v>62</v>
      </c>
      <c r="G7" s="2517" t="s">
        <v>63</v>
      </c>
      <c r="H7" s="847" t="s">
        <v>64</v>
      </c>
      <c r="I7" s="479" t="s">
        <v>65</v>
      </c>
      <c r="J7" s="601"/>
      <c r="K7" s="602"/>
      <c r="L7" s="602"/>
    </row>
    <row r="8" spans="1:13" s="603" customFormat="1" ht="12">
      <c r="A8" s="613"/>
      <c r="B8" s="614"/>
      <c r="C8" s="615"/>
      <c r="D8" s="482"/>
      <c r="E8" s="616"/>
      <c r="F8" s="788"/>
      <c r="G8" s="788"/>
      <c r="H8" s="483"/>
      <c r="I8" s="480"/>
      <c r="J8" s="601"/>
      <c r="K8" s="602"/>
      <c r="L8" s="602"/>
    </row>
    <row r="9" spans="1:13" s="603" customFormat="1" ht="12">
      <c r="A9" s="613"/>
      <c r="B9" s="614"/>
      <c r="C9" s="615"/>
      <c r="D9" s="482"/>
      <c r="E9" s="616"/>
      <c r="F9" s="788"/>
      <c r="G9" s="788"/>
      <c r="H9" s="483"/>
      <c r="I9" s="480"/>
      <c r="J9" s="601"/>
      <c r="K9" s="602"/>
      <c r="L9" s="602"/>
    </row>
    <row r="10" spans="1:13" s="623" customFormat="1">
      <c r="A10" s="609" t="s">
        <v>2566</v>
      </c>
      <c r="B10" s="617" t="s">
        <v>13</v>
      </c>
      <c r="C10" s="618"/>
      <c r="D10" s="619" t="s">
        <v>1594</v>
      </c>
      <c r="E10" s="620"/>
      <c r="F10" s="789"/>
      <c r="G10" s="789"/>
      <c r="H10" s="848"/>
      <c r="I10" s="481"/>
      <c r="J10" s="621"/>
      <c r="K10" s="602"/>
      <c r="L10" s="602"/>
      <c r="M10" s="622"/>
    </row>
    <row r="11" spans="1:13" s="623" customFormat="1" ht="12">
      <c r="A11" s="613"/>
      <c r="B11" s="624"/>
      <c r="C11" s="615"/>
      <c r="D11" s="625"/>
      <c r="E11" s="482"/>
      <c r="F11" s="788"/>
      <c r="G11" s="788"/>
      <c r="H11" s="483"/>
      <c r="I11" s="481"/>
      <c r="J11" s="601"/>
      <c r="K11" s="602"/>
      <c r="L11" s="602"/>
      <c r="M11" s="622"/>
    </row>
    <row r="12" spans="1:13" s="623" customFormat="1" ht="177" customHeight="1">
      <c r="A12" s="607" t="s">
        <v>2566</v>
      </c>
      <c r="B12" s="626" t="s">
        <v>13</v>
      </c>
      <c r="C12" s="627">
        <v>1</v>
      </c>
      <c r="D12" s="628" t="s">
        <v>3378</v>
      </c>
      <c r="E12" s="629"/>
      <c r="F12" s="790"/>
      <c r="G12" s="773"/>
      <c r="H12" s="484"/>
      <c r="I12" s="485"/>
      <c r="J12" s="601"/>
      <c r="K12" s="602"/>
      <c r="L12" s="602"/>
      <c r="M12" s="622"/>
    </row>
    <row r="13" spans="1:13" s="623" customFormat="1" ht="11.25">
      <c r="A13" s="607"/>
      <c r="B13" s="626"/>
      <c r="C13" s="630"/>
      <c r="D13" s="503" t="s">
        <v>1595</v>
      </c>
      <c r="E13" s="631"/>
      <c r="F13" s="790"/>
      <c r="G13" s="773"/>
      <c r="H13" s="484"/>
      <c r="I13" s="486"/>
      <c r="J13" s="601"/>
      <c r="K13" s="632"/>
      <c r="L13" s="632"/>
      <c r="M13" s="622"/>
    </row>
    <row r="14" spans="1:13" s="636" customFormat="1" ht="11.25">
      <c r="A14" s="607"/>
      <c r="B14" s="626"/>
      <c r="C14" s="630" t="s">
        <v>30</v>
      </c>
      <c r="D14" s="607" t="s">
        <v>1598</v>
      </c>
      <c r="E14" s="631" t="s">
        <v>29</v>
      </c>
      <c r="F14" s="773">
        <v>78.599999999999994</v>
      </c>
      <c r="G14" s="773"/>
      <c r="H14" s="47">
        <f t="shared" ref="H14:H19" si="0">F14*G14</f>
        <v>0</v>
      </c>
      <c r="I14" s="481"/>
      <c r="J14" s="633"/>
      <c r="K14" s="633"/>
      <c r="L14" s="634"/>
      <c r="M14" s="635"/>
    </row>
    <row r="15" spans="1:13" s="636" customFormat="1" ht="11.25">
      <c r="A15" s="607"/>
      <c r="B15" s="626"/>
      <c r="C15" s="630" t="s">
        <v>31</v>
      </c>
      <c r="D15" s="607" t="s">
        <v>1599</v>
      </c>
      <c r="E15" s="631" t="s">
        <v>29</v>
      </c>
      <c r="F15" s="773">
        <v>34.9</v>
      </c>
      <c r="G15" s="773"/>
      <c r="H15" s="47">
        <f t="shared" si="0"/>
        <v>0</v>
      </c>
      <c r="I15" s="481"/>
      <c r="J15" s="633"/>
      <c r="K15" s="633"/>
      <c r="L15" s="634"/>
      <c r="M15" s="635"/>
    </row>
    <row r="16" spans="1:13" s="636" customFormat="1" ht="11.25">
      <c r="A16" s="607"/>
      <c r="B16" s="626"/>
      <c r="C16" s="630" t="s">
        <v>32</v>
      </c>
      <c r="D16" s="607" t="s">
        <v>1600</v>
      </c>
      <c r="E16" s="631" t="s">
        <v>29</v>
      </c>
      <c r="F16" s="773">
        <v>84.3</v>
      </c>
      <c r="G16" s="773"/>
      <c r="H16" s="47">
        <f t="shared" si="0"/>
        <v>0</v>
      </c>
      <c r="I16" s="481"/>
      <c r="J16" s="633"/>
      <c r="K16" s="633"/>
      <c r="L16" s="634"/>
      <c r="M16" s="635"/>
    </row>
    <row r="17" spans="1:13" s="636" customFormat="1" ht="11.25">
      <c r="A17" s="607"/>
      <c r="B17" s="626"/>
      <c r="C17" s="630" t="s">
        <v>33</v>
      </c>
      <c r="D17" s="607" t="s">
        <v>1859</v>
      </c>
      <c r="E17" s="493" t="s">
        <v>29</v>
      </c>
      <c r="F17" s="773">
        <v>16.600000000000001</v>
      </c>
      <c r="G17" s="773"/>
      <c r="H17" s="47">
        <f t="shared" si="0"/>
        <v>0</v>
      </c>
      <c r="I17" s="481"/>
      <c r="J17" s="633"/>
      <c r="K17" s="633"/>
      <c r="L17" s="634"/>
      <c r="M17" s="635"/>
    </row>
    <row r="18" spans="1:13" s="636" customFormat="1" ht="11.25">
      <c r="A18" s="607"/>
      <c r="B18" s="626"/>
      <c r="C18" s="630" t="s">
        <v>242</v>
      </c>
      <c r="D18" s="607" t="s">
        <v>1601</v>
      </c>
      <c r="E18" s="493" t="s">
        <v>29</v>
      </c>
      <c r="F18" s="773">
        <v>28.1</v>
      </c>
      <c r="G18" s="773"/>
      <c r="H18" s="47">
        <f t="shared" si="0"/>
        <v>0</v>
      </c>
      <c r="I18" s="481"/>
      <c r="J18" s="633"/>
      <c r="K18" s="633"/>
      <c r="L18" s="634"/>
      <c r="M18" s="635"/>
    </row>
    <row r="19" spans="1:13" s="636" customFormat="1" ht="11.25">
      <c r="A19" s="607"/>
      <c r="B19" s="626"/>
      <c r="C19" s="630" t="s">
        <v>1920</v>
      </c>
      <c r="D19" s="607" t="s">
        <v>2038</v>
      </c>
      <c r="E19" s="493" t="s">
        <v>29</v>
      </c>
      <c r="F19" s="773">
        <v>90.6</v>
      </c>
      <c r="G19" s="773"/>
      <c r="H19" s="47">
        <f t="shared" si="0"/>
        <v>0</v>
      </c>
      <c r="I19" s="481"/>
      <c r="J19" s="633"/>
      <c r="K19" s="633"/>
      <c r="L19" s="634"/>
      <c r="M19" s="635"/>
    </row>
    <row r="20" spans="1:13" s="636" customFormat="1" ht="11.25">
      <c r="A20" s="607"/>
      <c r="B20" s="626"/>
      <c r="C20" s="608"/>
      <c r="D20" s="607" t="s">
        <v>1858</v>
      </c>
      <c r="E20" s="493" t="s">
        <v>29</v>
      </c>
      <c r="F20" s="773">
        <v>19.600000000000001</v>
      </c>
      <c r="G20" s="773"/>
      <c r="H20" s="47">
        <f>F20*G20</f>
        <v>0</v>
      </c>
      <c r="I20" s="481"/>
      <c r="J20" s="633"/>
      <c r="K20" s="633"/>
      <c r="L20" s="634"/>
      <c r="M20" s="635"/>
    </row>
    <row r="21" spans="1:13" s="623" customFormat="1" ht="45">
      <c r="A21" s="607"/>
      <c r="B21" s="626"/>
      <c r="C21" s="630"/>
      <c r="D21" s="503" t="s">
        <v>1602</v>
      </c>
      <c r="E21" s="631"/>
      <c r="F21" s="773"/>
      <c r="G21" s="773"/>
      <c r="H21" s="47"/>
      <c r="I21" s="481"/>
      <c r="J21" s="601"/>
      <c r="K21" s="602"/>
      <c r="L21" s="602"/>
      <c r="M21" s="622"/>
    </row>
    <row r="22" spans="1:13" s="623" customFormat="1" ht="33.75">
      <c r="A22" s="607"/>
      <c r="B22" s="626"/>
      <c r="C22" s="630"/>
      <c r="D22" s="628" t="s">
        <v>1603</v>
      </c>
      <c r="E22" s="631"/>
      <c r="F22" s="773"/>
      <c r="G22" s="773"/>
      <c r="H22" s="47"/>
      <c r="I22" s="481"/>
      <c r="J22" s="601"/>
      <c r="K22" s="602"/>
      <c r="L22" s="602"/>
      <c r="M22" s="622"/>
    </row>
    <row r="23" spans="1:13" s="623" customFormat="1" ht="11.25">
      <c r="A23" s="607"/>
      <c r="B23" s="626"/>
      <c r="C23" s="630"/>
      <c r="D23" s="607"/>
      <c r="E23" s="631"/>
      <c r="F23" s="773"/>
      <c r="G23" s="773"/>
      <c r="H23" s="47"/>
      <c r="I23" s="481"/>
      <c r="J23" s="601"/>
      <c r="K23" s="602"/>
      <c r="L23" s="602"/>
      <c r="M23" s="622"/>
    </row>
    <row r="24" spans="1:13" s="623" customFormat="1" ht="189.95" customHeight="1">
      <c r="A24" s="607" t="s">
        <v>2566</v>
      </c>
      <c r="B24" s="626" t="s">
        <v>13</v>
      </c>
      <c r="C24" s="487">
        <f>C12+1</f>
        <v>2</v>
      </c>
      <c r="D24" s="628" t="s">
        <v>3379</v>
      </c>
      <c r="E24" s="631"/>
      <c r="F24" s="773"/>
      <c r="G24" s="773"/>
      <c r="H24" s="47"/>
      <c r="I24" s="481"/>
      <c r="J24" s="601"/>
      <c r="K24" s="602"/>
      <c r="L24" s="602"/>
      <c r="M24" s="622"/>
    </row>
    <row r="25" spans="1:13" s="623" customFormat="1" ht="11.25">
      <c r="A25" s="607"/>
      <c r="B25" s="626"/>
      <c r="C25" s="630"/>
      <c r="D25" s="503" t="s">
        <v>1595</v>
      </c>
      <c r="E25" s="631"/>
      <c r="F25" s="790"/>
      <c r="G25" s="773"/>
      <c r="H25" s="484"/>
      <c r="I25" s="486"/>
      <c r="J25" s="637"/>
      <c r="K25" s="632"/>
      <c r="L25" s="632"/>
      <c r="M25" s="622"/>
    </row>
    <row r="26" spans="1:13" s="623" customFormat="1" ht="11.25">
      <c r="A26" s="607"/>
      <c r="B26" s="626"/>
      <c r="C26" s="630" t="s">
        <v>30</v>
      </c>
      <c r="D26" s="607" t="s">
        <v>1596</v>
      </c>
      <c r="E26" s="631" t="s">
        <v>29</v>
      </c>
      <c r="F26" s="773">
        <v>16</v>
      </c>
      <c r="G26" s="773"/>
      <c r="H26" s="47">
        <f>F26*G26</f>
        <v>0</v>
      </c>
      <c r="I26" s="481"/>
      <c r="J26" s="601"/>
      <c r="K26" s="602"/>
      <c r="L26" s="602"/>
      <c r="M26" s="622"/>
    </row>
    <row r="27" spans="1:13" s="623" customFormat="1" ht="11.25">
      <c r="A27" s="607"/>
      <c r="B27" s="626"/>
      <c r="C27" s="630" t="s">
        <v>31</v>
      </c>
      <c r="D27" s="607" t="s">
        <v>1597</v>
      </c>
      <c r="E27" s="631" t="s">
        <v>29</v>
      </c>
      <c r="F27" s="773">
        <v>85.5</v>
      </c>
      <c r="G27" s="773"/>
      <c r="H27" s="47">
        <f>F27*G27</f>
        <v>0</v>
      </c>
      <c r="I27" s="481"/>
      <c r="J27" s="601"/>
      <c r="K27" s="601"/>
      <c r="L27" s="602"/>
      <c r="M27" s="622"/>
    </row>
    <row r="28" spans="1:13" s="623" customFormat="1" ht="11.25">
      <c r="A28" s="607"/>
      <c r="B28" s="626"/>
      <c r="C28" s="630" t="s">
        <v>32</v>
      </c>
      <c r="D28" s="607" t="s">
        <v>1598</v>
      </c>
      <c r="E28" s="631" t="s">
        <v>29</v>
      </c>
      <c r="F28" s="773">
        <v>512.1</v>
      </c>
      <c r="G28" s="773"/>
      <c r="H28" s="47">
        <f>F28*G28</f>
        <v>0</v>
      </c>
      <c r="I28" s="481"/>
      <c r="J28" s="601"/>
      <c r="K28" s="601"/>
      <c r="L28" s="602"/>
      <c r="M28" s="622"/>
    </row>
    <row r="29" spans="1:13" s="623" customFormat="1" ht="11.25">
      <c r="A29" s="607"/>
      <c r="B29" s="626"/>
      <c r="C29" s="630" t="s">
        <v>33</v>
      </c>
      <c r="D29" s="607" t="s">
        <v>1599</v>
      </c>
      <c r="E29" s="631" t="s">
        <v>29</v>
      </c>
      <c r="F29" s="773">
        <v>25.7</v>
      </c>
      <c r="G29" s="773"/>
      <c r="H29" s="47">
        <f>F29*G29</f>
        <v>0</v>
      </c>
      <c r="I29" s="481"/>
      <c r="J29" s="601"/>
      <c r="K29" s="601"/>
      <c r="L29" s="602"/>
      <c r="M29" s="622"/>
    </row>
    <row r="30" spans="1:13" s="623" customFormat="1" ht="45">
      <c r="A30" s="607"/>
      <c r="B30" s="626"/>
      <c r="C30" s="630"/>
      <c r="D30" s="503" t="s">
        <v>1602</v>
      </c>
      <c r="E30" s="631"/>
      <c r="F30" s="790"/>
      <c r="G30" s="773"/>
      <c r="H30" s="484"/>
      <c r="I30" s="481"/>
      <c r="J30" s="601"/>
      <c r="K30" s="602"/>
      <c r="L30" s="602"/>
      <c r="M30" s="622"/>
    </row>
    <row r="31" spans="1:13" s="623" customFormat="1" ht="33.75">
      <c r="A31" s="607"/>
      <c r="B31" s="626"/>
      <c r="C31" s="630"/>
      <c r="D31" s="503" t="s">
        <v>1603</v>
      </c>
      <c r="E31" s="631"/>
      <c r="F31" s="790"/>
      <c r="G31" s="773"/>
      <c r="H31" s="484"/>
      <c r="I31" s="481"/>
      <c r="J31" s="601"/>
      <c r="K31" s="602"/>
      <c r="L31" s="602"/>
      <c r="M31" s="622"/>
    </row>
    <row r="32" spans="1:13" s="623" customFormat="1" ht="11.25">
      <c r="A32" s="607"/>
      <c r="B32" s="626"/>
      <c r="C32" s="630"/>
      <c r="D32" s="607"/>
      <c r="E32" s="631"/>
      <c r="F32" s="773"/>
      <c r="G32" s="773"/>
      <c r="H32" s="47"/>
      <c r="I32" s="481"/>
      <c r="J32" s="601"/>
      <c r="K32" s="602"/>
      <c r="L32" s="602"/>
      <c r="M32" s="622"/>
    </row>
    <row r="33" spans="1:13" s="623" customFormat="1" ht="130.5" customHeight="1">
      <c r="A33" s="607" t="s">
        <v>2566</v>
      </c>
      <c r="B33" s="626" t="s">
        <v>13</v>
      </c>
      <c r="C33" s="487">
        <f>C24+1</f>
        <v>3</v>
      </c>
      <c r="D33" s="628" t="s">
        <v>3380</v>
      </c>
      <c r="E33" s="631"/>
      <c r="F33" s="773"/>
      <c r="G33" s="773"/>
      <c r="H33" s="47"/>
      <c r="I33" s="481"/>
      <c r="J33" s="601"/>
      <c r="K33" s="602"/>
      <c r="L33" s="602"/>
      <c r="M33" s="622"/>
    </row>
    <row r="34" spans="1:13" s="623" customFormat="1" ht="11.25">
      <c r="A34" s="607"/>
      <c r="B34" s="626"/>
      <c r="C34" s="630"/>
      <c r="D34" s="503" t="s">
        <v>1595</v>
      </c>
      <c r="E34" s="631"/>
      <c r="F34" s="790"/>
      <c r="G34" s="773"/>
      <c r="H34" s="484"/>
      <c r="I34" s="486"/>
      <c r="J34" s="637"/>
      <c r="K34" s="632"/>
      <c r="L34" s="632"/>
      <c r="M34" s="622"/>
    </row>
    <row r="35" spans="1:13" s="623" customFormat="1" ht="11.25">
      <c r="A35" s="607"/>
      <c r="B35" s="626"/>
      <c r="C35" s="630" t="s">
        <v>30</v>
      </c>
      <c r="D35" s="607" t="s">
        <v>1601</v>
      </c>
      <c r="E35" s="631" t="s">
        <v>29</v>
      </c>
      <c r="F35" s="773">
        <v>4.9000000000000004</v>
      </c>
      <c r="G35" s="773"/>
      <c r="H35" s="47">
        <f>F35*G35</f>
        <v>0</v>
      </c>
      <c r="I35" s="481"/>
      <c r="J35" s="601"/>
      <c r="K35" s="602"/>
      <c r="L35" s="602"/>
      <c r="M35" s="622"/>
    </row>
    <row r="36" spans="1:13" s="623" customFormat="1" ht="45">
      <c r="A36" s="607"/>
      <c r="B36" s="626"/>
      <c r="C36" s="630"/>
      <c r="D36" s="503" t="s">
        <v>1602</v>
      </c>
      <c r="E36" s="631"/>
      <c r="F36" s="790"/>
      <c r="G36" s="773"/>
      <c r="H36" s="484"/>
      <c r="I36" s="481"/>
      <c r="J36" s="601"/>
      <c r="K36" s="602"/>
      <c r="L36" s="602"/>
      <c r="M36" s="622"/>
    </row>
    <row r="37" spans="1:13" s="623" customFormat="1" ht="33.75">
      <c r="A37" s="607"/>
      <c r="B37" s="626"/>
      <c r="C37" s="630"/>
      <c r="D37" s="503" t="s">
        <v>1603</v>
      </c>
      <c r="E37" s="631"/>
      <c r="F37" s="790"/>
      <c r="G37" s="773"/>
      <c r="H37" s="484"/>
      <c r="I37" s="481"/>
      <c r="J37" s="601"/>
      <c r="K37" s="602"/>
      <c r="L37" s="602"/>
      <c r="M37" s="622"/>
    </row>
    <row r="38" spans="1:13" s="623" customFormat="1" ht="11.25">
      <c r="A38" s="607"/>
      <c r="B38" s="626"/>
      <c r="C38" s="630"/>
      <c r="E38" s="631"/>
      <c r="F38" s="790"/>
      <c r="G38" s="773"/>
      <c r="H38" s="484"/>
      <c r="I38" s="481"/>
      <c r="J38" s="601"/>
      <c r="K38" s="602"/>
      <c r="L38" s="602"/>
      <c r="M38" s="622"/>
    </row>
    <row r="39" spans="1:13" s="623" customFormat="1" ht="60" customHeight="1">
      <c r="A39" s="607" t="str">
        <f>A12</f>
        <v>C</v>
      </c>
      <c r="B39" s="626" t="s">
        <v>13</v>
      </c>
      <c r="C39" s="487">
        <f>C33+1</f>
        <v>4</v>
      </c>
      <c r="D39" s="628" t="s">
        <v>1604</v>
      </c>
      <c r="E39" s="629"/>
      <c r="F39" s="791"/>
      <c r="G39" s="773"/>
      <c r="H39" s="484"/>
      <c r="I39" s="488"/>
      <c r="J39" s="601"/>
      <c r="K39" s="602"/>
      <c r="L39" s="602"/>
      <c r="M39" s="622"/>
    </row>
    <row r="40" spans="1:13" s="623" customFormat="1" ht="11.25">
      <c r="A40" s="607"/>
      <c r="B40" s="626"/>
      <c r="C40" s="627"/>
      <c r="D40" s="607" t="s">
        <v>1864</v>
      </c>
      <c r="E40" s="629" t="s">
        <v>19</v>
      </c>
      <c r="F40" s="773">
        <v>1</v>
      </c>
      <c r="G40" s="773"/>
      <c r="H40" s="47">
        <f>F40*G40</f>
        <v>0</v>
      </c>
      <c r="I40" s="481"/>
      <c r="J40" s="601"/>
      <c r="K40" s="602"/>
      <c r="L40" s="602"/>
      <c r="M40" s="622"/>
    </row>
    <row r="41" spans="1:13" s="623" customFormat="1" ht="11.25">
      <c r="A41" s="607"/>
      <c r="B41" s="626"/>
      <c r="C41" s="627"/>
      <c r="D41" s="607" t="s">
        <v>1865</v>
      </c>
      <c r="E41" s="629" t="s">
        <v>19</v>
      </c>
      <c r="F41" s="773">
        <v>1</v>
      </c>
      <c r="G41" s="773"/>
      <c r="H41" s="47">
        <f>F41*G41</f>
        <v>0</v>
      </c>
      <c r="I41" s="481"/>
      <c r="J41" s="601"/>
      <c r="K41" s="602"/>
      <c r="L41" s="602"/>
      <c r="M41" s="622"/>
    </row>
    <row r="42" spans="1:13" s="623" customFormat="1" ht="11.25">
      <c r="A42" s="607"/>
      <c r="B42" s="626"/>
      <c r="C42" s="627"/>
      <c r="D42" s="607"/>
      <c r="E42" s="629"/>
      <c r="F42" s="773"/>
      <c r="G42" s="773"/>
      <c r="H42" s="484"/>
      <c r="I42" s="481"/>
      <c r="J42" s="601"/>
      <c r="K42" s="602"/>
      <c r="L42" s="602"/>
      <c r="M42" s="622"/>
    </row>
    <row r="43" spans="1:13" s="623" customFormat="1" ht="84.75" customHeight="1">
      <c r="A43" s="607" t="str">
        <f>A24</f>
        <v>C</v>
      </c>
      <c r="B43" s="626" t="s">
        <v>13</v>
      </c>
      <c r="C43" s="487">
        <f>C39+1</f>
        <v>5</v>
      </c>
      <c r="D43" s="503" t="s">
        <v>1605</v>
      </c>
      <c r="E43" s="493"/>
      <c r="F43" s="773"/>
      <c r="G43" s="773"/>
      <c r="H43" s="484"/>
      <c r="I43" s="481"/>
      <c r="J43" s="601"/>
      <c r="K43" s="602"/>
      <c r="L43" s="602"/>
      <c r="M43" s="622"/>
    </row>
    <row r="44" spans="1:13" s="623" customFormat="1" ht="11.25">
      <c r="A44" s="607"/>
      <c r="B44" s="626"/>
      <c r="C44" s="627"/>
      <c r="D44" s="607" t="s">
        <v>1864</v>
      </c>
      <c r="E44" s="493" t="s">
        <v>19</v>
      </c>
      <c r="F44" s="773">
        <v>1</v>
      </c>
      <c r="G44" s="773"/>
      <c r="H44" s="47">
        <f>F44*G44</f>
        <v>0</v>
      </c>
      <c r="I44" s="481"/>
      <c r="J44" s="601"/>
      <c r="K44" s="602"/>
      <c r="L44" s="602"/>
      <c r="M44" s="622"/>
    </row>
    <row r="45" spans="1:13" s="623" customFormat="1" ht="11.25">
      <c r="A45" s="607"/>
      <c r="B45" s="626"/>
      <c r="C45" s="627"/>
      <c r="D45" s="607" t="s">
        <v>1865</v>
      </c>
      <c r="E45" s="493" t="s">
        <v>19</v>
      </c>
      <c r="F45" s="773">
        <v>4</v>
      </c>
      <c r="G45" s="773"/>
      <c r="H45" s="47">
        <f>F45*G45</f>
        <v>0</v>
      </c>
      <c r="I45" s="481"/>
      <c r="J45" s="601"/>
      <c r="K45" s="602"/>
      <c r="L45" s="602"/>
      <c r="M45" s="622"/>
    </row>
    <row r="46" spans="1:13" s="623" customFormat="1" ht="11.25">
      <c r="A46" s="607"/>
      <c r="B46" s="626"/>
      <c r="C46" s="487"/>
      <c r="D46" s="503"/>
      <c r="E46" s="493"/>
      <c r="F46" s="773"/>
      <c r="G46" s="773"/>
      <c r="H46" s="484"/>
      <c r="I46" s="481"/>
      <c r="J46" s="601"/>
      <c r="K46" s="602"/>
      <c r="L46" s="602"/>
      <c r="M46" s="622"/>
    </row>
    <row r="47" spans="1:13" s="623" customFormat="1" ht="22.5">
      <c r="A47" s="607" t="s">
        <v>2566</v>
      </c>
      <c r="B47" s="626" t="s">
        <v>13</v>
      </c>
      <c r="C47" s="487">
        <f>C43+1</f>
        <v>6</v>
      </c>
      <c r="D47" s="503" t="s">
        <v>1606</v>
      </c>
      <c r="E47" s="493"/>
      <c r="F47" s="773"/>
      <c r="G47" s="773"/>
      <c r="H47" s="484"/>
      <c r="I47" s="481"/>
      <c r="J47" s="601"/>
      <c r="K47" s="602"/>
      <c r="L47" s="602"/>
      <c r="M47" s="622"/>
    </row>
    <row r="48" spans="1:13" s="623" customFormat="1" ht="11.25">
      <c r="A48" s="607"/>
      <c r="B48" s="626"/>
      <c r="C48" s="627"/>
      <c r="D48" s="638" t="s">
        <v>1607</v>
      </c>
      <c r="E48" s="493" t="s">
        <v>19</v>
      </c>
      <c r="F48" s="773">
        <v>2</v>
      </c>
      <c r="G48" s="773"/>
      <c r="H48" s="47">
        <f>F48*G48</f>
        <v>0</v>
      </c>
      <c r="I48" s="481"/>
      <c r="J48" s="601"/>
      <c r="K48" s="602"/>
      <c r="L48" s="602"/>
      <c r="M48" s="622"/>
    </row>
    <row r="49" spans="1:13" s="623" customFormat="1" ht="11.25">
      <c r="A49" s="607"/>
      <c r="B49" s="626"/>
      <c r="C49" s="627"/>
      <c r="D49" s="638" t="s">
        <v>1866</v>
      </c>
      <c r="E49" s="493" t="s">
        <v>19</v>
      </c>
      <c r="F49" s="773">
        <v>8</v>
      </c>
      <c r="G49" s="773"/>
      <c r="H49" s="47">
        <f>F49*G49</f>
        <v>0</v>
      </c>
      <c r="I49" s="481"/>
      <c r="J49" s="601"/>
      <c r="K49" s="602"/>
      <c r="L49" s="602"/>
      <c r="M49" s="622"/>
    </row>
    <row r="50" spans="1:13" s="623" customFormat="1" ht="11.25">
      <c r="A50" s="607"/>
      <c r="B50" s="626"/>
      <c r="C50" s="627"/>
      <c r="D50" s="638"/>
      <c r="E50" s="493"/>
      <c r="F50" s="773"/>
      <c r="G50" s="773"/>
      <c r="H50" s="484"/>
      <c r="I50" s="481"/>
      <c r="J50" s="601"/>
      <c r="K50" s="602"/>
      <c r="L50" s="602"/>
      <c r="M50" s="622"/>
    </row>
    <row r="51" spans="1:13" s="623" customFormat="1" ht="45">
      <c r="A51" s="607" t="s">
        <v>2566</v>
      </c>
      <c r="B51" s="626" t="s">
        <v>13</v>
      </c>
      <c r="C51" s="487">
        <f>C47+1</f>
        <v>7</v>
      </c>
      <c r="D51" s="503" t="s">
        <v>1608</v>
      </c>
      <c r="E51" s="493"/>
      <c r="F51" s="773"/>
      <c r="G51" s="773"/>
      <c r="H51" s="484"/>
      <c r="I51" s="481"/>
      <c r="J51" s="601"/>
      <c r="K51" s="602"/>
      <c r="L51" s="602"/>
      <c r="M51" s="622"/>
    </row>
    <row r="52" spans="1:13" s="623" customFormat="1" ht="11.25">
      <c r="A52" s="607"/>
      <c r="B52" s="626"/>
      <c r="C52" s="639"/>
      <c r="D52" s="607" t="s">
        <v>2507</v>
      </c>
      <c r="E52" s="493" t="s">
        <v>19</v>
      </c>
      <c r="F52" s="773">
        <v>4</v>
      </c>
      <c r="G52" s="773"/>
      <c r="H52" s="47">
        <f>F52*G52</f>
        <v>0</v>
      </c>
      <c r="I52" s="481"/>
      <c r="J52" s="601"/>
      <c r="K52" s="602"/>
      <c r="L52" s="602"/>
      <c r="M52" s="622"/>
    </row>
    <row r="53" spans="1:13" s="623" customFormat="1" ht="11.25">
      <c r="A53" s="607"/>
      <c r="B53" s="626"/>
      <c r="C53" s="639"/>
      <c r="D53" s="607" t="s">
        <v>1609</v>
      </c>
      <c r="E53" s="493" t="s">
        <v>19</v>
      </c>
      <c r="F53" s="773">
        <v>6</v>
      </c>
      <c r="G53" s="773"/>
      <c r="H53" s="47">
        <f>F53*G53</f>
        <v>0</v>
      </c>
      <c r="I53" s="481"/>
      <c r="J53" s="601"/>
      <c r="K53" s="602"/>
      <c r="L53" s="602"/>
      <c r="M53" s="622"/>
    </row>
    <row r="54" spans="1:13" s="623" customFormat="1" ht="11.25">
      <c r="A54" s="607"/>
      <c r="B54" s="626"/>
      <c r="C54" s="639"/>
      <c r="D54" s="607"/>
      <c r="E54" s="493"/>
      <c r="F54" s="773"/>
      <c r="G54" s="773"/>
      <c r="H54" s="484"/>
      <c r="I54" s="481"/>
      <c r="J54" s="601"/>
      <c r="K54" s="602"/>
      <c r="L54" s="602"/>
      <c r="M54" s="622"/>
    </row>
    <row r="55" spans="1:13" s="623" customFormat="1" ht="67.5">
      <c r="A55" s="607" t="s">
        <v>2566</v>
      </c>
      <c r="B55" s="626" t="s">
        <v>13</v>
      </c>
      <c r="C55" s="487">
        <f>C51+1</f>
        <v>8</v>
      </c>
      <c r="D55" s="503" t="s">
        <v>1610</v>
      </c>
      <c r="E55" s="493"/>
      <c r="F55" s="640"/>
      <c r="G55" s="773"/>
      <c r="H55" s="484"/>
      <c r="I55" s="481"/>
      <c r="J55" s="601"/>
      <c r="K55" s="602"/>
      <c r="L55" s="602"/>
      <c r="M55" s="622"/>
    </row>
    <row r="56" spans="1:13" s="623" customFormat="1" ht="11.25">
      <c r="A56" s="607"/>
      <c r="B56" s="626"/>
      <c r="C56" s="627"/>
      <c r="D56" s="638" t="s">
        <v>1607</v>
      </c>
      <c r="E56" s="493" t="s">
        <v>19</v>
      </c>
      <c r="F56" s="773">
        <v>8</v>
      </c>
      <c r="G56" s="773"/>
      <c r="H56" s="47">
        <f>F56*G56</f>
        <v>0</v>
      </c>
      <c r="I56" s="481"/>
      <c r="J56" s="601"/>
      <c r="K56" s="602"/>
      <c r="L56" s="602"/>
      <c r="M56" s="622"/>
    </row>
    <row r="57" spans="1:13" s="623" customFormat="1" ht="11.25">
      <c r="A57" s="607"/>
      <c r="B57" s="626"/>
      <c r="C57" s="627"/>
      <c r="D57" s="638" t="s">
        <v>1866</v>
      </c>
      <c r="E57" s="493" t="s">
        <v>19</v>
      </c>
      <c r="F57" s="773">
        <v>2</v>
      </c>
      <c r="G57" s="773"/>
      <c r="H57" s="47">
        <f>F57*G57</f>
        <v>0</v>
      </c>
      <c r="I57" s="481"/>
      <c r="J57" s="601"/>
      <c r="K57" s="602"/>
      <c r="L57" s="602"/>
      <c r="M57" s="622"/>
    </row>
    <row r="58" spans="1:13" s="623" customFormat="1" ht="11.25">
      <c r="A58" s="607"/>
      <c r="B58" s="626"/>
      <c r="C58" s="639"/>
      <c r="D58" s="641"/>
      <c r="E58" s="642"/>
      <c r="F58" s="773"/>
      <c r="G58" s="773"/>
      <c r="H58" s="484"/>
      <c r="I58" s="481"/>
      <c r="J58" s="601"/>
      <c r="K58" s="602"/>
      <c r="L58" s="602"/>
      <c r="M58" s="622"/>
    </row>
    <row r="59" spans="1:13" s="623" customFormat="1" ht="108" customHeight="1">
      <c r="A59" s="607" t="s">
        <v>2566</v>
      </c>
      <c r="B59" s="626" t="s">
        <v>13</v>
      </c>
      <c r="C59" s="487">
        <f>C55+1</f>
        <v>9</v>
      </c>
      <c r="D59" s="628" t="s">
        <v>1611</v>
      </c>
      <c r="E59" s="643"/>
      <c r="F59" s="792"/>
      <c r="G59" s="792"/>
      <c r="H59" s="849"/>
      <c r="I59" s="481"/>
      <c r="J59" s="601"/>
      <c r="K59" s="602"/>
      <c r="L59" s="602"/>
      <c r="M59" s="622"/>
    </row>
    <row r="60" spans="1:13" s="623" customFormat="1" ht="11.25">
      <c r="A60" s="607"/>
      <c r="B60" s="626"/>
      <c r="C60" s="487"/>
      <c r="D60" s="628"/>
      <c r="E60" s="631" t="s">
        <v>19</v>
      </c>
      <c r="F60" s="773">
        <v>4</v>
      </c>
      <c r="G60" s="773"/>
      <c r="H60" s="47">
        <f>F60*G60</f>
        <v>0</v>
      </c>
      <c r="I60" s="481"/>
      <c r="J60" s="601"/>
      <c r="K60" s="602"/>
      <c r="L60" s="602"/>
      <c r="M60" s="622"/>
    </row>
    <row r="61" spans="1:13" s="623" customFormat="1" ht="11.25">
      <c r="A61" s="607"/>
      <c r="B61" s="626"/>
      <c r="C61" s="487"/>
      <c r="D61" s="644"/>
      <c r="E61" s="631"/>
      <c r="F61" s="773"/>
      <c r="G61" s="773"/>
      <c r="H61" s="484"/>
      <c r="I61" s="481"/>
      <c r="J61" s="601"/>
      <c r="K61" s="602"/>
      <c r="L61" s="602"/>
      <c r="M61" s="622"/>
    </row>
    <row r="62" spans="1:13" s="623" customFormat="1" ht="106.5" customHeight="1">
      <c r="A62" s="607" t="str">
        <f>A43</f>
        <v>C</v>
      </c>
      <c r="B62" s="626" t="s">
        <v>13</v>
      </c>
      <c r="C62" s="487">
        <f>C59+1</f>
        <v>10</v>
      </c>
      <c r="D62" s="503" t="s">
        <v>1790</v>
      </c>
      <c r="E62" s="493"/>
      <c r="F62" s="773"/>
      <c r="G62" s="773"/>
      <c r="H62" s="484"/>
      <c r="I62" s="481"/>
      <c r="J62" s="601"/>
      <c r="K62" s="602"/>
      <c r="L62" s="602"/>
      <c r="M62" s="622"/>
    </row>
    <row r="63" spans="1:13" s="623" customFormat="1" ht="11.25">
      <c r="A63" s="607"/>
      <c r="B63" s="626"/>
      <c r="C63" s="627"/>
      <c r="D63" s="607" t="s">
        <v>1860</v>
      </c>
      <c r="E63" s="493" t="s">
        <v>19</v>
      </c>
      <c r="F63" s="773">
        <v>1</v>
      </c>
      <c r="G63" s="773"/>
      <c r="H63" s="47">
        <f>F63*G63</f>
        <v>0</v>
      </c>
      <c r="I63" s="481"/>
      <c r="J63" s="601"/>
      <c r="K63" s="602"/>
      <c r="L63" s="602"/>
      <c r="M63" s="622"/>
    </row>
    <row r="64" spans="1:13" s="623" customFormat="1" ht="11.25">
      <c r="A64" s="607"/>
      <c r="B64" s="626"/>
      <c r="C64" s="627"/>
      <c r="D64" s="607" t="s">
        <v>1861</v>
      </c>
      <c r="E64" s="493" t="s">
        <v>19</v>
      </c>
      <c r="F64" s="773">
        <v>1</v>
      </c>
      <c r="G64" s="773"/>
      <c r="H64" s="47">
        <f>F64*G64</f>
        <v>0</v>
      </c>
      <c r="I64" s="481"/>
      <c r="J64" s="601"/>
      <c r="K64" s="602"/>
      <c r="L64" s="602"/>
      <c r="M64" s="622"/>
    </row>
    <row r="65" spans="1:13" s="623" customFormat="1" ht="11.25">
      <c r="A65" s="607"/>
      <c r="B65" s="626"/>
      <c r="C65" s="627"/>
      <c r="D65" s="607"/>
      <c r="E65" s="493"/>
      <c r="F65" s="773"/>
      <c r="G65" s="773"/>
      <c r="H65" s="484"/>
      <c r="I65" s="481"/>
      <c r="J65" s="601"/>
      <c r="K65" s="602"/>
      <c r="L65" s="602"/>
      <c r="M65" s="622"/>
    </row>
    <row r="66" spans="1:13" s="623" customFormat="1" ht="90">
      <c r="A66" s="607" t="str">
        <f>A47</f>
        <v>C</v>
      </c>
      <c r="B66" s="626" t="s">
        <v>13</v>
      </c>
      <c r="C66" s="487">
        <f>C62+1</f>
        <v>11</v>
      </c>
      <c r="D66" s="503" t="s">
        <v>1613</v>
      </c>
      <c r="E66" s="642"/>
      <c r="F66" s="773"/>
      <c r="G66" s="773"/>
      <c r="H66" s="484"/>
      <c r="I66" s="481"/>
      <c r="J66" s="601"/>
      <c r="K66" s="602"/>
      <c r="L66" s="602"/>
      <c r="M66" s="622"/>
    </row>
    <row r="67" spans="1:13" s="623" customFormat="1" ht="11.25">
      <c r="A67" s="607"/>
      <c r="B67" s="626"/>
      <c r="C67" s="627"/>
      <c r="D67" s="607" t="s">
        <v>1862</v>
      </c>
      <c r="E67" s="493" t="s">
        <v>19</v>
      </c>
      <c r="F67" s="773">
        <v>1</v>
      </c>
      <c r="G67" s="773"/>
      <c r="H67" s="47">
        <f>F67*G67</f>
        <v>0</v>
      </c>
      <c r="I67" s="481"/>
      <c r="J67" s="601"/>
      <c r="K67" s="602"/>
      <c r="L67" s="602"/>
      <c r="M67" s="622"/>
    </row>
    <row r="68" spans="1:13" s="623" customFormat="1" ht="11.25">
      <c r="A68" s="607"/>
      <c r="B68" s="626"/>
      <c r="C68" s="627"/>
      <c r="D68" s="607" t="s">
        <v>1863</v>
      </c>
      <c r="E68" s="493" t="s">
        <v>19</v>
      </c>
      <c r="F68" s="773">
        <v>1</v>
      </c>
      <c r="G68" s="773"/>
      <c r="H68" s="47">
        <f>F68*G68</f>
        <v>0</v>
      </c>
      <c r="I68" s="481"/>
      <c r="J68" s="601"/>
      <c r="K68" s="602"/>
      <c r="L68" s="602"/>
      <c r="M68" s="622"/>
    </row>
    <row r="69" spans="1:13" s="623" customFormat="1" ht="11.25">
      <c r="A69" s="607"/>
      <c r="B69" s="626"/>
      <c r="C69" s="627"/>
      <c r="D69" s="607"/>
      <c r="E69" s="631"/>
      <c r="F69" s="790"/>
      <c r="G69" s="773"/>
      <c r="H69" s="484"/>
      <c r="I69" s="481"/>
      <c r="J69" s="601"/>
      <c r="K69" s="602"/>
      <c r="L69" s="602"/>
      <c r="M69" s="622"/>
    </row>
    <row r="70" spans="1:13" s="623" customFormat="1" ht="67.5">
      <c r="A70" s="607" t="str">
        <f>A51</f>
        <v>C</v>
      </c>
      <c r="B70" s="626" t="s">
        <v>13</v>
      </c>
      <c r="C70" s="487">
        <f>C66+1</f>
        <v>12</v>
      </c>
      <c r="D70" s="503" t="s">
        <v>2460</v>
      </c>
      <c r="E70" s="643"/>
      <c r="F70" s="792"/>
      <c r="G70" s="773"/>
      <c r="H70" s="484"/>
      <c r="I70" s="481"/>
      <c r="J70" s="601"/>
      <c r="K70" s="602"/>
      <c r="L70" s="602"/>
      <c r="M70" s="622"/>
    </row>
    <row r="71" spans="1:13" s="623" customFormat="1" ht="11.25">
      <c r="A71" s="607"/>
      <c r="B71" s="626"/>
      <c r="C71" s="627"/>
      <c r="D71" s="645"/>
      <c r="E71" s="631" t="s">
        <v>1614</v>
      </c>
      <c r="F71" s="773">
        <v>6</v>
      </c>
      <c r="G71" s="773"/>
      <c r="H71" s="47">
        <f>F71*G71</f>
        <v>0</v>
      </c>
      <c r="I71" s="481"/>
      <c r="J71" s="601"/>
      <c r="K71" s="602"/>
      <c r="L71" s="602"/>
      <c r="M71" s="622"/>
    </row>
    <row r="72" spans="1:13" s="623" customFormat="1" ht="11.25">
      <c r="A72" s="607"/>
      <c r="B72" s="626"/>
      <c r="C72" s="627"/>
      <c r="D72" s="645"/>
      <c r="E72" s="631"/>
      <c r="F72" s="773"/>
      <c r="G72" s="773"/>
      <c r="H72" s="47"/>
      <c r="I72" s="481"/>
      <c r="J72" s="601"/>
      <c r="K72" s="602"/>
      <c r="L72" s="602"/>
      <c r="M72" s="622"/>
    </row>
    <row r="73" spans="1:13" s="623" customFormat="1" ht="82.5" customHeight="1">
      <c r="A73" s="607" t="s">
        <v>2566</v>
      </c>
      <c r="B73" s="626" t="s">
        <v>13</v>
      </c>
      <c r="C73" s="487">
        <f>C70+1</f>
        <v>13</v>
      </c>
      <c r="D73" s="503" t="s">
        <v>1615</v>
      </c>
      <c r="E73" s="631"/>
      <c r="F73" s="773"/>
      <c r="G73" s="773"/>
      <c r="H73" s="484"/>
      <c r="I73" s="481"/>
      <c r="J73" s="601"/>
      <c r="K73" s="602"/>
      <c r="L73" s="602"/>
      <c r="M73" s="622"/>
    </row>
    <row r="74" spans="1:13" s="623" customFormat="1" ht="11.25">
      <c r="A74" s="607"/>
      <c r="B74" s="626"/>
      <c r="C74" s="630"/>
      <c r="D74" s="607" t="s">
        <v>1616</v>
      </c>
      <c r="E74" s="631" t="s">
        <v>29</v>
      </c>
      <c r="F74" s="773">
        <v>654</v>
      </c>
      <c r="G74" s="773"/>
      <c r="H74" s="47">
        <f>F74*G74</f>
        <v>0</v>
      </c>
      <c r="I74" s="481"/>
      <c r="J74" s="601"/>
      <c r="K74" s="602"/>
      <c r="L74" s="602"/>
      <c r="M74" s="622"/>
    </row>
    <row r="75" spans="1:13" s="623" customFormat="1" ht="11.25">
      <c r="A75" s="607"/>
      <c r="B75" s="626"/>
      <c r="C75" s="630"/>
      <c r="D75" s="607"/>
      <c r="E75" s="631"/>
      <c r="F75" s="790"/>
      <c r="G75" s="773"/>
      <c r="H75" s="484"/>
      <c r="I75" s="481"/>
      <c r="J75" s="601"/>
      <c r="K75" s="602"/>
      <c r="L75" s="602"/>
      <c r="M75" s="622"/>
    </row>
    <row r="76" spans="1:13" s="623" customFormat="1" ht="45">
      <c r="A76" s="607" t="s">
        <v>2566</v>
      </c>
      <c r="B76" s="626" t="s">
        <v>13</v>
      </c>
      <c r="C76" s="487">
        <f>C73+1</f>
        <v>14</v>
      </c>
      <c r="D76" s="503" t="s">
        <v>1617</v>
      </c>
      <c r="E76" s="643"/>
      <c r="F76" s="792"/>
      <c r="G76" s="773"/>
      <c r="H76" s="484"/>
      <c r="I76" s="481"/>
      <c r="J76" s="601"/>
      <c r="K76" s="602"/>
      <c r="L76" s="602"/>
      <c r="M76" s="622"/>
    </row>
    <row r="77" spans="1:13" s="623" customFormat="1" ht="11.25">
      <c r="A77" s="607"/>
      <c r="B77" s="626"/>
      <c r="C77" s="630"/>
      <c r="D77" s="646"/>
      <c r="E77" s="631" t="s">
        <v>88</v>
      </c>
      <c r="F77" s="790">
        <v>1</v>
      </c>
      <c r="G77" s="773"/>
      <c r="H77" s="47">
        <f>F77*G77</f>
        <v>0</v>
      </c>
      <c r="I77" s="481"/>
      <c r="J77" s="601"/>
      <c r="K77" s="602"/>
      <c r="L77" s="602"/>
      <c r="M77" s="622"/>
    </row>
    <row r="78" spans="1:13" s="623" customFormat="1" ht="11.25">
      <c r="A78" s="607"/>
      <c r="B78" s="626"/>
      <c r="C78" s="630"/>
      <c r="D78" s="646"/>
      <c r="E78" s="631"/>
      <c r="F78" s="790"/>
      <c r="G78" s="773"/>
      <c r="H78" s="484"/>
      <c r="I78" s="481"/>
      <c r="J78" s="601"/>
      <c r="K78" s="602"/>
      <c r="L78" s="602"/>
      <c r="M78" s="622"/>
    </row>
    <row r="79" spans="1:13" s="623" customFormat="1" ht="73.5" customHeight="1">
      <c r="A79" s="607" t="s">
        <v>2566</v>
      </c>
      <c r="B79" s="626" t="s">
        <v>13</v>
      </c>
      <c r="C79" s="487">
        <f>C76+1</f>
        <v>15</v>
      </c>
      <c r="D79" s="503" t="s">
        <v>1618</v>
      </c>
      <c r="E79" s="631"/>
      <c r="F79" s="790"/>
      <c r="G79" s="773"/>
      <c r="H79" s="484"/>
      <c r="I79" s="481"/>
      <c r="J79" s="601"/>
      <c r="K79" s="602"/>
      <c r="L79" s="602"/>
      <c r="M79" s="622"/>
    </row>
    <row r="80" spans="1:13" s="623" customFormat="1" ht="11.25">
      <c r="A80" s="607"/>
      <c r="B80" s="626"/>
      <c r="C80" s="630"/>
      <c r="D80" s="647"/>
      <c r="E80" s="631" t="s">
        <v>88</v>
      </c>
      <c r="F80" s="790">
        <v>1</v>
      </c>
      <c r="G80" s="773"/>
      <c r="H80" s="47">
        <f>F80*G80</f>
        <v>0</v>
      </c>
      <c r="I80" s="481"/>
      <c r="J80" s="601"/>
      <c r="K80" s="602"/>
      <c r="L80" s="602"/>
      <c r="M80" s="622"/>
    </row>
    <row r="81" spans="1:13" s="623" customFormat="1" ht="11.25">
      <c r="A81" s="607"/>
      <c r="B81" s="626"/>
      <c r="C81" s="630"/>
      <c r="D81" s="647"/>
      <c r="E81" s="631"/>
      <c r="F81" s="790"/>
      <c r="G81" s="773"/>
      <c r="H81" s="484"/>
      <c r="I81" s="481"/>
      <c r="J81" s="601"/>
      <c r="K81" s="602"/>
      <c r="L81" s="602"/>
      <c r="M81" s="622"/>
    </row>
    <row r="82" spans="1:13" s="623" customFormat="1" ht="11.25">
      <c r="A82" s="607"/>
      <c r="B82" s="626"/>
      <c r="C82" s="630"/>
      <c r="D82" s="648" t="s">
        <v>1763</v>
      </c>
      <c r="E82" s="631"/>
      <c r="F82" s="790"/>
      <c r="G82" s="773"/>
      <c r="H82" s="484"/>
      <c r="I82" s="481"/>
      <c r="J82" s="601"/>
      <c r="K82" s="602"/>
      <c r="L82" s="602"/>
      <c r="M82" s="622"/>
    </row>
    <row r="83" spans="1:13" s="623" customFormat="1" ht="11.25">
      <c r="A83" s="607" t="s">
        <v>2566</v>
      </c>
      <c r="B83" s="626" t="s">
        <v>13</v>
      </c>
      <c r="C83" s="487">
        <f>C79+1</f>
        <v>16</v>
      </c>
      <c r="D83" s="623" t="s">
        <v>1852</v>
      </c>
      <c r="E83" s="631"/>
      <c r="F83" s="790"/>
      <c r="G83" s="773"/>
      <c r="H83" s="484"/>
      <c r="I83" s="489"/>
      <c r="J83" s="601"/>
      <c r="K83" s="602"/>
      <c r="L83" s="602"/>
      <c r="M83" s="622"/>
    </row>
    <row r="84" spans="1:13" s="623" customFormat="1" ht="101.25">
      <c r="A84" s="607"/>
      <c r="B84" s="626"/>
      <c r="C84" s="487"/>
      <c r="D84" s="503" t="s">
        <v>2944</v>
      </c>
      <c r="E84" s="631"/>
      <c r="F84" s="790"/>
      <c r="G84" s="773"/>
      <c r="H84" s="484"/>
      <c r="I84" s="489"/>
      <c r="J84" s="601"/>
      <c r="K84" s="602"/>
      <c r="L84" s="602"/>
      <c r="M84" s="622"/>
    </row>
    <row r="85" spans="1:13" s="623" customFormat="1" ht="11.25">
      <c r="A85" s="607"/>
      <c r="B85" s="626"/>
      <c r="C85" s="627"/>
      <c r="D85" s="645" t="s">
        <v>81</v>
      </c>
      <c r="E85" s="629" t="s">
        <v>88</v>
      </c>
      <c r="F85" s="773">
        <v>3</v>
      </c>
      <c r="G85" s="773"/>
      <c r="H85" s="47">
        <f>F85*G85</f>
        <v>0</v>
      </c>
      <c r="I85" s="481"/>
      <c r="J85" s="601"/>
      <c r="K85" s="602"/>
      <c r="L85" s="602"/>
      <c r="M85" s="622"/>
    </row>
    <row r="86" spans="1:13" s="623" customFormat="1" ht="11.25">
      <c r="A86" s="607"/>
      <c r="B86" s="626"/>
      <c r="C86" s="627"/>
      <c r="D86" s="645"/>
      <c r="E86" s="629"/>
      <c r="F86" s="773"/>
      <c r="G86" s="773"/>
      <c r="H86" s="47"/>
      <c r="I86" s="481"/>
      <c r="J86" s="601"/>
      <c r="K86" s="602"/>
      <c r="L86" s="602"/>
      <c r="M86" s="622"/>
    </row>
    <row r="87" spans="1:13" s="293" customFormat="1" ht="22.5">
      <c r="A87" s="607" t="s">
        <v>2566</v>
      </c>
      <c r="B87" s="357" t="s">
        <v>13</v>
      </c>
      <c r="C87" s="487">
        <f>C83+1</f>
        <v>17</v>
      </c>
      <c r="D87" s="649" t="s">
        <v>1764</v>
      </c>
      <c r="E87" s="650"/>
      <c r="F87" s="793"/>
      <c r="G87" s="793"/>
      <c r="H87" s="47"/>
      <c r="I87" s="68"/>
      <c r="J87" s="651"/>
      <c r="K87" s="652"/>
      <c r="L87" s="652"/>
      <c r="M87" s="653"/>
    </row>
    <row r="88" spans="1:13" s="293" customFormat="1" ht="22.5">
      <c r="A88" s="654"/>
      <c r="B88" s="357"/>
      <c r="C88" s="655"/>
      <c r="D88" s="649" t="s">
        <v>1765</v>
      </c>
      <c r="E88" s="650"/>
      <c r="F88" s="793"/>
      <c r="G88" s="793"/>
      <c r="H88" s="47"/>
      <c r="I88" s="68"/>
      <c r="J88" s="651"/>
      <c r="K88" s="652"/>
      <c r="L88" s="652"/>
      <c r="M88" s="653"/>
    </row>
    <row r="89" spans="1:13" s="293" customFormat="1" ht="22.5">
      <c r="A89" s="654"/>
      <c r="B89" s="357"/>
      <c r="C89" s="655"/>
      <c r="D89" s="649" t="s">
        <v>1766</v>
      </c>
      <c r="E89" s="650"/>
      <c r="F89" s="793"/>
      <c r="G89" s="793"/>
      <c r="H89" s="47"/>
      <c r="I89" s="68"/>
      <c r="J89" s="651"/>
      <c r="K89" s="652"/>
      <c r="L89" s="652"/>
      <c r="M89" s="653"/>
    </row>
    <row r="90" spans="1:13" s="293" customFormat="1" ht="11.25">
      <c r="A90" s="654"/>
      <c r="B90" s="357"/>
      <c r="C90" s="655"/>
      <c r="D90" s="649" t="s">
        <v>1767</v>
      </c>
      <c r="E90" s="650"/>
      <c r="F90" s="793"/>
      <c r="G90" s="793"/>
      <c r="H90" s="47"/>
      <c r="I90" s="68"/>
      <c r="J90" s="651"/>
      <c r="K90" s="652"/>
      <c r="L90" s="652"/>
      <c r="M90" s="653"/>
    </row>
    <row r="91" spans="1:13" s="293" customFormat="1" ht="11.25">
      <c r="A91" s="654"/>
      <c r="B91" s="357"/>
      <c r="C91" s="655"/>
      <c r="D91" s="649" t="s">
        <v>1768</v>
      </c>
      <c r="E91" s="650"/>
      <c r="F91" s="793"/>
      <c r="G91" s="793"/>
      <c r="H91" s="47"/>
      <c r="I91" s="68"/>
      <c r="J91" s="651"/>
      <c r="K91" s="652"/>
      <c r="L91" s="652"/>
      <c r="M91" s="653"/>
    </row>
    <row r="92" spans="1:13" s="293" customFormat="1" ht="11.25">
      <c r="A92" s="654"/>
      <c r="B92" s="357"/>
      <c r="C92" s="655"/>
      <c r="D92" s="649" t="s">
        <v>1769</v>
      </c>
      <c r="E92" s="650"/>
      <c r="F92" s="793"/>
      <c r="G92" s="793"/>
      <c r="H92" s="47"/>
      <c r="I92" s="68"/>
      <c r="J92" s="651"/>
      <c r="K92" s="652"/>
      <c r="L92" s="652"/>
      <c r="M92" s="653"/>
    </row>
    <row r="93" spans="1:13" s="293" customFormat="1" ht="22.5">
      <c r="A93" s="654"/>
      <c r="B93" s="357"/>
      <c r="C93" s="655"/>
      <c r="D93" s="649" t="s">
        <v>1770</v>
      </c>
      <c r="E93" s="650"/>
      <c r="F93" s="793"/>
      <c r="G93" s="793"/>
      <c r="H93" s="47"/>
      <c r="I93" s="68"/>
      <c r="J93" s="651"/>
      <c r="K93" s="652"/>
      <c r="L93" s="652"/>
      <c r="M93" s="653"/>
    </row>
    <row r="94" spans="1:13" s="293" customFormat="1" ht="11.25">
      <c r="A94" s="654"/>
      <c r="B94" s="357"/>
      <c r="C94" s="655"/>
      <c r="D94" s="649" t="s">
        <v>1771</v>
      </c>
      <c r="E94" s="650"/>
      <c r="F94" s="793"/>
      <c r="G94" s="793"/>
      <c r="H94" s="47"/>
      <c r="I94" s="68"/>
      <c r="J94" s="651"/>
      <c r="K94" s="652"/>
      <c r="L94" s="652"/>
      <c r="M94" s="653"/>
    </row>
    <row r="95" spans="1:13" s="293" customFormat="1" ht="45">
      <c r="A95" s="654"/>
      <c r="B95" s="357"/>
      <c r="C95" s="655"/>
      <c r="D95" s="649" t="s">
        <v>1772</v>
      </c>
      <c r="E95" s="650"/>
      <c r="F95" s="793"/>
      <c r="G95" s="793"/>
      <c r="H95" s="47"/>
      <c r="I95" s="68"/>
      <c r="J95" s="651"/>
      <c r="K95" s="652"/>
      <c r="L95" s="652"/>
      <c r="M95" s="653"/>
    </row>
    <row r="96" spans="1:13" s="293" customFormat="1" ht="33.75">
      <c r="A96" s="654"/>
      <c r="B96" s="357"/>
      <c r="C96" s="655"/>
      <c r="D96" s="649" t="s">
        <v>1773</v>
      </c>
      <c r="E96" s="650"/>
      <c r="F96" s="793"/>
      <c r="G96" s="793"/>
      <c r="H96" s="47"/>
      <c r="I96" s="68"/>
      <c r="J96" s="651"/>
      <c r="K96" s="652"/>
      <c r="L96" s="652"/>
      <c r="M96" s="653"/>
    </row>
    <row r="97" spans="1:13" s="293" customFormat="1" ht="22.5">
      <c r="A97" s="654"/>
      <c r="B97" s="357"/>
      <c r="C97" s="655"/>
      <c r="D97" s="649" t="s">
        <v>1774</v>
      </c>
      <c r="E97" s="650"/>
      <c r="F97" s="793"/>
      <c r="G97" s="793"/>
      <c r="H97" s="47"/>
      <c r="I97" s="68"/>
      <c r="J97" s="651"/>
      <c r="K97" s="652"/>
      <c r="L97" s="652"/>
      <c r="M97" s="653"/>
    </row>
    <row r="98" spans="1:13" s="293" customFormat="1" ht="22.5">
      <c r="A98" s="654"/>
      <c r="B98" s="357"/>
      <c r="C98" s="655"/>
      <c r="D98" s="649" t="s">
        <v>1775</v>
      </c>
      <c r="E98" s="650"/>
      <c r="F98" s="793"/>
      <c r="G98" s="793"/>
      <c r="H98" s="47"/>
      <c r="I98" s="68"/>
      <c r="J98" s="651"/>
      <c r="K98" s="652"/>
      <c r="L98" s="652"/>
      <c r="M98" s="653"/>
    </row>
    <row r="99" spans="1:13" s="293" customFormat="1" ht="37.5" customHeight="1">
      <c r="A99" s="654"/>
      <c r="B99" s="357"/>
      <c r="C99" s="655"/>
      <c r="D99" s="649" t="s">
        <v>1776</v>
      </c>
      <c r="E99" s="650"/>
      <c r="F99" s="793"/>
      <c r="G99" s="793"/>
      <c r="H99" s="47"/>
      <c r="I99" s="68"/>
      <c r="J99" s="651"/>
      <c r="K99" s="652"/>
      <c r="L99" s="652"/>
      <c r="M99" s="653"/>
    </row>
    <row r="100" spans="1:13" s="293" customFormat="1" ht="11.25">
      <c r="A100" s="654"/>
      <c r="B100" s="357"/>
      <c r="C100" s="655"/>
      <c r="D100" s="44" t="s">
        <v>1777</v>
      </c>
      <c r="E100" s="650"/>
      <c r="F100" s="793"/>
      <c r="G100" s="793"/>
      <c r="H100" s="47"/>
      <c r="I100" s="68"/>
      <c r="J100" s="651"/>
      <c r="K100" s="652"/>
      <c r="L100" s="652"/>
      <c r="M100" s="653"/>
    </row>
    <row r="101" spans="1:13" s="293" customFormat="1" ht="11.25">
      <c r="A101" s="654"/>
      <c r="B101" s="357"/>
      <c r="C101" s="655"/>
      <c r="D101" s="649" t="s">
        <v>1778</v>
      </c>
      <c r="E101" s="650"/>
      <c r="F101" s="794"/>
      <c r="G101" s="793"/>
      <c r="H101" s="43"/>
      <c r="I101" s="68"/>
      <c r="J101" s="651"/>
      <c r="K101" s="652"/>
      <c r="L101" s="652"/>
      <c r="M101" s="653"/>
    </row>
    <row r="102" spans="1:13" s="293" customFormat="1" ht="11.25">
      <c r="A102" s="654"/>
      <c r="B102" s="357"/>
      <c r="C102" s="655"/>
      <c r="D102" s="656" t="s">
        <v>81</v>
      </c>
      <c r="E102" s="650" t="s">
        <v>88</v>
      </c>
      <c r="F102" s="793">
        <v>2</v>
      </c>
      <c r="G102" s="793"/>
      <c r="H102" s="47">
        <f>F102*G102</f>
        <v>0</v>
      </c>
      <c r="I102" s="68"/>
      <c r="J102" s="651"/>
      <c r="K102" s="652"/>
      <c r="L102" s="652"/>
      <c r="M102" s="653"/>
    </row>
    <row r="103" spans="1:13" s="293" customFormat="1" ht="11.25">
      <c r="A103" s="654"/>
      <c r="B103" s="357"/>
      <c r="C103" s="655"/>
      <c r="D103" s="649"/>
      <c r="E103" s="650"/>
      <c r="F103" s="793"/>
      <c r="G103" s="793"/>
      <c r="H103" s="47"/>
      <c r="I103" s="68"/>
      <c r="J103" s="651"/>
      <c r="K103" s="652"/>
      <c r="L103" s="652"/>
      <c r="M103" s="653"/>
    </row>
    <row r="104" spans="1:13" s="293" customFormat="1" ht="22.5">
      <c r="A104" s="607" t="s">
        <v>2566</v>
      </c>
      <c r="B104" s="357" t="s">
        <v>13</v>
      </c>
      <c r="C104" s="487">
        <f>C87+1</f>
        <v>18</v>
      </c>
      <c r="D104" s="649" t="s">
        <v>1779</v>
      </c>
      <c r="E104" s="650"/>
      <c r="F104" s="793"/>
      <c r="G104" s="793"/>
      <c r="H104" s="47"/>
      <c r="I104" s="68"/>
      <c r="J104" s="651"/>
      <c r="K104" s="652"/>
      <c r="L104" s="652"/>
      <c r="M104" s="653"/>
    </row>
    <row r="105" spans="1:13" s="293" customFormat="1" ht="22.5">
      <c r="A105" s="654"/>
      <c r="B105" s="357"/>
      <c r="C105" s="487"/>
      <c r="D105" s="649" t="s">
        <v>1780</v>
      </c>
      <c r="E105" s="650"/>
      <c r="F105" s="793"/>
      <c r="G105" s="793"/>
      <c r="H105" s="47"/>
      <c r="I105" s="68"/>
      <c r="J105" s="651"/>
      <c r="K105" s="652"/>
      <c r="L105" s="652"/>
      <c r="M105" s="653"/>
    </row>
    <row r="106" spans="1:13" s="293" customFormat="1" ht="56.25">
      <c r="A106" s="654"/>
      <c r="B106" s="357"/>
      <c r="C106" s="655"/>
      <c r="D106" s="649" t="s">
        <v>1781</v>
      </c>
      <c r="E106" s="650"/>
      <c r="F106" s="793"/>
      <c r="G106" s="793"/>
      <c r="H106" s="47"/>
      <c r="I106" s="68"/>
      <c r="J106" s="651"/>
      <c r="K106" s="652"/>
      <c r="L106" s="652"/>
      <c r="M106" s="653"/>
    </row>
    <row r="107" spans="1:13" s="293" customFormat="1" ht="11.25">
      <c r="A107" s="654"/>
      <c r="B107" s="357"/>
      <c r="C107" s="655"/>
      <c r="D107" s="649" t="s">
        <v>1778</v>
      </c>
      <c r="E107" s="650"/>
      <c r="F107" s="794"/>
      <c r="G107" s="793"/>
      <c r="H107" s="43"/>
      <c r="I107" s="68"/>
      <c r="J107" s="651"/>
      <c r="K107" s="652"/>
      <c r="L107" s="652"/>
      <c r="M107" s="653"/>
    </row>
    <row r="108" spans="1:13" s="293" customFormat="1" ht="11.25">
      <c r="A108" s="654"/>
      <c r="B108" s="357"/>
      <c r="C108" s="655"/>
      <c r="D108" s="656" t="s">
        <v>81</v>
      </c>
      <c r="E108" s="650" t="s">
        <v>88</v>
      </c>
      <c r="F108" s="793">
        <v>2</v>
      </c>
      <c r="G108" s="793"/>
      <c r="H108" s="47">
        <f>F108*G108</f>
        <v>0</v>
      </c>
      <c r="I108" s="68"/>
      <c r="J108" s="651"/>
      <c r="K108" s="652"/>
      <c r="L108" s="652"/>
      <c r="M108" s="653"/>
    </row>
    <row r="109" spans="1:13" s="623" customFormat="1" ht="11.25">
      <c r="A109" s="607"/>
      <c r="B109" s="626"/>
      <c r="C109" s="627"/>
      <c r="D109" s="645"/>
      <c r="E109" s="629"/>
      <c r="F109" s="773"/>
      <c r="G109" s="773"/>
      <c r="H109" s="47"/>
      <c r="I109" s="481"/>
      <c r="J109" s="601"/>
      <c r="K109" s="602"/>
      <c r="L109" s="602"/>
      <c r="M109" s="622"/>
    </row>
    <row r="110" spans="1:13" s="623" customFormat="1" ht="45">
      <c r="A110" s="607" t="s">
        <v>2566</v>
      </c>
      <c r="B110" s="626" t="s">
        <v>13</v>
      </c>
      <c r="C110" s="487">
        <f>C104+1</f>
        <v>19</v>
      </c>
      <c r="D110" s="628" t="s">
        <v>1619</v>
      </c>
      <c r="E110" s="629"/>
      <c r="F110" s="790"/>
      <c r="G110" s="773"/>
      <c r="H110" s="484"/>
      <c r="I110" s="481"/>
      <c r="J110" s="601"/>
      <c r="K110" s="602"/>
      <c r="L110" s="602"/>
      <c r="M110" s="622"/>
    </row>
    <row r="111" spans="1:13" s="623" customFormat="1">
      <c r="A111" s="607"/>
      <c r="B111" s="626"/>
      <c r="C111" s="627"/>
      <c r="D111" s="657"/>
      <c r="E111" s="629" t="s">
        <v>88</v>
      </c>
      <c r="F111" s="773">
        <v>1</v>
      </c>
      <c r="G111" s="773"/>
      <c r="H111" s="47">
        <f>F111*G111</f>
        <v>0</v>
      </c>
      <c r="I111" s="481"/>
      <c r="J111" s="601"/>
      <c r="K111" s="602"/>
      <c r="L111" s="602"/>
      <c r="M111" s="622"/>
    </row>
    <row r="112" spans="1:13" s="623" customFormat="1">
      <c r="A112" s="607"/>
      <c r="B112" s="626"/>
      <c r="C112" s="627"/>
      <c r="D112" s="657"/>
      <c r="E112" s="629"/>
      <c r="F112" s="773"/>
      <c r="G112" s="773"/>
      <c r="H112" s="47"/>
      <c r="I112" s="481"/>
      <c r="J112" s="601"/>
      <c r="K112" s="602"/>
      <c r="L112" s="602"/>
      <c r="M112" s="622"/>
    </row>
    <row r="113" spans="1:13" s="623" customFormat="1" ht="11.25">
      <c r="A113" s="607" t="s">
        <v>2566</v>
      </c>
      <c r="B113" s="54" t="s">
        <v>13</v>
      </c>
      <c r="C113" s="490"/>
      <c r="D113" s="54" t="s">
        <v>1620</v>
      </c>
      <c r="E113" s="491"/>
      <c r="F113" s="795"/>
      <c r="G113" s="795"/>
      <c r="H113" s="492">
        <f>SUM(H12:H112)</f>
        <v>0</v>
      </c>
      <c r="I113" s="481"/>
      <c r="J113" s="601"/>
      <c r="K113" s="602"/>
      <c r="L113" s="602"/>
      <c r="M113" s="622"/>
    </row>
    <row r="114" spans="1:13" s="623" customFormat="1" ht="11.25">
      <c r="A114" s="607"/>
      <c r="B114" s="626"/>
      <c r="C114" s="608"/>
      <c r="D114" s="609"/>
      <c r="E114" s="493"/>
      <c r="F114" s="773"/>
      <c r="G114" s="773"/>
      <c r="H114" s="484"/>
      <c r="I114" s="481"/>
      <c r="J114" s="601"/>
      <c r="K114" s="602"/>
      <c r="L114" s="602"/>
      <c r="M114" s="622"/>
    </row>
    <row r="115" spans="1:13" s="623" customFormat="1" ht="11.25">
      <c r="A115" s="607"/>
      <c r="B115" s="626"/>
      <c r="C115" s="608"/>
      <c r="D115" s="609"/>
      <c r="E115" s="493"/>
      <c r="F115" s="773"/>
      <c r="G115" s="773"/>
      <c r="H115" s="484"/>
      <c r="I115" s="481"/>
      <c r="J115" s="601"/>
      <c r="K115" s="602"/>
      <c r="L115" s="602"/>
      <c r="M115" s="622"/>
    </row>
    <row r="116" spans="1:13" s="623" customFormat="1" ht="11.25">
      <c r="A116" s="607" t="s">
        <v>2566</v>
      </c>
      <c r="B116" s="658" t="s">
        <v>14</v>
      </c>
      <c r="C116" s="598"/>
      <c r="D116" s="659" t="s">
        <v>1621</v>
      </c>
      <c r="E116" s="600"/>
      <c r="F116" s="784"/>
      <c r="G116" s="784"/>
      <c r="H116" s="844"/>
      <c r="I116" s="481"/>
      <c r="J116" s="601"/>
      <c r="K116" s="602"/>
      <c r="L116" s="602"/>
      <c r="M116" s="622"/>
    </row>
    <row r="117" spans="1:13" s="623" customFormat="1" ht="11.25">
      <c r="A117" s="607"/>
      <c r="B117" s="626"/>
      <c r="C117" s="608"/>
      <c r="D117" s="609"/>
      <c r="E117" s="493"/>
      <c r="F117" s="773"/>
      <c r="G117" s="773"/>
      <c r="H117" s="484"/>
      <c r="I117" s="481"/>
      <c r="J117" s="601"/>
      <c r="K117" s="602"/>
      <c r="L117" s="602"/>
      <c r="M117" s="622"/>
    </row>
    <row r="118" spans="1:13" s="623" customFormat="1" ht="163.5" customHeight="1">
      <c r="A118" s="607" t="s">
        <v>2566</v>
      </c>
      <c r="B118" s="626" t="s">
        <v>14</v>
      </c>
      <c r="C118" s="627">
        <v>1</v>
      </c>
      <c r="D118" s="503" t="s">
        <v>1622</v>
      </c>
      <c r="E118" s="629"/>
      <c r="F118" s="773"/>
      <c r="G118" s="773"/>
      <c r="H118" s="484"/>
      <c r="I118" s="481"/>
      <c r="J118" s="601"/>
      <c r="K118" s="602"/>
      <c r="L118" s="602"/>
      <c r="M118" s="622"/>
    </row>
    <row r="119" spans="1:13" s="623" customFormat="1" ht="11.25">
      <c r="A119" s="607"/>
      <c r="B119" s="626"/>
      <c r="C119" s="627" t="s">
        <v>30</v>
      </c>
      <c r="D119" s="641" t="s">
        <v>1612</v>
      </c>
      <c r="E119" s="629" t="s">
        <v>29</v>
      </c>
      <c r="F119" s="773">
        <v>26</v>
      </c>
      <c r="G119" s="773"/>
      <c r="H119" s="47">
        <f t="shared" ref="H119:H126" si="1">F119*G119</f>
        <v>0</v>
      </c>
      <c r="I119" s="481"/>
      <c r="J119" s="601"/>
      <c r="K119" s="601"/>
      <c r="L119" s="602"/>
      <c r="M119" s="622"/>
    </row>
    <row r="120" spans="1:13" s="623" customFormat="1" ht="11.25">
      <c r="A120" s="607"/>
      <c r="B120" s="626"/>
      <c r="C120" s="627" t="s">
        <v>32</v>
      </c>
      <c r="D120" s="641" t="s">
        <v>1861</v>
      </c>
      <c r="E120" s="629" t="s">
        <v>29</v>
      </c>
      <c r="F120" s="773">
        <v>35.5</v>
      </c>
      <c r="G120" s="773"/>
      <c r="H120" s="47">
        <f>F120*G120</f>
        <v>0</v>
      </c>
      <c r="I120" s="481"/>
      <c r="J120" s="601"/>
      <c r="K120" s="601"/>
      <c r="L120" s="602"/>
      <c r="M120" s="622"/>
    </row>
    <row r="121" spans="1:13" s="623" customFormat="1" ht="11.25">
      <c r="A121" s="607"/>
      <c r="B121" s="626"/>
      <c r="C121" s="627" t="s">
        <v>32</v>
      </c>
      <c r="D121" s="641" t="s">
        <v>1623</v>
      </c>
      <c r="E121" s="629" t="s">
        <v>29</v>
      </c>
      <c r="F121" s="773">
        <v>126.7</v>
      </c>
      <c r="G121" s="773"/>
      <c r="H121" s="47">
        <f t="shared" si="1"/>
        <v>0</v>
      </c>
      <c r="I121" s="481"/>
      <c r="J121" s="601"/>
      <c r="K121" s="601"/>
      <c r="L121" s="602"/>
      <c r="M121" s="622"/>
    </row>
    <row r="122" spans="1:13" s="623" customFormat="1" ht="11.25">
      <c r="A122" s="607"/>
      <c r="B122" s="626"/>
      <c r="C122" s="627" t="s">
        <v>33</v>
      </c>
      <c r="D122" s="641" t="s">
        <v>2945</v>
      </c>
      <c r="E122" s="629" t="s">
        <v>29</v>
      </c>
      <c r="F122" s="773">
        <v>17.899999999999999</v>
      </c>
      <c r="G122" s="773"/>
      <c r="H122" s="47">
        <f>F122*G122</f>
        <v>0</v>
      </c>
      <c r="I122" s="481"/>
      <c r="J122" s="601"/>
      <c r="K122" s="601"/>
      <c r="L122" s="602"/>
      <c r="M122" s="622"/>
    </row>
    <row r="123" spans="1:13" s="623" customFormat="1" ht="11.25">
      <c r="A123" s="607"/>
      <c r="B123" s="626"/>
      <c r="C123" s="627" t="s">
        <v>242</v>
      </c>
      <c r="D123" s="641" t="s">
        <v>2946</v>
      </c>
      <c r="E123" s="629" t="s">
        <v>29</v>
      </c>
      <c r="F123" s="773">
        <v>9.35</v>
      </c>
      <c r="G123" s="773"/>
      <c r="H123" s="47">
        <f>F123*G123</f>
        <v>0</v>
      </c>
      <c r="I123" s="481"/>
      <c r="J123" s="601"/>
      <c r="K123" s="601"/>
      <c r="L123" s="602"/>
      <c r="M123" s="622"/>
    </row>
    <row r="124" spans="1:13" s="623" customFormat="1" ht="11.25">
      <c r="A124" s="607"/>
      <c r="B124" s="626"/>
      <c r="C124" s="627" t="s">
        <v>1920</v>
      </c>
      <c r="D124" s="641" t="s">
        <v>2044</v>
      </c>
      <c r="E124" s="629" t="s">
        <v>29</v>
      </c>
      <c r="F124" s="773">
        <v>82.9</v>
      </c>
      <c r="G124" s="773"/>
      <c r="H124" s="47">
        <f>F124*G124</f>
        <v>0</v>
      </c>
      <c r="I124" s="481"/>
      <c r="J124" s="602"/>
      <c r="K124" s="602"/>
      <c r="L124" s="602"/>
      <c r="M124" s="622"/>
    </row>
    <row r="125" spans="1:13" s="623" customFormat="1" ht="11.25">
      <c r="A125" s="607"/>
      <c r="B125" s="626"/>
      <c r="C125" s="627" t="s">
        <v>1921</v>
      </c>
      <c r="D125" s="641" t="s">
        <v>2039</v>
      </c>
      <c r="E125" s="629" t="s">
        <v>29</v>
      </c>
      <c r="F125" s="773">
        <v>39.4</v>
      </c>
      <c r="G125" s="773"/>
      <c r="H125" s="47">
        <f t="shared" si="1"/>
        <v>0</v>
      </c>
      <c r="I125" s="481"/>
      <c r="J125" s="601"/>
      <c r="K125" s="601"/>
      <c r="L125" s="602"/>
      <c r="M125" s="622"/>
    </row>
    <row r="126" spans="1:13" s="623" customFormat="1" ht="11.25">
      <c r="A126" s="607"/>
      <c r="B126" s="626"/>
      <c r="C126" s="627" t="s">
        <v>1418</v>
      </c>
      <c r="D126" s="641" t="s">
        <v>2040</v>
      </c>
      <c r="E126" s="629" t="s">
        <v>29</v>
      </c>
      <c r="F126" s="773">
        <v>43.7</v>
      </c>
      <c r="G126" s="773"/>
      <c r="H126" s="47">
        <f t="shared" si="1"/>
        <v>0</v>
      </c>
      <c r="I126" s="481"/>
      <c r="J126" s="601"/>
      <c r="K126" s="601"/>
      <c r="L126" s="602"/>
      <c r="M126" s="622"/>
    </row>
    <row r="127" spans="1:13" s="623" customFormat="1" ht="11.25">
      <c r="A127" s="607"/>
      <c r="B127" s="626"/>
      <c r="C127" s="627" t="s">
        <v>1922</v>
      </c>
      <c r="D127" s="641" t="s">
        <v>2947</v>
      </c>
      <c r="E127" s="629" t="s">
        <v>29</v>
      </c>
      <c r="F127" s="773">
        <v>13.5</v>
      </c>
      <c r="G127" s="773"/>
      <c r="H127" s="47">
        <f>F127*G127</f>
        <v>0</v>
      </c>
      <c r="I127" s="481"/>
      <c r="J127" s="601"/>
      <c r="K127" s="601"/>
      <c r="L127" s="602"/>
      <c r="M127" s="622"/>
    </row>
    <row r="128" spans="1:13" ht="60" customHeight="1">
      <c r="A128" s="660"/>
      <c r="B128" s="661"/>
      <c r="C128" s="627"/>
      <c r="D128" s="628" t="s">
        <v>1624</v>
      </c>
      <c r="E128" s="629"/>
      <c r="F128" s="773"/>
      <c r="G128" s="2518"/>
      <c r="H128" s="733"/>
      <c r="I128" s="485"/>
    </row>
    <row r="129" spans="1:16" ht="11.25">
      <c r="A129" s="660"/>
      <c r="B129" s="661"/>
      <c r="C129" s="627"/>
      <c r="D129" s="666"/>
      <c r="E129" s="629"/>
      <c r="F129" s="790"/>
      <c r="G129" s="2518"/>
      <c r="H129" s="733"/>
      <c r="I129" s="494"/>
    </row>
    <row r="130" spans="1:16" ht="172.5" customHeight="1">
      <c r="A130" s="607" t="s">
        <v>2566</v>
      </c>
      <c r="B130" s="626" t="s">
        <v>14</v>
      </c>
      <c r="C130" s="627">
        <f>C118+1</f>
        <v>2</v>
      </c>
      <c r="D130" s="503" t="s">
        <v>1625</v>
      </c>
      <c r="E130" s="631"/>
      <c r="F130" s="773"/>
      <c r="G130" s="792"/>
      <c r="H130" s="849"/>
      <c r="I130" s="485"/>
    </row>
    <row r="131" spans="1:16" s="623" customFormat="1" ht="11.25">
      <c r="A131" s="607"/>
      <c r="B131" s="626"/>
      <c r="C131" s="627" t="s">
        <v>30</v>
      </c>
      <c r="D131" s="607" t="s">
        <v>1623</v>
      </c>
      <c r="E131" s="631" t="s">
        <v>29</v>
      </c>
      <c r="F131" s="773">
        <v>26.4</v>
      </c>
      <c r="G131" s="773"/>
      <c r="H131" s="47">
        <f>F131*G131</f>
        <v>0</v>
      </c>
      <c r="I131" s="481"/>
      <c r="J131" s="601"/>
      <c r="K131" s="601"/>
      <c r="L131" s="602"/>
      <c r="M131" s="622"/>
    </row>
    <row r="132" spans="1:16" s="623" customFormat="1" ht="11.25">
      <c r="A132" s="607"/>
      <c r="B132" s="626"/>
      <c r="C132" s="627" t="s">
        <v>31</v>
      </c>
      <c r="D132" s="607" t="s">
        <v>2045</v>
      </c>
      <c r="E132" s="631" t="s">
        <v>29</v>
      </c>
      <c r="F132" s="773">
        <v>2.2000000000000002</v>
      </c>
      <c r="G132" s="773"/>
      <c r="H132" s="47">
        <f>F132*G132</f>
        <v>0</v>
      </c>
      <c r="I132" s="481"/>
      <c r="J132" s="601"/>
      <c r="K132" s="601"/>
      <c r="L132" s="602"/>
      <c r="M132" s="622"/>
    </row>
    <row r="133" spans="1:16" ht="11.25">
      <c r="A133" s="660"/>
      <c r="B133" s="661"/>
      <c r="C133" s="627" t="s">
        <v>32</v>
      </c>
      <c r="D133" s="607" t="s">
        <v>1612</v>
      </c>
      <c r="E133" s="631" t="s">
        <v>29</v>
      </c>
      <c r="F133" s="773">
        <v>20.6</v>
      </c>
      <c r="G133" s="792"/>
      <c r="H133" s="47">
        <f>F133*G133</f>
        <v>0</v>
      </c>
      <c r="I133" s="481"/>
      <c r="K133" s="662"/>
      <c r="L133" s="602"/>
    </row>
    <row r="134" spans="1:16" ht="11.25">
      <c r="A134" s="660"/>
      <c r="B134" s="661"/>
      <c r="C134" s="627" t="s">
        <v>33</v>
      </c>
      <c r="D134" s="607" t="s">
        <v>1626</v>
      </c>
      <c r="E134" s="631" t="s">
        <v>29</v>
      </c>
      <c r="F134" s="773">
        <v>52.4</v>
      </c>
      <c r="G134" s="792"/>
      <c r="H134" s="47">
        <f>F134*G134</f>
        <v>0</v>
      </c>
      <c r="I134" s="485"/>
      <c r="K134" s="662"/>
      <c r="L134" s="602"/>
    </row>
    <row r="135" spans="1:16" ht="11.25">
      <c r="A135" s="660"/>
      <c r="B135" s="626"/>
      <c r="C135" s="627"/>
      <c r="D135" s="628"/>
      <c r="E135" s="629"/>
      <c r="F135" s="790"/>
      <c r="G135" s="792"/>
      <c r="H135" s="849"/>
      <c r="I135" s="495"/>
    </row>
    <row r="136" spans="1:16" s="670" customFormat="1" ht="78.75">
      <c r="A136" s="607" t="s">
        <v>2566</v>
      </c>
      <c r="B136" s="357" t="s">
        <v>14</v>
      </c>
      <c r="C136" s="655">
        <f>C130+1</f>
        <v>3</v>
      </c>
      <c r="D136" s="667" t="s">
        <v>2047</v>
      </c>
      <c r="E136" s="650"/>
      <c r="F136" s="794"/>
      <c r="G136" s="2519"/>
      <c r="H136" s="850"/>
      <c r="I136" s="496" t="s">
        <v>52</v>
      </c>
      <c r="J136" s="668"/>
      <c r="K136" s="668"/>
      <c r="L136" s="668"/>
      <c r="M136" s="669"/>
    </row>
    <row r="137" spans="1:16" s="670" customFormat="1" ht="19.5">
      <c r="A137" s="289"/>
      <c r="B137" s="671"/>
      <c r="C137" s="655"/>
      <c r="D137" s="672" t="s">
        <v>2046</v>
      </c>
      <c r="E137" s="650" t="s">
        <v>19</v>
      </c>
      <c r="F137" s="793">
        <v>10</v>
      </c>
      <c r="G137" s="2519"/>
      <c r="H137" s="47">
        <f>F137*G137</f>
        <v>0</v>
      </c>
      <c r="I137" s="496" t="s">
        <v>52</v>
      </c>
      <c r="J137" s="673"/>
      <c r="K137" s="673"/>
      <c r="L137" s="673"/>
      <c r="M137" s="669"/>
    </row>
    <row r="138" spans="1:16" s="670" customFormat="1" ht="19.5">
      <c r="A138" s="289"/>
      <c r="B138" s="671"/>
      <c r="C138" s="655"/>
      <c r="D138" s="672" t="s">
        <v>1941</v>
      </c>
      <c r="E138" s="650" t="s">
        <v>19</v>
      </c>
      <c r="F138" s="793">
        <v>3</v>
      </c>
      <c r="G138" s="2519"/>
      <c r="H138" s="47">
        <f>F138*G138</f>
        <v>0</v>
      </c>
      <c r="I138" s="496" t="s">
        <v>52</v>
      </c>
      <c r="J138" s="668"/>
      <c r="K138" s="668"/>
      <c r="L138" s="668"/>
      <c r="M138" s="669"/>
    </row>
    <row r="139" spans="1:16" ht="11.25">
      <c r="A139" s="660"/>
      <c r="B139" s="661"/>
      <c r="C139" s="627"/>
      <c r="D139" s="641"/>
      <c r="E139" s="631"/>
      <c r="F139" s="790"/>
      <c r="G139" s="792"/>
      <c r="H139" s="849"/>
      <c r="I139" s="485"/>
    </row>
    <row r="140" spans="1:16" s="660" customFormat="1" ht="117" customHeight="1">
      <c r="A140" s="607" t="s">
        <v>2566</v>
      </c>
      <c r="B140" s="626" t="s">
        <v>14</v>
      </c>
      <c r="C140" s="627">
        <f>C136+1</f>
        <v>4</v>
      </c>
      <c r="D140" s="628" t="s">
        <v>1999</v>
      </c>
      <c r="E140" s="629"/>
      <c r="F140" s="790"/>
      <c r="G140" s="792"/>
      <c r="H140" s="849"/>
      <c r="I140" s="485"/>
      <c r="J140" s="662"/>
      <c r="K140" s="663"/>
      <c r="L140" s="663"/>
      <c r="M140" s="664"/>
      <c r="N140" s="665"/>
      <c r="O140" s="665"/>
      <c r="P140" s="665"/>
    </row>
    <row r="141" spans="1:16" s="660" customFormat="1" ht="11.25">
      <c r="B141" s="661"/>
      <c r="C141" s="627"/>
      <c r="D141" s="674" t="s">
        <v>1997</v>
      </c>
      <c r="E141" s="629" t="s">
        <v>19</v>
      </c>
      <c r="F141" s="790">
        <v>3</v>
      </c>
      <c r="G141" s="792"/>
      <c r="H141" s="47">
        <f>F141*G141</f>
        <v>0</v>
      </c>
      <c r="I141" s="485"/>
      <c r="J141" s="662"/>
      <c r="K141" s="663"/>
      <c r="L141" s="663"/>
      <c r="M141" s="664"/>
      <c r="N141" s="665"/>
      <c r="O141" s="665"/>
      <c r="P141" s="665"/>
    </row>
    <row r="142" spans="1:16" s="660" customFormat="1" ht="11.25">
      <c r="B142" s="661"/>
      <c r="C142" s="627"/>
      <c r="D142" s="674" t="s">
        <v>1998</v>
      </c>
      <c r="E142" s="629" t="s">
        <v>19</v>
      </c>
      <c r="F142" s="790">
        <v>3</v>
      </c>
      <c r="G142" s="792"/>
      <c r="H142" s="47">
        <f>F142*G142</f>
        <v>0</v>
      </c>
      <c r="I142" s="485"/>
      <c r="J142" s="662"/>
      <c r="K142" s="663"/>
      <c r="L142" s="663"/>
      <c r="M142" s="664"/>
      <c r="N142" s="665"/>
      <c r="O142" s="665"/>
      <c r="P142" s="665"/>
    </row>
    <row r="143" spans="1:16" s="660" customFormat="1" ht="11.25">
      <c r="B143" s="661"/>
      <c r="C143" s="627"/>
      <c r="D143" s="674"/>
      <c r="E143" s="629"/>
      <c r="F143" s="790"/>
      <c r="G143" s="792"/>
      <c r="H143" s="849"/>
      <c r="I143" s="485"/>
      <c r="J143" s="662"/>
      <c r="K143" s="663"/>
      <c r="L143" s="663"/>
      <c r="M143" s="664"/>
      <c r="N143" s="665"/>
      <c r="O143" s="665"/>
      <c r="P143" s="665"/>
    </row>
    <row r="144" spans="1:16" s="660" customFormat="1" ht="56.25">
      <c r="A144" s="607" t="s">
        <v>2566</v>
      </c>
      <c r="B144" s="626" t="s">
        <v>14</v>
      </c>
      <c r="C144" s="627">
        <f>C140+1</f>
        <v>5</v>
      </c>
      <c r="D144" s="628" t="s">
        <v>1942</v>
      </c>
      <c r="E144" s="642"/>
      <c r="F144" s="773"/>
      <c r="G144" s="792"/>
      <c r="H144" s="849"/>
      <c r="I144" s="485"/>
      <c r="J144" s="662"/>
      <c r="K144" s="663"/>
      <c r="L144" s="663"/>
      <c r="M144" s="664"/>
      <c r="N144" s="665"/>
      <c r="O144" s="665"/>
      <c r="P144" s="665"/>
    </row>
    <row r="145" spans="1:16" s="660" customFormat="1" ht="11.25">
      <c r="B145" s="626"/>
      <c r="C145" s="627"/>
      <c r="D145" s="675" t="s">
        <v>2041</v>
      </c>
      <c r="E145" s="642" t="s">
        <v>19</v>
      </c>
      <c r="F145" s="773">
        <v>7</v>
      </c>
      <c r="G145" s="792"/>
      <c r="H145" s="47">
        <f>F145*G145</f>
        <v>0</v>
      </c>
      <c r="I145" s="485"/>
      <c r="J145" s="662"/>
      <c r="K145" s="663"/>
      <c r="L145" s="663"/>
      <c r="M145" s="664"/>
      <c r="N145" s="665"/>
      <c r="O145" s="665"/>
      <c r="P145" s="665"/>
    </row>
    <row r="146" spans="1:16" s="660" customFormat="1" ht="11.25">
      <c r="B146" s="661"/>
      <c r="C146" s="627"/>
      <c r="D146" s="675" t="s">
        <v>3381</v>
      </c>
      <c r="E146" s="642" t="s">
        <v>19</v>
      </c>
      <c r="F146" s="773">
        <v>1</v>
      </c>
      <c r="G146" s="792"/>
      <c r="H146" s="47">
        <f>F146*G146</f>
        <v>0</v>
      </c>
      <c r="I146" s="485"/>
      <c r="J146" s="662"/>
      <c r="K146" s="663"/>
      <c r="L146" s="663"/>
      <c r="M146" s="664"/>
      <c r="N146" s="665"/>
      <c r="O146" s="665"/>
      <c r="P146" s="665"/>
    </row>
    <row r="147" spans="1:16" s="660" customFormat="1" ht="11.25">
      <c r="B147" s="661"/>
      <c r="C147" s="627"/>
      <c r="D147" s="675"/>
      <c r="E147" s="642"/>
      <c r="F147" s="773"/>
      <c r="G147" s="792"/>
      <c r="H147" s="849"/>
      <c r="I147" s="485"/>
      <c r="J147" s="662"/>
      <c r="K147" s="663"/>
      <c r="L147" s="663"/>
      <c r="M147" s="664"/>
      <c r="N147" s="665"/>
      <c r="O147" s="665"/>
      <c r="P147" s="665"/>
    </row>
    <row r="148" spans="1:16" s="660" customFormat="1" ht="33.75">
      <c r="A148" s="607" t="s">
        <v>2566</v>
      </c>
      <c r="B148" s="626" t="s">
        <v>14</v>
      </c>
      <c r="C148" s="627">
        <f>C144+1</f>
        <v>6</v>
      </c>
      <c r="D148" s="628" t="s">
        <v>2724</v>
      </c>
      <c r="E148" s="629"/>
      <c r="F148" s="790"/>
      <c r="G148" s="792"/>
      <c r="H148" s="849"/>
      <c r="I148" s="496" t="s">
        <v>52</v>
      </c>
      <c r="J148" s="662"/>
      <c r="K148" s="663"/>
      <c r="L148" s="663"/>
      <c r="M148" s="664"/>
      <c r="N148" s="665"/>
      <c r="O148" s="665"/>
      <c r="P148" s="665"/>
    </row>
    <row r="149" spans="1:16" s="660" customFormat="1" ht="60.75" customHeight="1">
      <c r="B149" s="626"/>
      <c r="C149" s="627"/>
      <c r="D149" s="628" t="s">
        <v>2726</v>
      </c>
      <c r="E149" s="629"/>
      <c r="F149" s="773"/>
      <c r="G149" s="792"/>
      <c r="H149" s="849"/>
      <c r="I149" s="485"/>
      <c r="J149" s="662"/>
      <c r="K149" s="663"/>
      <c r="L149" s="663"/>
      <c r="M149" s="664"/>
      <c r="N149" s="665"/>
      <c r="O149" s="665"/>
      <c r="P149" s="665"/>
    </row>
    <row r="150" spans="1:16" s="660" customFormat="1" ht="11.25">
      <c r="B150" s="626"/>
      <c r="C150" s="627"/>
      <c r="D150" s="628" t="s">
        <v>3332</v>
      </c>
      <c r="E150" s="629" t="s">
        <v>19</v>
      </c>
      <c r="F150" s="773">
        <v>1</v>
      </c>
      <c r="G150" s="792"/>
      <c r="H150" s="47">
        <f>F150*G150</f>
        <v>0</v>
      </c>
      <c r="I150" s="485"/>
      <c r="J150" s="662"/>
      <c r="K150" s="663"/>
      <c r="L150" s="663"/>
      <c r="M150" s="664"/>
      <c r="N150" s="665"/>
      <c r="O150" s="665"/>
      <c r="P150" s="665"/>
    </row>
    <row r="151" spans="1:16" s="660" customFormat="1" ht="11.25">
      <c r="B151" s="661"/>
      <c r="C151" s="627"/>
      <c r="D151" s="628" t="s">
        <v>2725</v>
      </c>
      <c r="E151" s="629" t="s">
        <v>19</v>
      </c>
      <c r="F151" s="773">
        <v>2</v>
      </c>
      <c r="G151" s="792"/>
      <c r="H151" s="47">
        <f>F151*G151</f>
        <v>0</v>
      </c>
      <c r="I151" s="485"/>
      <c r="J151" s="662"/>
      <c r="K151" s="663"/>
      <c r="L151" s="663"/>
      <c r="M151" s="664"/>
      <c r="N151" s="665"/>
      <c r="O151" s="665"/>
      <c r="P151" s="665"/>
    </row>
    <row r="152" spans="1:16" s="660" customFormat="1" ht="11.25">
      <c r="B152" s="661"/>
      <c r="C152" s="627"/>
      <c r="D152" s="675"/>
      <c r="E152" s="629"/>
      <c r="F152" s="773"/>
      <c r="G152" s="792"/>
      <c r="H152" s="849"/>
      <c r="I152" s="485"/>
      <c r="J152" s="662"/>
      <c r="K152" s="663"/>
      <c r="L152" s="663"/>
      <c r="M152" s="664"/>
      <c r="N152" s="665"/>
      <c r="O152" s="665"/>
      <c r="P152" s="665"/>
    </row>
    <row r="153" spans="1:16" ht="149.25" customHeight="1">
      <c r="A153" s="607" t="s">
        <v>2566</v>
      </c>
      <c r="B153" s="626" t="s">
        <v>14</v>
      </c>
      <c r="C153" s="627">
        <f>C148+1</f>
        <v>7</v>
      </c>
      <c r="D153" s="503" t="s">
        <v>1627</v>
      </c>
      <c r="E153" s="631"/>
      <c r="F153" s="773"/>
      <c r="G153" s="792"/>
      <c r="H153" s="849"/>
      <c r="I153" s="485"/>
    </row>
    <row r="154" spans="1:16" ht="11.25">
      <c r="A154" s="660"/>
      <c r="B154" s="661"/>
      <c r="C154" s="627" t="s">
        <v>30</v>
      </c>
      <c r="D154" s="607" t="s">
        <v>2041</v>
      </c>
      <c r="E154" s="631" t="s">
        <v>19</v>
      </c>
      <c r="F154" s="773">
        <v>7</v>
      </c>
      <c r="G154" s="792"/>
      <c r="H154" s="47">
        <f>F154*G154</f>
        <v>0</v>
      </c>
      <c r="I154" s="481"/>
    </row>
    <row r="155" spans="1:16" ht="11.25">
      <c r="A155" s="660"/>
      <c r="B155" s="661"/>
      <c r="C155" s="627" t="s">
        <v>31</v>
      </c>
      <c r="D155" s="607" t="s">
        <v>3381</v>
      </c>
      <c r="E155" s="631" t="s">
        <v>19</v>
      </c>
      <c r="F155" s="773">
        <v>1</v>
      </c>
      <c r="G155" s="792"/>
      <c r="H155" s="47">
        <f>F155*G155</f>
        <v>0</v>
      </c>
      <c r="I155" s="481"/>
    </row>
    <row r="156" spans="1:16" s="660" customFormat="1" ht="11.25">
      <c r="B156" s="661"/>
      <c r="C156" s="627"/>
      <c r="D156" s="607"/>
      <c r="E156" s="631"/>
      <c r="F156" s="773"/>
      <c r="G156" s="792"/>
      <c r="H156" s="849"/>
      <c r="I156" s="485"/>
      <c r="J156" s="662"/>
      <c r="K156" s="663"/>
      <c r="L156" s="663"/>
      <c r="M156" s="664"/>
      <c r="N156" s="665"/>
      <c r="O156" s="665"/>
      <c r="P156" s="665"/>
    </row>
    <row r="157" spans="1:16" s="660" customFormat="1" ht="11.25">
      <c r="A157" s="607" t="s">
        <v>2566</v>
      </c>
      <c r="B157" s="626" t="s">
        <v>14</v>
      </c>
      <c r="C157" s="627">
        <f>C153+1</f>
        <v>8</v>
      </c>
      <c r="D157" s="628" t="s">
        <v>2043</v>
      </c>
      <c r="E157" s="631"/>
      <c r="F157" s="790"/>
      <c r="G157" s="2518"/>
      <c r="H157" s="47"/>
      <c r="I157" s="494"/>
      <c r="J157" s="662"/>
      <c r="K157" s="663"/>
      <c r="L157" s="663"/>
      <c r="M157" s="664"/>
      <c r="N157" s="665"/>
      <c r="O157" s="665"/>
      <c r="P157" s="665"/>
    </row>
    <row r="158" spans="1:16" s="660" customFormat="1" ht="56.25">
      <c r="B158" s="661"/>
      <c r="C158" s="627"/>
      <c r="D158" s="44" t="s">
        <v>3333</v>
      </c>
      <c r="E158" s="631"/>
      <c r="F158" s="790"/>
      <c r="G158" s="2518"/>
      <c r="H158" s="47"/>
      <c r="I158" s="496" t="s">
        <v>52</v>
      </c>
      <c r="J158" s="662"/>
      <c r="K158" s="663"/>
      <c r="L158" s="663"/>
      <c r="M158" s="664"/>
      <c r="N158" s="665"/>
      <c r="O158" s="665"/>
      <c r="P158" s="665"/>
    </row>
    <row r="159" spans="1:16" s="660" customFormat="1" ht="22.5">
      <c r="B159" s="661"/>
      <c r="C159" s="627"/>
      <c r="D159" s="44" t="s">
        <v>3334</v>
      </c>
      <c r="E159" s="631"/>
      <c r="F159" s="790"/>
      <c r="G159" s="2518"/>
      <c r="H159" s="47"/>
      <c r="I159" s="496"/>
      <c r="J159" s="662"/>
      <c r="K159" s="663"/>
      <c r="L159" s="663"/>
      <c r="M159" s="664"/>
      <c r="N159" s="665"/>
      <c r="O159" s="665"/>
      <c r="P159" s="665"/>
    </row>
    <row r="160" spans="1:16" s="660" customFormat="1" ht="153" customHeight="1">
      <c r="B160" s="661"/>
      <c r="C160" s="627"/>
      <c r="D160" s="44" t="s">
        <v>3335</v>
      </c>
      <c r="E160" s="631"/>
      <c r="F160" s="790"/>
      <c r="G160" s="2518"/>
      <c r="H160" s="47"/>
      <c r="I160" s="496"/>
      <c r="J160" s="662"/>
      <c r="K160" s="663"/>
      <c r="L160" s="663"/>
      <c r="M160" s="664"/>
      <c r="N160" s="665"/>
      <c r="O160" s="665"/>
      <c r="P160" s="665"/>
    </row>
    <row r="161" spans="1:16" s="660" customFormat="1" ht="146.25">
      <c r="B161" s="661"/>
      <c r="C161" s="627"/>
      <c r="D161" s="44" t="s">
        <v>3336</v>
      </c>
      <c r="E161" s="631"/>
      <c r="F161" s="790"/>
      <c r="G161" s="2518"/>
      <c r="H161" s="47"/>
      <c r="I161" s="496"/>
      <c r="J161" s="662"/>
      <c r="K161" s="663"/>
      <c r="L161" s="663"/>
      <c r="M161" s="664"/>
      <c r="N161" s="665"/>
      <c r="O161" s="665"/>
      <c r="P161" s="665"/>
    </row>
    <row r="162" spans="1:16" s="660" customFormat="1" ht="11.25">
      <c r="B162" s="661"/>
      <c r="C162" s="627"/>
      <c r="D162" s="628" t="s">
        <v>6</v>
      </c>
      <c r="E162" s="631" t="s">
        <v>19</v>
      </c>
      <c r="F162" s="790">
        <v>1</v>
      </c>
      <c r="G162" s="792"/>
      <c r="H162" s="47">
        <f>F162*G162</f>
        <v>0</v>
      </c>
      <c r="I162" s="494"/>
      <c r="J162" s="662"/>
      <c r="K162" s="663"/>
      <c r="L162" s="663"/>
      <c r="M162" s="664"/>
      <c r="N162" s="665"/>
      <c r="O162" s="665"/>
      <c r="P162" s="665"/>
    </row>
    <row r="163" spans="1:16" s="660" customFormat="1" ht="11.25">
      <c r="B163" s="661"/>
      <c r="C163" s="627"/>
      <c r="D163" s="628"/>
      <c r="E163" s="631"/>
      <c r="F163" s="790"/>
      <c r="G163" s="2518"/>
      <c r="H163" s="47"/>
      <c r="I163" s="494"/>
      <c r="J163" s="662"/>
      <c r="K163" s="663"/>
      <c r="L163" s="663"/>
      <c r="M163" s="664"/>
      <c r="N163" s="665"/>
      <c r="O163" s="665"/>
      <c r="P163" s="665"/>
    </row>
    <row r="164" spans="1:16" s="660" customFormat="1" ht="11.25">
      <c r="B164" s="661"/>
      <c r="C164" s="627"/>
      <c r="D164" s="628"/>
      <c r="E164" s="631"/>
      <c r="F164" s="790"/>
      <c r="G164" s="2518"/>
      <c r="H164" s="47"/>
      <c r="I164" s="494"/>
      <c r="J164" s="662"/>
      <c r="K164" s="663"/>
      <c r="L164" s="663"/>
      <c r="M164" s="664"/>
      <c r="N164" s="665"/>
      <c r="O164" s="665"/>
      <c r="P164" s="665"/>
    </row>
    <row r="165" spans="1:16" s="660" customFormat="1" ht="11.25">
      <c r="A165" s="607" t="s">
        <v>2566</v>
      </c>
      <c r="B165" s="626" t="s">
        <v>14</v>
      </c>
      <c r="C165" s="627">
        <f>C157+1</f>
        <v>9</v>
      </c>
      <c r="D165" s="628" t="s">
        <v>3337</v>
      </c>
      <c r="E165" s="631"/>
      <c r="F165" s="790"/>
      <c r="G165" s="2518"/>
      <c r="H165" s="47"/>
      <c r="I165" s="494"/>
      <c r="J165" s="662"/>
      <c r="K165" s="663"/>
      <c r="L165" s="663"/>
      <c r="M165" s="664"/>
      <c r="N165" s="665"/>
      <c r="O165" s="665"/>
      <c r="P165" s="665"/>
    </row>
    <row r="166" spans="1:16" s="660" customFormat="1" ht="232.5" customHeight="1">
      <c r="A166" s="607"/>
      <c r="B166" s="626"/>
      <c r="C166" s="627"/>
      <c r="D166" s="628" t="s">
        <v>3338</v>
      </c>
      <c r="E166" s="631"/>
      <c r="F166" s="790"/>
      <c r="G166" s="2518"/>
      <c r="H166" s="47"/>
      <c r="I166" s="494"/>
      <c r="J166" s="662"/>
      <c r="K166" s="663"/>
      <c r="L166" s="663"/>
      <c r="M166" s="664"/>
      <c r="N166" s="665"/>
      <c r="O166" s="665"/>
      <c r="P166" s="665"/>
    </row>
    <row r="167" spans="1:16" s="660" customFormat="1" ht="80.25" customHeight="1">
      <c r="A167" s="607"/>
      <c r="B167" s="626"/>
      <c r="C167" s="627"/>
      <c r="D167" s="628" t="s">
        <v>3339</v>
      </c>
      <c r="E167" s="631"/>
      <c r="F167" s="790"/>
      <c r="G167" s="2518"/>
      <c r="H167" s="47"/>
      <c r="I167" s="494"/>
      <c r="J167" s="662"/>
      <c r="K167" s="663"/>
      <c r="L167" s="663"/>
      <c r="M167" s="664"/>
      <c r="N167" s="665"/>
      <c r="O167" s="665"/>
      <c r="P167" s="665"/>
    </row>
    <row r="168" spans="1:16" s="660" customFormat="1" ht="101.25">
      <c r="A168" s="607"/>
      <c r="B168" s="626"/>
      <c r="C168" s="627"/>
      <c r="D168" s="628" t="s">
        <v>3340</v>
      </c>
      <c r="E168" s="631"/>
      <c r="F168" s="790"/>
      <c r="G168" s="2518"/>
      <c r="H168" s="47"/>
      <c r="I168" s="494"/>
      <c r="J168" s="662"/>
      <c r="K168" s="663"/>
      <c r="L168" s="663"/>
      <c r="M168" s="664"/>
      <c r="N168" s="665"/>
      <c r="O168" s="665"/>
      <c r="P168" s="665"/>
    </row>
    <row r="169" spans="1:16" s="660" customFormat="1" ht="11.25">
      <c r="B169" s="661"/>
      <c r="C169" s="627"/>
      <c r="D169" s="628" t="s">
        <v>6</v>
      </c>
      <c r="E169" s="631" t="s">
        <v>19</v>
      </c>
      <c r="F169" s="790">
        <v>1</v>
      </c>
      <c r="G169" s="792"/>
      <c r="H169" s="47">
        <f>F169*G169</f>
        <v>0</v>
      </c>
      <c r="I169" s="494"/>
      <c r="J169" s="662"/>
      <c r="K169" s="663"/>
      <c r="L169" s="663"/>
      <c r="M169" s="664"/>
      <c r="N169" s="665"/>
      <c r="O169" s="665"/>
      <c r="P169" s="665"/>
    </row>
    <row r="170" spans="1:16" s="660" customFormat="1" ht="11.25">
      <c r="A170" s="607"/>
      <c r="B170" s="626"/>
      <c r="C170" s="627"/>
      <c r="D170" s="628"/>
      <c r="E170" s="631"/>
      <c r="F170" s="790"/>
      <c r="G170" s="2518"/>
      <c r="H170" s="47"/>
      <c r="I170" s="494"/>
      <c r="J170" s="662"/>
      <c r="K170" s="663"/>
      <c r="L170" s="663"/>
      <c r="M170" s="664"/>
      <c r="N170" s="665"/>
      <c r="O170" s="665"/>
      <c r="P170" s="665"/>
    </row>
    <row r="171" spans="1:16" s="660" customFormat="1" ht="67.5">
      <c r="A171" s="607" t="s">
        <v>2566</v>
      </c>
      <c r="B171" s="626" t="s">
        <v>14</v>
      </c>
      <c r="C171" s="627">
        <f>C165+1</f>
        <v>10</v>
      </c>
      <c r="D171" s="628" t="s">
        <v>1628</v>
      </c>
      <c r="E171" s="676"/>
      <c r="F171" s="792"/>
      <c r="G171" s="2518"/>
      <c r="H171" s="733"/>
      <c r="I171" s="494"/>
      <c r="J171" s="662"/>
      <c r="K171" s="663"/>
      <c r="L171" s="663"/>
      <c r="M171" s="664"/>
      <c r="N171" s="665"/>
      <c r="O171" s="665"/>
      <c r="P171" s="665"/>
    </row>
    <row r="172" spans="1:16" s="660" customFormat="1" ht="11.25">
      <c r="B172" s="661"/>
      <c r="C172" s="627"/>
      <c r="D172" s="628"/>
      <c r="E172" s="631" t="s">
        <v>29</v>
      </c>
      <c r="F172" s="773">
        <v>420</v>
      </c>
      <c r="G172" s="2518"/>
      <c r="H172" s="47">
        <f>F172*G172</f>
        <v>0</v>
      </c>
      <c r="I172" s="494"/>
      <c r="J172" s="662"/>
      <c r="K172" s="663"/>
      <c r="L172" s="663"/>
      <c r="M172" s="664"/>
      <c r="N172" s="665"/>
      <c r="O172" s="665"/>
      <c r="P172" s="665"/>
    </row>
    <row r="173" spans="1:16" s="660" customFormat="1" ht="11.25">
      <c r="B173" s="661"/>
      <c r="C173" s="627"/>
      <c r="D173" s="628"/>
      <c r="E173" s="631"/>
      <c r="F173" s="773"/>
      <c r="G173" s="2518"/>
      <c r="H173" s="47"/>
      <c r="I173" s="494"/>
      <c r="J173" s="662"/>
      <c r="K173" s="663"/>
      <c r="L173" s="663"/>
      <c r="M173" s="664"/>
      <c r="N173" s="665"/>
      <c r="O173" s="665"/>
      <c r="P173" s="665"/>
    </row>
    <row r="174" spans="1:16" s="623" customFormat="1" ht="11.25">
      <c r="A174" s="607" t="s">
        <v>2566</v>
      </c>
      <c r="B174" s="54" t="s">
        <v>14</v>
      </c>
      <c r="C174" s="490"/>
      <c r="D174" s="54" t="s">
        <v>1629</v>
      </c>
      <c r="E174" s="491"/>
      <c r="F174" s="795"/>
      <c r="G174" s="795"/>
      <c r="H174" s="492">
        <f>SUM(H118:H172)</f>
        <v>0</v>
      </c>
      <c r="I174" s="481"/>
      <c r="J174" s="601"/>
      <c r="K174" s="602"/>
      <c r="L174" s="602"/>
      <c r="M174" s="622"/>
    </row>
    <row r="175" spans="1:16" s="660" customFormat="1" ht="11.25">
      <c r="B175" s="661"/>
      <c r="C175" s="677"/>
      <c r="E175" s="676"/>
      <c r="F175" s="792"/>
      <c r="G175" s="2518"/>
      <c r="H175" s="733"/>
      <c r="I175" s="494"/>
      <c r="J175" s="662"/>
      <c r="K175" s="663"/>
      <c r="L175" s="663"/>
      <c r="M175" s="664"/>
      <c r="N175" s="665"/>
      <c r="O175" s="665"/>
      <c r="P175" s="665"/>
    </row>
    <row r="176" spans="1:16" s="660" customFormat="1" ht="11.25">
      <c r="B176" s="661"/>
      <c r="C176" s="677"/>
      <c r="E176" s="676"/>
      <c r="F176" s="792"/>
      <c r="G176" s="2518"/>
      <c r="H176" s="733"/>
      <c r="I176" s="494"/>
      <c r="J176" s="662"/>
      <c r="K176" s="663"/>
      <c r="L176" s="663"/>
      <c r="M176" s="664"/>
      <c r="N176" s="665"/>
      <c r="O176" s="665"/>
      <c r="P176" s="665"/>
    </row>
    <row r="177" spans="1:16" s="660" customFormat="1" ht="11.25">
      <c r="B177" s="661"/>
      <c r="C177" s="677"/>
      <c r="E177" s="676"/>
      <c r="F177" s="792"/>
      <c r="G177" s="2518"/>
      <c r="H177" s="733"/>
      <c r="I177" s="494"/>
      <c r="J177" s="662"/>
      <c r="K177" s="663"/>
      <c r="L177" s="663"/>
      <c r="M177" s="664"/>
      <c r="N177" s="665"/>
      <c r="O177" s="665"/>
      <c r="P177" s="665"/>
    </row>
    <row r="178" spans="1:16" s="660" customFormat="1" ht="11.25">
      <c r="A178" s="607" t="s">
        <v>2566</v>
      </c>
      <c r="B178" s="658" t="s">
        <v>15</v>
      </c>
      <c r="C178" s="598"/>
      <c r="D178" s="659" t="s">
        <v>1630</v>
      </c>
      <c r="E178" s="600"/>
      <c r="F178" s="784"/>
      <c r="G178" s="784"/>
      <c r="H178" s="844"/>
      <c r="I178" s="494"/>
      <c r="J178" s="662"/>
      <c r="K178" s="663"/>
      <c r="L178" s="663"/>
      <c r="M178" s="664"/>
      <c r="N178" s="665"/>
      <c r="O178" s="665"/>
      <c r="P178" s="665"/>
    </row>
    <row r="179" spans="1:16" s="660" customFormat="1" ht="11.25">
      <c r="B179" s="661"/>
      <c r="C179" s="677"/>
      <c r="E179" s="676"/>
      <c r="F179" s="792"/>
      <c r="G179" s="2518"/>
      <c r="H179" s="733"/>
      <c r="I179" s="494"/>
      <c r="J179" s="662"/>
      <c r="K179" s="663"/>
      <c r="L179" s="663"/>
      <c r="M179" s="664"/>
      <c r="N179" s="665"/>
      <c r="O179" s="665"/>
      <c r="P179" s="665"/>
    </row>
    <row r="180" spans="1:16" s="660" customFormat="1" ht="33.75">
      <c r="B180" s="661"/>
      <c r="C180" s="677"/>
      <c r="D180" s="678" t="s">
        <v>1631</v>
      </c>
      <c r="E180" s="676"/>
      <c r="F180" s="792"/>
      <c r="G180" s="2518"/>
      <c r="H180" s="733"/>
      <c r="I180" s="494"/>
      <c r="J180" s="662"/>
      <c r="K180" s="663"/>
      <c r="L180" s="663"/>
      <c r="M180" s="664"/>
      <c r="N180" s="665"/>
      <c r="O180" s="665"/>
      <c r="P180" s="665"/>
    </row>
    <row r="181" spans="1:16" s="660" customFormat="1" ht="11.25">
      <c r="B181" s="661"/>
      <c r="C181" s="677"/>
      <c r="E181" s="676"/>
      <c r="F181" s="792"/>
      <c r="G181" s="2518"/>
      <c r="H181" s="733"/>
      <c r="I181" s="494"/>
      <c r="J181" s="662"/>
      <c r="K181" s="663"/>
      <c r="L181" s="663"/>
      <c r="M181" s="664"/>
      <c r="N181" s="665"/>
      <c r="O181" s="665"/>
      <c r="P181" s="665"/>
    </row>
    <row r="182" spans="1:16" s="660" customFormat="1" ht="33.75">
      <c r="A182" s="607" t="s">
        <v>2566</v>
      </c>
      <c r="B182" s="626" t="s">
        <v>15</v>
      </c>
      <c r="C182" s="627">
        <f>1</f>
        <v>1</v>
      </c>
      <c r="D182" s="628" t="s">
        <v>3341</v>
      </c>
      <c r="E182" s="629"/>
      <c r="F182" s="790"/>
      <c r="G182" s="2518"/>
      <c r="H182" s="733"/>
      <c r="I182" s="497"/>
      <c r="J182" s="662"/>
      <c r="K182" s="663"/>
      <c r="L182" s="663"/>
      <c r="M182" s="664"/>
      <c r="N182" s="665"/>
      <c r="O182" s="665"/>
      <c r="P182" s="665"/>
    </row>
    <row r="183" spans="1:16" s="660" customFormat="1" ht="22.5">
      <c r="B183" s="626"/>
      <c r="C183" s="627"/>
      <c r="D183" s="679" t="s">
        <v>1632</v>
      </c>
      <c r="E183" s="629"/>
      <c r="F183" s="790"/>
      <c r="G183" s="2518"/>
      <c r="H183" s="733"/>
      <c r="I183" s="489" t="s">
        <v>52</v>
      </c>
      <c r="J183" s="662"/>
      <c r="K183" s="663"/>
      <c r="L183" s="663"/>
      <c r="M183" s="664"/>
      <c r="N183" s="665"/>
      <c r="O183" s="665"/>
      <c r="P183" s="665"/>
    </row>
    <row r="184" spans="1:16" s="660" customFormat="1" ht="22.5">
      <c r="B184" s="626"/>
      <c r="C184" s="627"/>
      <c r="D184" s="679" t="s">
        <v>2000</v>
      </c>
      <c r="E184" s="629"/>
      <c r="F184" s="790"/>
      <c r="G184" s="2518"/>
      <c r="H184" s="733"/>
      <c r="I184" s="489" t="s">
        <v>52</v>
      </c>
      <c r="J184" s="662"/>
      <c r="K184" s="663"/>
      <c r="L184" s="663"/>
      <c r="M184" s="664"/>
      <c r="N184" s="665"/>
      <c r="O184" s="665"/>
      <c r="P184" s="665"/>
    </row>
    <row r="185" spans="1:16" s="660" customFormat="1" ht="11.25">
      <c r="B185" s="626"/>
      <c r="C185" s="627"/>
      <c r="D185" s="679" t="s">
        <v>1633</v>
      </c>
      <c r="E185" s="629"/>
      <c r="F185" s="790"/>
      <c r="G185" s="2518"/>
      <c r="H185" s="733"/>
      <c r="I185" s="497"/>
      <c r="J185" s="662"/>
      <c r="K185" s="663"/>
      <c r="L185" s="663"/>
      <c r="M185" s="664"/>
      <c r="N185" s="665"/>
      <c r="O185" s="665"/>
      <c r="P185" s="665"/>
    </row>
    <row r="186" spans="1:16" s="660" customFormat="1" ht="22.5">
      <c r="B186" s="661"/>
      <c r="C186" s="627"/>
      <c r="D186" s="628" t="s">
        <v>1634</v>
      </c>
      <c r="E186" s="629"/>
      <c r="F186" s="790"/>
      <c r="G186" s="2518"/>
      <c r="H186" s="47"/>
      <c r="I186" s="485"/>
      <c r="J186" s="662"/>
      <c r="K186" s="663"/>
      <c r="L186" s="663"/>
      <c r="M186" s="664"/>
      <c r="N186" s="665"/>
      <c r="O186" s="665"/>
      <c r="P186" s="665"/>
    </row>
    <row r="187" spans="1:16" s="660" customFormat="1" ht="33.75">
      <c r="B187" s="661"/>
      <c r="C187" s="627"/>
      <c r="D187" s="628" t="s">
        <v>1635</v>
      </c>
      <c r="E187" s="631"/>
      <c r="F187" s="790"/>
      <c r="G187" s="2518"/>
      <c r="H187" s="47"/>
      <c r="I187" s="485"/>
      <c r="J187" s="662"/>
      <c r="K187" s="663"/>
      <c r="L187" s="663"/>
      <c r="M187" s="664"/>
      <c r="N187" s="665"/>
      <c r="O187" s="665"/>
      <c r="P187" s="665"/>
    </row>
    <row r="188" spans="1:16" s="660" customFormat="1" ht="11.25">
      <c r="B188" s="661"/>
      <c r="C188" s="627" t="s">
        <v>30</v>
      </c>
      <c r="D188" s="628" t="s">
        <v>2042</v>
      </c>
      <c r="E188" s="631" t="s">
        <v>88</v>
      </c>
      <c r="F188" s="773">
        <v>8</v>
      </c>
      <c r="G188" s="2518"/>
      <c r="H188" s="47">
        <f>F188*G188</f>
        <v>0</v>
      </c>
      <c r="I188" s="485"/>
      <c r="J188" s="662"/>
      <c r="K188" s="663"/>
      <c r="L188" s="663"/>
      <c r="M188" s="664"/>
      <c r="N188" s="665"/>
      <c r="O188" s="665"/>
      <c r="P188" s="665"/>
    </row>
    <row r="189" spans="1:16" s="680" customFormat="1" ht="22.5">
      <c r="A189" s="660"/>
      <c r="B189" s="661"/>
      <c r="C189" s="627" t="s">
        <v>31</v>
      </c>
      <c r="D189" s="628" t="s">
        <v>3342</v>
      </c>
      <c r="E189" s="631" t="s">
        <v>88</v>
      </c>
      <c r="F189" s="773">
        <v>20</v>
      </c>
      <c r="G189" s="2518"/>
      <c r="H189" s="47">
        <f>F189*G189</f>
        <v>0</v>
      </c>
      <c r="I189" s="485"/>
      <c r="J189" s="662"/>
      <c r="K189" s="663"/>
      <c r="L189" s="663"/>
      <c r="M189" s="664"/>
      <c r="N189" s="665"/>
      <c r="O189" s="665"/>
      <c r="P189" s="665"/>
    </row>
    <row r="190" spans="1:16" s="680" customFormat="1" ht="22.5">
      <c r="A190" s="660"/>
      <c r="B190" s="661"/>
      <c r="C190" s="627" t="s">
        <v>32</v>
      </c>
      <c r="D190" s="681" t="s">
        <v>2001</v>
      </c>
      <c r="E190" s="631" t="s">
        <v>88</v>
      </c>
      <c r="F190" s="790">
        <v>1</v>
      </c>
      <c r="G190" s="2518"/>
      <c r="H190" s="47">
        <f>F190*G190</f>
        <v>0</v>
      </c>
      <c r="I190" s="485"/>
      <c r="J190" s="662"/>
      <c r="K190" s="663"/>
      <c r="L190" s="663"/>
      <c r="M190" s="664"/>
      <c r="N190" s="665"/>
      <c r="O190" s="665"/>
      <c r="P190" s="665"/>
    </row>
    <row r="191" spans="1:16" s="680" customFormat="1" ht="11.25">
      <c r="A191" s="660"/>
      <c r="B191" s="661"/>
      <c r="C191" s="627"/>
      <c r="D191" s="641"/>
      <c r="E191" s="631"/>
      <c r="F191" s="790"/>
      <c r="G191" s="2518"/>
      <c r="H191" s="733"/>
      <c r="I191" s="485"/>
      <c r="J191" s="662"/>
      <c r="K191" s="663"/>
      <c r="L191" s="663"/>
      <c r="M191" s="664"/>
      <c r="N191" s="665"/>
      <c r="O191" s="665"/>
      <c r="P191" s="665"/>
    </row>
    <row r="192" spans="1:16" s="680" customFormat="1" ht="33.75">
      <c r="A192" s="607" t="s">
        <v>2566</v>
      </c>
      <c r="B192" s="626" t="s">
        <v>15</v>
      </c>
      <c r="C192" s="627">
        <f>C182+1</f>
        <v>2</v>
      </c>
      <c r="D192" s="628" t="s">
        <v>3343</v>
      </c>
      <c r="E192" s="631"/>
      <c r="F192" s="790"/>
      <c r="G192" s="2518"/>
      <c r="H192" s="733"/>
      <c r="I192" s="485"/>
      <c r="J192" s="662"/>
      <c r="K192" s="663"/>
      <c r="L192" s="663"/>
      <c r="M192" s="664"/>
      <c r="N192" s="665"/>
      <c r="O192" s="665"/>
      <c r="P192" s="665"/>
    </row>
    <row r="193" spans="1:16" s="680" customFormat="1" ht="22.5">
      <c r="A193" s="660"/>
      <c r="B193" s="661"/>
      <c r="C193" s="627"/>
      <c r="D193" s="628" t="s">
        <v>1636</v>
      </c>
      <c r="E193" s="631"/>
      <c r="F193" s="790"/>
      <c r="G193" s="2518"/>
      <c r="H193" s="733"/>
      <c r="I193" s="489" t="s">
        <v>52</v>
      </c>
      <c r="J193" s="662"/>
      <c r="K193" s="663"/>
      <c r="L193" s="663"/>
      <c r="M193" s="664"/>
      <c r="N193" s="665"/>
      <c r="O193" s="665"/>
      <c r="P193" s="665"/>
    </row>
    <row r="194" spans="1:16" s="680" customFormat="1" ht="22.5">
      <c r="A194" s="660"/>
      <c r="B194" s="661"/>
      <c r="C194" s="627"/>
      <c r="D194" s="628" t="s">
        <v>1637</v>
      </c>
      <c r="E194" s="631"/>
      <c r="F194" s="790"/>
      <c r="G194" s="2518"/>
      <c r="H194" s="733"/>
      <c r="I194" s="489" t="s">
        <v>52</v>
      </c>
      <c r="J194" s="662"/>
      <c r="K194" s="663"/>
      <c r="L194" s="663"/>
      <c r="M194" s="664"/>
      <c r="N194" s="665"/>
      <c r="O194" s="665"/>
      <c r="P194" s="665"/>
    </row>
    <row r="195" spans="1:16" s="680" customFormat="1" ht="11.25">
      <c r="A195" s="660"/>
      <c r="B195" s="661"/>
      <c r="C195" s="627"/>
      <c r="D195" s="628" t="s">
        <v>1638</v>
      </c>
      <c r="E195" s="631"/>
      <c r="F195" s="790"/>
      <c r="G195" s="2518"/>
      <c r="H195" s="733"/>
      <c r="I195" s="485"/>
      <c r="J195" s="662"/>
      <c r="K195" s="663"/>
      <c r="L195" s="663"/>
      <c r="M195" s="664"/>
      <c r="N195" s="665"/>
      <c r="O195" s="665"/>
      <c r="P195" s="665"/>
    </row>
    <row r="196" spans="1:16" s="680" customFormat="1" ht="22.5">
      <c r="A196" s="660"/>
      <c r="B196" s="661"/>
      <c r="C196" s="627"/>
      <c r="D196" s="679" t="s">
        <v>1871</v>
      </c>
      <c r="E196" s="631"/>
      <c r="F196" s="790"/>
      <c r="G196" s="2518"/>
      <c r="H196" s="733"/>
      <c r="I196" s="485"/>
      <c r="J196" s="662"/>
      <c r="K196" s="663"/>
      <c r="L196" s="663"/>
      <c r="M196" s="664"/>
      <c r="N196" s="665"/>
      <c r="O196" s="665"/>
      <c r="P196" s="665"/>
    </row>
    <row r="197" spans="1:16" s="680" customFormat="1" ht="33.75">
      <c r="A197" s="660"/>
      <c r="B197" s="661"/>
      <c r="C197" s="627"/>
      <c r="D197" s="679" t="s">
        <v>1639</v>
      </c>
      <c r="E197" s="631"/>
      <c r="F197" s="790"/>
      <c r="G197" s="2518"/>
      <c r="H197" s="733"/>
      <c r="I197" s="489" t="s">
        <v>52</v>
      </c>
      <c r="J197" s="662"/>
      <c r="K197" s="663"/>
      <c r="L197" s="663"/>
      <c r="M197" s="664"/>
      <c r="N197" s="665"/>
      <c r="O197" s="665"/>
      <c r="P197" s="665"/>
    </row>
    <row r="198" spans="1:16" s="680" customFormat="1" ht="22.5">
      <c r="A198" s="660"/>
      <c r="B198" s="661"/>
      <c r="C198" s="627"/>
      <c r="D198" s="679" t="s">
        <v>1640</v>
      </c>
      <c r="E198" s="631"/>
      <c r="F198" s="790"/>
      <c r="G198" s="2518"/>
      <c r="H198" s="47"/>
      <c r="I198" s="485"/>
      <c r="J198" s="662"/>
      <c r="K198" s="663"/>
      <c r="L198" s="663"/>
      <c r="M198" s="664"/>
      <c r="N198" s="665"/>
      <c r="O198" s="665"/>
      <c r="P198" s="665"/>
    </row>
    <row r="199" spans="1:16" s="680" customFormat="1" ht="22.5">
      <c r="A199" s="660"/>
      <c r="B199" s="661"/>
      <c r="C199" s="627"/>
      <c r="D199" s="628" t="s">
        <v>1634</v>
      </c>
      <c r="E199" s="631"/>
      <c r="F199" s="790"/>
      <c r="G199" s="2518"/>
      <c r="H199" s="47"/>
      <c r="I199" s="494"/>
      <c r="J199" s="662"/>
      <c r="K199" s="663"/>
      <c r="L199" s="663"/>
      <c r="M199" s="664"/>
      <c r="N199" s="665"/>
      <c r="O199" s="665"/>
      <c r="P199" s="665"/>
    </row>
    <row r="200" spans="1:16" s="680" customFormat="1" ht="33.75">
      <c r="A200" s="660"/>
      <c r="B200" s="661"/>
      <c r="C200" s="627"/>
      <c r="D200" s="628" t="s">
        <v>1641</v>
      </c>
      <c r="E200" s="631"/>
      <c r="F200" s="790"/>
      <c r="G200" s="2518"/>
      <c r="H200" s="47"/>
      <c r="I200" s="494"/>
      <c r="J200" s="662"/>
      <c r="K200" s="663"/>
      <c r="L200" s="663"/>
      <c r="M200" s="664"/>
      <c r="N200" s="665"/>
      <c r="O200" s="665"/>
      <c r="P200" s="665"/>
    </row>
    <row r="201" spans="1:16" s="680" customFormat="1" ht="11.25">
      <c r="A201" s="660"/>
      <c r="B201" s="661"/>
      <c r="C201" s="627"/>
      <c r="D201" s="641"/>
      <c r="E201" s="631" t="s">
        <v>88</v>
      </c>
      <c r="F201" s="790">
        <v>17</v>
      </c>
      <c r="G201" s="2518"/>
      <c r="H201" s="47">
        <f>F201*G201</f>
        <v>0</v>
      </c>
      <c r="I201" s="485"/>
      <c r="J201" s="662"/>
      <c r="K201" s="663"/>
      <c r="L201" s="663"/>
      <c r="M201" s="664"/>
      <c r="N201" s="665"/>
      <c r="O201" s="665"/>
      <c r="P201" s="665"/>
    </row>
    <row r="202" spans="1:16" s="680" customFormat="1" ht="11.25">
      <c r="A202" s="660"/>
      <c r="B202" s="661"/>
      <c r="C202" s="627"/>
      <c r="D202" s="628"/>
      <c r="E202" s="631"/>
      <c r="F202" s="790"/>
      <c r="G202" s="2518"/>
      <c r="H202" s="47"/>
      <c r="I202" s="494"/>
      <c r="J202" s="662"/>
      <c r="K202" s="663"/>
      <c r="L202" s="663"/>
      <c r="M202" s="664"/>
      <c r="N202" s="665"/>
      <c r="O202" s="665"/>
      <c r="P202" s="665"/>
    </row>
    <row r="203" spans="1:16" s="680" customFormat="1" ht="33.75">
      <c r="A203" s="607" t="s">
        <v>2566</v>
      </c>
      <c r="B203" s="626" t="s">
        <v>15</v>
      </c>
      <c r="C203" s="627">
        <f>C192+1</f>
        <v>3</v>
      </c>
      <c r="D203" s="503" t="s">
        <v>3344</v>
      </c>
      <c r="E203" s="631"/>
      <c r="F203" s="790"/>
      <c r="G203" s="2518"/>
      <c r="H203" s="733"/>
      <c r="I203" s="485"/>
      <c r="J203" s="662"/>
      <c r="K203" s="663"/>
      <c r="L203" s="663"/>
      <c r="M203" s="664"/>
      <c r="N203" s="665"/>
      <c r="O203" s="665"/>
      <c r="P203" s="665"/>
    </row>
    <row r="204" spans="1:16" s="680" customFormat="1" ht="45">
      <c r="A204" s="660"/>
      <c r="B204" s="661"/>
      <c r="C204" s="627"/>
      <c r="D204" s="681" t="s">
        <v>1853</v>
      </c>
      <c r="E204" s="631"/>
      <c r="F204" s="790"/>
      <c r="G204" s="2518"/>
      <c r="H204" s="733"/>
      <c r="I204" s="489" t="s">
        <v>52</v>
      </c>
      <c r="J204" s="662"/>
      <c r="K204" s="663"/>
      <c r="L204" s="663"/>
      <c r="M204" s="664"/>
      <c r="N204" s="665"/>
      <c r="O204" s="665"/>
      <c r="P204" s="665"/>
    </row>
    <row r="205" spans="1:16" s="680" customFormat="1" ht="22.5">
      <c r="A205" s="660"/>
      <c r="B205" s="661"/>
      <c r="C205" s="627"/>
      <c r="D205" s="503" t="s">
        <v>1637</v>
      </c>
      <c r="E205" s="629"/>
      <c r="F205" s="790"/>
      <c r="G205" s="2518"/>
      <c r="H205" s="733"/>
      <c r="I205" s="489" t="s">
        <v>52</v>
      </c>
      <c r="J205" s="662"/>
      <c r="K205" s="663"/>
      <c r="L205" s="663"/>
      <c r="M205" s="664"/>
      <c r="N205" s="665"/>
      <c r="O205" s="665"/>
      <c r="P205" s="665"/>
    </row>
    <row r="206" spans="1:16" s="680" customFormat="1" ht="11.25">
      <c r="A206" s="660"/>
      <c r="B206" s="661"/>
      <c r="C206" s="627"/>
      <c r="D206" s="628" t="s">
        <v>1638</v>
      </c>
      <c r="E206" s="629"/>
      <c r="F206" s="790"/>
      <c r="G206" s="2518"/>
      <c r="H206" s="733"/>
      <c r="I206" s="485"/>
      <c r="J206" s="662"/>
      <c r="K206" s="663"/>
      <c r="L206" s="663"/>
      <c r="M206" s="664"/>
      <c r="N206" s="665"/>
      <c r="O206" s="665"/>
      <c r="P206" s="665"/>
    </row>
    <row r="207" spans="1:16" s="680" customFormat="1" ht="22.5">
      <c r="A207" s="660"/>
      <c r="B207" s="661"/>
      <c r="C207" s="627"/>
      <c r="D207" s="679" t="s">
        <v>1871</v>
      </c>
      <c r="E207" s="629"/>
      <c r="F207" s="790"/>
      <c r="G207" s="2518"/>
      <c r="H207" s="733"/>
      <c r="I207" s="485"/>
      <c r="J207" s="662"/>
      <c r="K207" s="663"/>
      <c r="L207" s="663"/>
      <c r="M207" s="664"/>
      <c r="N207" s="665"/>
      <c r="O207" s="665"/>
      <c r="P207" s="665"/>
    </row>
    <row r="208" spans="1:16" s="680" customFormat="1" ht="33.75">
      <c r="A208" s="660"/>
      <c r="B208" s="661"/>
      <c r="C208" s="627"/>
      <c r="D208" s="667" t="s">
        <v>1854</v>
      </c>
      <c r="E208" s="629"/>
      <c r="F208" s="790"/>
      <c r="G208" s="2518"/>
      <c r="H208" s="733"/>
      <c r="I208" s="489" t="s">
        <v>52</v>
      </c>
      <c r="J208" s="662"/>
      <c r="K208" s="663"/>
      <c r="L208" s="663"/>
      <c r="M208" s="664"/>
      <c r="N208" s="665"/>
      <c r="O208" s="665"/>
      <c r="P208" s="665"/>
    </row>
    <row r="209" spans="1:16" s="680" customFormat="1" ht="22.5">
      <c r="A209" s="660"/>
      <c r="B209" s="661"/>
      <c r="C209" s="627"/>
      <c r="D209" s="679" t="s">
        <v>1640</v>
      </c>
      <c r="E209" s="629"/>
      <c r="F209" s="790"/>
      <c r="G209" s="2518"/>
      <c r="H209" s="47"/>
      <c r="I209" s="485"/>
      <c r="J209" s="662"/>
      <c r="K209" s="663"/>
      <c r="L209" s="663"/>
      <c r="M209" s="664"/>
      <c r="N209" s="665"/>
      <c r="O209" s="665"/>
      <c r="P209" s="665"/>
    </row>
    <row r="210" spans="1:16" s="680" customFormat="1" ht="22.5">
      <c r="A210" s="660"/>
      <c r="B210" s="661"/>
      <c r="C210" s="627"/>
      <c r="D210" s="628" t="s">
        <v>1634</v>
      </c>
      <c r="E210" s="629"/>
      <c r="F210" s="790"/>
      <c r="G210" s="2518"/>
      <c r="H210" s="47"/>
      <c r="I210" s="494"/>
      <c r="J210" s="662"/>
      <c r="K210" s="663"/>
      <c r="L210" s="663"/>
      <c r="M210" s="664"/>
      <c r="N210" s="665"/>
      <c r="O210" s="665"/>
      <c r="P210" s="665"/>
    </row>
    <row r="211" spans="1:16" s="680" customFormat="1" ht="33.75">
      <c r="A211" s="660"/>
      <c r="B211" s="661"/>
      <c r="C211" s="627"/>
      <c r="D211" s="628" t="s">
        <v>1641</v>
      </c>
      <c r="E211" s="629" t="s">
        <v>88</v>
      </c>
      <c r="F211" s="790">
        <v>1</v>
      </c>
      <c r="G211" s="2518"/>
      <c r="H211" s="47">
        <f>F211*G211</f>
        <v>0</v>
      </c>
      <c r="I211" s="494"/>
      <c r="J211" s="662"/>
      <c r="K211" s="663"/>
      <c r="L211" s="663"/>
      <c r="M211" s="664"/>
      <c r="N211" s="665"/>
      <c r="O211" s="665"/>
      <c r="P211" s="665"/>
    </row>
    <row r="212" spans="1:16" s="680" customFormat="1" ht="11.25">
      <c r="A212" s="660"/>
      <c r="B212" s="661"/>
      <c r="C212" s="627"/>
      <c r="D212" s="628"/>
      <c r="E212" s="629"/>
      <c r="F212" s="790"/>
      <c r="G212" s="2518"/>
      <c r="H212" s="47"/>
      <c r="I212" s="494"/>
      <c r="J212" s="662"/>
      <c r="K212" s="663"/>
      <c r="L212" s="663"/>
      <c r="M212" s="664"/>
      <c r="N212" s="665"/>
      <c r="O212" s="665"/>
      <c r="P212" s="665"/>
    </row>
    <row r="213" spans="1:16" s="680" customFormat="1" ht="22.5">
      <c r="A213" s="607" t="s">
        <v>2566</v>
      </c>
      <c r="B213" s="626" t="s">
        <v>15</v>
      </c>
      <c r="C213" s="627">
        <f>C203+1</f>
        <v>4</v>
      </c>
      <c r="D213" s="503" t="s">
        <v>3345</v>
      </c>
      <c r="E213" s="631"/>
      <c r="F213" s="790"/>
      <c r="G213" s="2518"/>
      <c r="H213" s="733"/>
      <c r="I213" s="485"/>
      <c r="J213" s="662"/>
      <c r="K213" s="663"/>
      <c r="L213" s="663"/>
      <c r="M213" s="664"/>
      <c r="N213" s="665"/>
      <c r="O213" s="665"/>
      <c r="P213" s="665"/>
    </row>
    <row r="214" spans="1:16" s="680" customFormat="1" ht="22.5">
      <c r="A214" s="660"/>
      <c r="B214" s="661"/>
      <c r="C214" s="627"/>
      <c r="D214" s="682" t="s">
        <v>3346</v>
      </c>
      <c r="E214" s="631"/>
      <c r="F214" s="790"/>
      <c r="G214" s="2518"/>
      <c r="H214" s="733"/>
      <c r="I214" s="489" t="s">
        <v>52</v>
      </c>
      <c r="J214" s="662"/>
      <c r="K214" s="663"/>
      <c r="L214" s="663"/>
      <c r="M214" s="664"/>
      <c r="N214" s="665"/>
      <c r="O214" s="665"/>
      <c r="P214" s="665"/>
    </row>
    <row r="215" spans="1:16" s="680" customFormat="1" ht="22.5">
      <c r="A215" s="660"/>
      <c r="B215" s="661"/>
      <c r="C215" s="627"/>
      <c r="D215" s="503" t="s">
        <v>1637</v>
      </c>
      <c r="E215" s="629"/>
      <c r="F215" s="790"/>
      <c r="G215" s="2518"/>
      <c r="H215" s="733"/>
      <c r="I215" s="489" t="s">
        <v>52</v>
      </c>
      <c r="J215" s="662"/>
      <c r="K215" s="663"/>
      <c r="L215" s="663"/>
      <c r="M215" s="664"/>
      <c r="N215" s="665"/>
      <c r="O215" s="665"/>
      <c r="P215" s="665"/>
    </row>
    <row r="216" spans="1:16" s="680" customFormat="1" ht="11.25">
      <c r="A216" s="660"/>
      <c r="B216" s="661"/>
      <c r="C216" s="627"/>
      <c r="D216" s="628" t="s">
        <v>1638</v>
      </c>
      <c r="E216" s="629"/>
      <c r="F216" s="790"/>
      <c r="G216" s="2518"/>
      <c r="H216" s="733"/>
      <c r="I216" s="485"/>
      <c r="J216" s="662"/>
      <c r="K216" s="663"/>
      <c r="L216" s="663"/>
      <c r="M216" s="664"/>
      <c r="N216" s="665"/>
      <c r="O216" s="665"/>
      <c r="P216" s="665"/>
    </row>
    <row r="217" spans="1:16" s="680" customFormat="1" ht="22.5">
      <c r="A217" s="660"/>
      <c r="B217" s="661"/>
      <c r="C217" s="627"/>
      <c r="D217" s="679" t="s">
        <v>1871</v>
      </c>
      <c r="E217" s="629"/>
      <c r="F217" s="790"/>
      <c r="G217" s="2518"/>
      <c r="H217" s="733"/>
      <c r="I217" s="485"/>
      <c r="J217" s="662"/>
      <c r="K217" s="663"/>
      <c r="L217" s="663"/>
      <c r="M217" s="664"/>
      <c r="N217" s="665"/>
      <c r="O217" s="665"/>
      <c r="P217" s="665"/>
    </row>
    <row r="218" spans="1:16" s="680" customFormat="1" ht="22.5">
      <c r="A218" s="660"/>
      <c r="B218" s="661"/>
      <c r="C218" s="627"/>
      <c r="D218" s="683" t="s">
        <v>3347</v>
      </c>
      <c r="E218" s="629"/>
      <c r="F218" s="790"/>
      <c r="G218" s="2518"/>
      <c r="H218" s="733"/>
      <c r="I218" s="489" t="s">
        <v>52</v>
      </c>
      <c r="J218" s="662"/>
      <c r="K218" s="663"/>
      <c r="L218" s="663"/>
      <c r="M218" s="664"/>
      <c r="N218" s="665"/>
      <c r="O218" s="665"/>
      <c r="P218" s="665"/>
    </row>
    <row r="219" spans="1:16" s="680" customFormat="1" ht="22.5">
      <c r="A219" s="660"/>
      <c r="B219" s="661"/>
      <c r="C219" s="627"/>
      <c r="D219" s="679" t="s">
        <v>1640</v>
      </c>
      <c r="E219" s="629"/>
      <c r="F219" s="790"/>
      <c r="G219" s="2518"/>
      <c r="H219" s="47"/>
      <c r="I219" s="485"/>
      <c r="J219" s="662"/>
      <c r="K219" s="663"/>
      <c r="L219" s="663"/>
      <c r="M219" s="664"/>
      <c r="N219" s="665"/>
      <c r="O219" s="665"/>
      <c r="P219" s="665"/>
    </row>
    <row r="220" spans="1:16" s="680" customFormat="1" ht="22.5">
      <c r="A220" s="660"/>
      <c r="B220" s="661"/>
      <c r="C220" s="627"/>
      <c r="D220" s="628" t="s">
        <v>1634</v>
      </c>
      <c r="E220" s="629"/>
      <c r="F220" s="790"/>
      <c r="G220" s="2518"/>
      <c r="H220" s="47"/>
      <c r="I220" s="494"/>
      <c r="J220" s="662"/>
      <c r="K220" s="663"/>
      <c r="L220" s="663"/>
      <c r="M220" s="664"/>
      <c r="N220" s="665"/>
      <c r="O220" s="665"/>
      <c r="P220" s="665"/>
    </row>
    <row r="221" spans="1:16" s="680" customFormat="1" ht="33.75">
      <c r="A221" s="660"/>
      <c r="B221" s="661"/>
      <c r="C221" s="627"/>
      <c r="D221" s="628" t="s">
        <v>1641</v>
      </c>
      <c r="E221" s="629" t="s">
        <v>88</v>
      </c>
      <c r="F221" s="790">
        <v>6</v>
      </c>
      <c r="G221" s="2518"/>
      <c r="H221" s="47">
        <f>F221*G221</f>
        <v>0</v>
      </c>
      <c r="I221" s="494"/>
      <c r="J221" s="662"/>
      <c r="K221" s="663"/>
      <c r="L221" s="663"/>
      <c r="M221" s="664"/>
      <c r="N221" s="665"/>
      <c r="O221" s="665"/>
      <c r="P221" s="665"/>
    </row>
    <row r="222" spans="1:16" s="670" customFormat="1">
      <c r="A222" s="289"/>
      <c r="B222" s="671"/>
      <c r="C222" s="655"/>
      <c r="D222" s="667"/>
      <c r="E222" s="650"/>
      <c r="F222" s="796"/>
      <c r="G222" s="2520"/>
      <c r="H222" s="47"/>
      <c r="I222" s="504"/>
      <c r="J222" s="684"/>
      <c r="K222" s="668"/>
      <c r="L222" s="668"/>
      <c r="M222" s="669"/>
    </row>
    <row r="223" spans="1:16" s="670" customFormat="1" ht="33.75">
      <c r="A223" s="607" t="s">
        <v>2566</v>
      </c>
      <c r="B223" s="357" t="s">
        <v>15</v>
      </c>
      <c r="C223" s="655">
        <f>C213+1</f>
        <v>5</v>
      </c>
      <c r="D223" s="667" t="s">
        <v>1855</v>
      </c>
      <c r="E223" s="650"/>
      <c r="F223" s="796"/>
      <c r="G223" s="2520"/>
      <c r="H223" s="47"/>
      <c r="I223" s="504"/>
      <c r="J223" s="684"/>
      <c r="K223" s="668"/>
      <c r="L223" s="668"/>
      <c r="M223" s="669"/>
    </row>
    <row r="224" spans="1:16" s="670" customFormat="1">
      <c r="A224" s="289"/>
      <c r="B224" s="671"/>
      <c r="C224" s="655"/>
      <c r="D224" s="667" t="s">
        <v>6</v>
      </c>
      <c r="E224" s="650"/>
      <c r="F224" s="796"/>
      <c r="G224" s="2520"/>
      <c r="H224" s="47"/>
      <c r="I224" s="504"/>
      <c r="J224" s="684"/>
      <c r="K224" s="668"/>
      <c r="L224" s="668"/>
      <c r="M224" s="669"/>
    </row>
    <row r="225" spans="1:16" s="670" customFormat="1">
      <c r="A225" s="289"/>
      <c r="B225" s="671"/>
      <c r="C225" s="655"/>
      <c r="D225" s="667" t="s">
        <v>1856</v>
      </c>
      <c r="E225" s="650" t="s">
        <v>19</v>
      </c>
      <c r="F225" s="796">
        <v>1</v>
      </c>
      <c r="G225" s="2520"/>
      <c r="H225" s="47">
        <f>F225*G225</f>
        <v>0</v>
      </c>
      <c r="I225" s="504"/>
      <c r="J225" s="684"/>
      <c r="K225" s="668"/>
      <c r="L225" s="668"/>
      <c r="M225" s="669"/>
    </row>
    <row r="226" spans="1:16" s="670" customFormat="1">
      <c r="A226" s="289"/>
      <c r="B226" s="671"/>
      <c r="C226" s="655"/>
      <c r="D226" s="667" t="s">
        <v>1857</v>
      </c>
      <c r="E226" s="650" t="s">
        <v>19</v>
      </c>
      <c r="F226" s="796">
        <v>1</v>
      </c>
      <c r="G226" s="2520"/>
      <c r="H226" s="47">
        <f>F226*G226</f>
        <v>0</v>
      </c>
      <c r="I226" s="504"/>
      <c r="J226" s="684"/>
      <c r="K226" s="668"/>
      <c r="L226" s="668"/>
      <c r="M226" s="669"/>
    </row>
    <row r="227" spans="1:16" s="680" customFormat="1" ht="11.25">
      <c r="A227" s="660"/>
      <c r="B227" s="661"/>
      <c r="C227" s="627"/>
      <c r="D227" s="628"/>
      <c r="E227" s="629"/>
      <c r="F227" s="790"/>
      <c r="G227" s="2518"/>
      <c r="H227" s="47"/>
      <c r="I227" s="494"/>
      <c r="J227" s="662"/>
      <c r="K227" s="663"/>
      <c r="L227" s="663"/>
      <c r="M227" s="664"/>
      <c r="N227" s="665"/>
      <c r="O227" s="665"/>
      <c r="P227" s="665"/>
    </row>
    <row r="228" spans="1:16" s="680" customFormat="1" ht="22.5">
      <c r="A228" s="607" t="s">
        <v>2566</v>
      </c>
      <c r="B228" s="626" t="s">
        <v>15</v>
      </c>
      <c r="C228" s="627">
        <f>C223+1</f>
        <v>6</v>
      </c>
      <c r="D228" s="503" t="s">
        <v>3348</v>
      </c>
      <c r="E228" s="629"/>
      <c r="F228" s="790"/>
      <c r="G228" s="2518"/>
      <c r="H228" s="47"/>
      <c r="I228" s="494"/>
      <c r="J228" s="662"/>
      <c r="K228" s="663"/>
      <c r="L228" s="663"/>
      <c r="M228" s="664"/>
      <c r="N228" s="665"/>
      <c r="O228" s="665"/>
      <c r="P228" s="665"/>
    </row>
    <row r="229" spans="1:16" s="680" customFormat="1" ht="33.75">
      <c r="A229" s="660"/>
      <c r="B229" s="661"/>
      <c r="C229" s="627"/>
      <c r="D229" s="503" t="s">
        <v>1642</v>
      </c>
      <c r="E229" s="629"/>
      <c r="F229" s="790"/>
      <c r="G229" s="2518"/>
      <c r="H229" s="47"/>
      <c r="I229" s="489" t="s">
        <v>52</v>
      </c>
      <c r="J229" s="662"/>
      <c r="K229" s="663"/>
      <c r="L229" s="663"/>
      <c r="M229" s="664"/>
      <c r="N229" s="665"/>
      <c r="O229" s="665"/>
      <c r="P229" s="665"/>
    </row>
    <row r="230" spans="1:16" s="680" customFormat="1" ht="22.5">
      <c r="A230" s="660"/>
      <c r="B230" s="661"/>
      <c r="C230" s="627"/>
      <c r="D230" s="679" t="s">
        <v>1643</v>
      </c>
      <c r="E230" s="629"/>
      <c r="F230" s="790"/>
      <c r="G230" s="2518"/>
      <c r="H230" s="47"/>
      <c r="I230" s="489" t="s">
        <v>52</v>
      </c>
      <c r="J230" s="662"/>
      <c r="K230" s="663"/>
      <c r="L230" s="663"/>
      <c r="M230" s="664"/>
      <c r="N230" s="665"/>
      <c r="O230" s="665"/>
      <c r="P230" s="665"/>
    </row>
    <row r="231" spans="1:16" s="680" customFormat="1" ht="22.5">
      <c r="A231" s="660"/>
      <c r="B231" s="661"/>
      <c r="C231" s="627"/>
      <c r="D231" s="679" t="s">
        <v>2002</v>
      </c>
      <c r="E231" s="629"/>
      <c r="F231" s="790"/>
      <c r="G231" s="2518"/>
      <c r="H231" s="47"/>
      <c r="I231" s="485"/>
      <c r="J231" s="662"/>
      <c r="K231" s="663"/>
      <c r="L231" s="663"/>
      <c r="M231" s="664"/>
      <c r="N231" s="665"/>
      <c r="O231" s="665"/>
      <c r="P231" s="665"/>
    </row>
    <row r="232" spans="1:16" s="680" customFormat="1" ht="22.5">
      <c r="A232" s="660"/>
      <c r="B232" s="661"/>
      <c r="C232" s="627"/>
      <c r="D232" s="679" t="s">
        <v>1871</v>
      </c>
      <c r="E232" s="629"/>
      <c r="F232" s="790"/>
      <c r="G232" s="2518"/>
      <c r="H232" s="47"/>
      <c r="I232" s="485"/>
      <c r="J232" s="662"/>
      <c r="K232" s="663"/>
      <c r="L232" s="663"/>
      <c r="M232" s="664"/>
      <c r="N232" s="665"/>
      <c r="O232" s="665"/>
      <c r="P232" s="665"/>
    </row>
    <row r="233" spans="1:16" s="680" customFormat="1" ht="22.5">
      <c r="A233" s="660"/>
      <c r="B233" s="661"/>
      <c r="C233" s="627"/>
      <c r="D233" s="628" t="s">
        <v>1644</v>
      </c>
      <c r="E233" s="629"/>
      <c r="F233" s="790"/>
      <c r="G233" s="2518"/>
      <c r="H233" s="47"/>
      <c r="I233" s="489" t="s">
        <v>52</v>
      </c>
      <c r="J233" s="662"/>
      <c r="K233" s="663"/>
      <c r="L233" s="663"/>
      <c r="M233" s="664"/>
      <c r="N233" s="665"/>
      <c r="O233" s="665"/>
      <c r="P233" s="665"/>
    </row>
    <row r="234" spans="1:16" s="680" customFormat="1" ht="45">
      <c r="A234" s="660"/>
      <c r="B234" s="661"/>
      <c r="C234" s="627"/>
      <c r="D234" s="628" t="s">
        <v>1645</v>
      </c>
      <c r="E234" s="629"/>
      <c r="F234" s="790"/>
      <c r="G234" s="2518"/>
      <c r="H234" s="47"/>
      <c r="I234" s="485"/>
      <c r="J234" s="662"/>
      <c r="K234" s="663"/>
      <c r="L234" s="663"/>
      <c r="M234" s="664"/>
      <c r="N234" s="665"/>
      <c r="O234" s="665"/>
      <c r="P234" s="665"/>
    </row>
    <row r="235" spans="1:16" s="680" customFormat="1" ht="22.5">
      <c r="A235" s="660"/>
      <c r="B235" s="661"/>
      <c r="C235" s="627"/>
      <c r="D235" s="628" t="s">
        <v>1634</v>
      </c>
      <c r="E235" s="629"/>
      <c r="F235" s="790"/>
      <c r="G235" s="2518"/>
      <c r="H235" s="47"/>
      <c r="I235" s="485"/>
      <c r="J235" s="662"/>
      <c r="K235" s="663"/>
      <c r="L235" s="663"/>
      <c r="M235" s="664"/>
      <c r="N235" s="665"/>
      <c r="O235" s="665"/>
      <c r="P235" s="665"/>
    </row>
    <row r="236" spans="1:16" s="680" customFormat="1" ht="33.75">
      <c r="A236" s="660"/>
      <c r="B236" s="661"/>
      <c r="C236" s="627"/>
      <c r="D236" s="628" t="s">
        <v>1646</v>
      </c>
      <c r="E236" s="629" t="s">
        <v>88</v>
      </c>
      <c r="F236" s="790">
        <v>2</v>
      </c>
      <c r="G236" s="2518"/>
      <c r="H236" s="47">
        <f>F236*G236</f>
        <v>0</v>
      </c>
      <c r="I236" s="485"/>
      <c r="J236" s="662"/>
      <c r="K236" s="663"/>
      <c r="L236" s="663"/>
      <c r="M236" s="664"/>
      <c r="N236" s="665"/>
      <c r="O236" s="665"/>
      <c r="P236" s="665"/>
    </row>
    <row r="237" spans="1:16" s="680" customFormat="1" ht="11.25">
      <c r="A237" s="660"/>
      <c r="B237" s="626"/>
      <c r="C237" s="630"/>
      <c r="D237" s="503"/>
      <c r="E237" s="631"/>
      <c r="F237" s="790"/>
      <c r="G237" s="792"/>
      <c r="H237" s="849"/>
      <c r="I237" s="485"/>
      <c r="J237" s="662"/>
      <c r="K237" s="663"/>
      <c r="L237" s="663"/>
      <c r="M237" s="664"/>
      <c r="N237" s="665"/>
      <c r="O237" s="665"/>
      <c r="P237" s="665"/>
    </row>
    <row r="238" spans="1:16" s="680" customFormat="1" ht="11.25">
      <c r="A238" s="607" t="s">
        <v>2566</v>
      </c>
      <c r="B238" s="626" t="s">
        <v>15</v>
      </c>
      <c r="C238" s="627">
        <f>C228+1</f>
        <v>7</v>
      </c>
      <c r="D238" s="628" t="s">
        <v>3384</v>
      </c>
      <c r="E238" s="629"/>
      <c r="F238" s="790"/>
      <c r="G238" s="2518"/>
      <c r="H238" s="733"/>
      <c r="I238" s="485"/>
      <c r="J238" s="662"/>
      <c r="K238" s="663"/>
      <c r="L238" s="663"/>
      <c r="M238" s="664"/>
      <c r="N238" s="665"/>
      <c r="O238" s="665"/>
      <c r="P238" s="665"/>
    </row>
    <row r="239" spans="1:16" s="680" customFormat="1" ht="11.25">
      <c r="A239" s="660"/>
      <c r="B239" s="626"/>
      <c r="C239" s="627"/>
      <c r="D239" s="628" t="s">
        <v>1791</v>
      </c>
      <c r="E239" s="629"/>
      <c r="F239" s="790"/>
      <c r="G239" s="2518"/>
      <c r="H239" s="733"/>
      <c r="I239" s="485"/>
      <c r="J239" s="662"/>
      <c r="K239" s="663"/>
      <c r="L239" s="663"/>
      <c r="M239" s="664"/>
      <c r="N239" s="665"/>
      <c r="O239" s="665"/>
      <c r="P239" s="665"/>
    </row>
    <row r="240" spans="1:16" s="680" customFormat="1" ht="56.25">
      <c r="A240" s="660"/>
      <c r="B240" s="626"/>
      <c r="C240" s="627"/>
      <c r="D240" s="679" t="s">
        <v>1792</v>
      </c>
      <c r="E240" s="629"/>
      <c r="F240" s="790"/>
      <c r="G240" s="2518"/>
      <c r="H240" s="733"/>
      <c r="I240" s="489" t="s">
        <v>52</v>
      </c>
      <c r="J240" s="662"/>
      <c r="K240" s="663"/>
      <c r="L240" s="663"/>
      <c r="M240" s="664"/>
      <c r="N240" s="665"/>
      <c r="O240" s="665"/>
      <c r="P240" s="665"/>
    </row>
    <row r="241" spans="1:16" s="680" customFormat="1" ht="45">
      <c r="A241" s="660"/>
      <c r="B241" s="626"/>
      <c r="C241" s="627"/>
      <c r="D241" s="679" t="s">
        <v>2003</v>
      </c>
      <c r="E241" s="629"/>
      <c r="F241" s="790"/>
      <c r="G241" s="2518"/>
      <c r="H241" s="733"/>
      <c r="I241" s="489" t="s">
        <v>52</v>
      </c>
      <c r="J241" s="662"/>
      <c r="K241" s="663"/>
      <c r="L241" s="663"/>
      <c r="M241" s="664"/>
      <c r="N241" s="665"/>
      <c r="O241" s="665"/>
      <c r="P241" s="665"/>
    </row>
    <row r="242" spans="1:16" s="680" customFormat="1" ht="33.75">
      <c r="A242" s="660"/>
      <c r="B242" s="661"/>
      <c r="C242" s="627"/>
      <c r="D242" s="628" t="s">
        <v>2004</v>
      </c>
      <c r="E242" s="629"/>
      <c r="F242" s="790"/>
      <c r="G242" s="2518"/>
      <c r="H242" s="47"/>
      <c r="I242" s="485"/>
      <c r="J242" s="662"/>
      <c r="K242" s="663"/>
      <c r="L242" s="663"/>
      <c r="M242" s="664"/>
      <c r="N242" s="665"/>
      <c r="O242" s="665"/>
      <c r="P242" s="665"/>
    </row>
    <row r="243" spans="1:16" s="660" customFormat="1" ht="33.75">
      <c r="B243" s="661"/>
      <c r="C243" s="627"/>
      <c r="D243" s="628" t="s">
        <v>1793</v>
      </c>
      <c r="E243" s="629"/>
      <c r="F243" s="790"/>
      <c r="G243" s="2518"/>
      <c r="H243" s="47"/>
      <c r="I243" s="485"/>
      <c r="J243" s="662"/>
      <c r="K243" s="663"/>
      <c r="L243" s="663"/>
      <c r="M243" s="664"/>
      <c r="N243" s="665"/>
      <c r="O243" s="665"/>
      <c r="P243" s="665"/>
    </row>
    <row r="244" spans="1:16" s="660" customFormat="1" ht="11.25">
      <c r="B244" s="661"/>
      <c r="C244" s="627" t="s">
        <v>30</v>
      </c>
      <c r="D244" s="685" t="s">
        <v>3382</v>
      </c>
      <c r="E244" s="629" t="s">
        <v>88</v>
      </c>
      <c r="F244" s="790">
        <v>1</v>
      </c>
      <c r="G244" s="2518"/>
      <c r="H244" s="47">
        <f>F244*G244</f>
        <v>0</v>
      </c>
      <c r="I244" s="494"/>
      <c r="J244" s="662"/>
      <c r="K244" s="663"/>
      <c r="L244" s="663"/>
      <c r="M244" s="664"/>
      <c r="N244" s="665"/>
      <c r="O244" s="665"/>
      <c r="P244" s="665"/>
    </row>
    <row r="245" spans="1:16" s="660" customFormat="1" ht="11.25">
      <c r="B245" s="661"/>
      <c r="C245" s="627" t="s">
        <v>31</v>
      </c>
      <c r="D245" s="685" t="s">
        <v>3383</v>
      </c>
      <c r="E245" s="629" t="s">
        <v>88</v>
      </c>
      <c r="F245" s="790">
        <v>2</v>
      </c>
      <c r="G245" s="2518"/>
      <c r="H245" s="47">
        <f>F245*G245</f>
        <v>0</v>
      </c>
      <c r="I245" s="494"/>
      <c r="J245" s="662"/>
      <c r="K245" s="663"/>
      <c r="L245" s="663"/>
      <c r="M245" s="664"/>
      <c r="N245" s="665"/>
      <c r="O245" s="665"/>
      <c r="P245" s="665"/>
    </row>
    <row r="246" spans="1:16" s="660" customFormat="1" ht="11.25">
      <c r="B246" s="661"/>
      <c r="C246" s="627"/>
      <c r="D246" s="685"/>
      <c r="E246" s="629"/>
      <c r="F246" s="790"/>
      <c r="G246" s="2518"/>
      <c r="H246" s="47"/>
      <c r="I246" s="494"/>
      <c r="J246" s="662"/>
      <c r="K246" s="663"/>
      <c r="L246" s="663"/>
      <c r="M246" s="664"/>
      <c r="N246" s="665"/>
      <c r="O246" s="665"/>
      <c r="P246" s="665"/>
    </row>
    <row r="247" spans="1:16" s="691" customFormat="1" ht="11.25">
      <c r="A247" s="607" t="s">
        <v>2566</v>
      </c>
      <c r="B247" s="102" t="s">
        <v>15</v>
      </c>
      <c r="C247" s="498">
        <f>C238+1</f>
        <v>8</v>
      </c>
      <c r="D247" s="686" t="s">
        <v>2005</v>
      </c>
      <c r="E247" s="687"/>
      <c r="F247" s="797"/>
      <c r="G247" s="2521"/>
      <c r="H247" s="95"/>
      <c r="I247" s="258"/>
      <c r="J247" s="688"/>
      <c r="K247" s="689"/>
      <c r="L247" s="689"/>
      <c r="M247" s="690"/>
    </row>
    <row r="248" spans="1:16" s="691" customFormat="1" ht="33.75">
      <c r="A248" s="104"/>
      <c r="B248" s="102"/>
      <c r="C248" s="498"/>
      <c r="D248" s="692" t="s">
        <v>2006</v>
      </c>
      <c r="E248" s="687"/>
      <c r="F248" s="797"/>
      <c r="G248" s="2521"/>
      <c r="H248" s="95"/>
      <c r="I248" s="258"/>
      <c r="J248" s="688"/>
      <c r="K248" s="689"/>
      <c r="L248" s="689"/>
      <c r="M248" s="690"/>
    </row>
    <row r="249" spans="1:16" s="696" customFormat="1" ht="11.25">
      <c r="A249" s="93"/>
      <c r="B249" s="86"/>
      <c r="C249" s="86"/>
      <c r="D249" s="499"/>
      <c r="E249" s="687" t="s">
        <v>19</v>
      </c>
      <c r="F249" s="797">
        <v>2</v>
      </c>
      <c r="G249" s="2521"/>
      <c r="H249" s="95">
        <f>F249*G249</f>
        <v>0</v>
      </c>
      <c r="I249" s="252"/>
      <c r="J249" s="693"/>
      <c r="K249" s="694"/>
      <c r="L249" s="694"/>
      <c r="M249" s="695"/>
      <c r="N249" s="607"/>
      <c r="O249" s="607"/>
      <c r="P249" s="607"/>
    </row>
    <row r="250" spans="1:16" s="699" customFormat="1" ht="11.25">
      <c r="A250" s="29"/>
      <c r="B250" s="30"/>
      <c r="C250" s="30"/>
      <c r="D250" s="27"/>
      <c r="E250" s="697"/>
      <c r="F250" s="798"/>
      <c r="G250" s="2522"/>
      <c r="H250" s="851"/>
      <c r="I250" s="61"/>
      <c r="J250" s="700"/>
    </row>
    <row r="251" spans="1:16" s="699" customFormat="1" ht="11.25">
      <c r="A251" s="607" t="s">
        <v>2566</v>
      </c>
      <c r="B251" s="102" t="s">
        <v>15</v>
      </c>
      <c r="C251" s="498">
        <f>C247+1</f>
        <v>9</v>
      </c>
      <c r="D251" s="172" t="s">
        <v>2535</v>
      </c>
      <c r="E251" s="701"/>
      <c r="F251" s="799"/>
      <c r="G251" s="2523"/>
      <c r="H251" s="852"/>
      <c r="I251" s="20"/>
      <c r="J251" s="702"/>
    </row>
    <row r="252" spans="1:16" s="699" customFormat="1" ht="22.5">
      <c r="A252" s="29"/>
      <c r="B252" s="30"/>
      <c r="C252" s="30"/>
      <c r="D252" s="703" t="s">
        <v>2708</v>
      </c>
      <c r="E252" s="701"/>
      <c r="F252" s="799"/>
      <c r="G252" s="2523"/>
      <c r="H252" s="852"/>
      <c r="I252" s="343"/>
      <c r="J252" s="702"/>
    </row>
    <row r="253" spans="1:16" s="699" customFormat="1" ht="22.5">
      <c r="A253" s="29"/>
      <c r="B253" s="30"/>
      <c r="C253" s="30"/>
      <c r="D253" s="703" t="s">
        <v>2536</v>
      </c>
      <c r="E253" s="701"/>
      <c r="F253" s="800"/>
      <c r="G253" s="2524"/>
      <c r="H253" s="852"/>
      <c r="I253" s="343"/>
      <c r="J253" s="700"/>
    </row>
    <row r="254" spans="1:16" s="699" customFormat="1" ht="11.25">
      <c r="A254" s="29"/>
      <c r="B254" s="30"/>
      <c r="C254" s="30"/>
      <c r="D254" s="704" t="s">
        <v>81</v>
      </c>
      <c r="E254" s="701" t="s">
        <v>1614</v>
      </c>
      <c r="F254" s="800">
        <v>25</v>
      </c>
      <c r="G254" s="2524"/>
      <c r="H254" s="42">
        <f>+F254*G254</f>
        <v>0</v>
      </c>
      <c r="I254" s="20"/>
      <c r="J254" s="700"/>
    </row>
    <row r="255" spans="1:16" s="699" customFormat="1" ht="11.25">
      <c r="C255" s="1716"/>
      <c r="D255" s="705"/>
      <c r="E255" s="701"/>
      <c r="F255" s="800"/>
      <c r="G255" s="2524"/>
      <c r="H255" s="852"/>
      <c r="I255" s="20"/>
      <c r="J255" s="700"/>
    </row>
    <row r="256" spans="1:16" s="699" customFormat="1" ht="11.25">
      <c r="A256" s="607" t="s">
        <v>2566</v>
      </c>
      <c r="B256" s="102" t="s">
        <v>15</v>
      </c>
      <c r="C256" s="498">
        <f>C251+1</f>
        <v>10</v>
      </c>
      <c r="D256" s="172" t="s">
        <v>2537</v>
      </c>
      <c r="E256" s="701"/>
      <c r="F256" s="799"/>
      <c r="G256" s="2524"/>
      <c r="H256" s="852"/>
      <c r="I256" s="343"/>
      <c r="J256" s="700"/>
    </row>
    <row r="257" spans="1:16" s="699" customFormat="1" ht="22.5">
      <c r="A257" s="29"/>
      <c r="B257" s="30"/>
      <c r="C257" s="30"/>
      <c r="D257" s="706" t="s">
        <v>2538</v>
      </c>
      <c r="E257" s="701"/>
      <c r="F257" s="799"/>
      <c r="G257" s="2523"/>
      <c r="H257" s="852"/>
      <c r="I257" s="342" t="s">
        <v>1412</v>
      </c>
      <c r="J257" s="700"/>
    </row>
    <row r="258" spans="1:16" s="699" customFormat="1" ht="22.5">
      <c r="A258" s="29"/>
      <c r="B258" s="30"/>
      <c r="C258" s="30"/>
      <c r="D258" s="703" t="s">
        <v>2536</v>
      </c>
      <c r="E258" s="701"/>
      <c r="F258" s="799"/>
      <c r="G258" s="2523"/>
      <c r="H258" s="852"/>
      <c r="I258" s="343"/>
      <c r="J258" s="700"/>
    </row>
    <row r="259" spans="1:16" s="699" customFormat="1" ht="11.25">
      <c r="A259" s="29"/>
      <c r="B259" s="30"/>
      <c r="C259" s="30"/>
      <c r="D259" s="704" t="s">
        <v>6</v>
      </c>
      <c r="E259" s="701" t="s">
        <v>19</v>
      </c>
      <c r="F259" s="799">
        <v>14</v>
      </c>
      <c r="G259" s="2523"/>
      <c r="H259" s="42">
        <f>+F259*G259</f>
        <v>0</v>
      </c>
      <c r="I259" s="20"/>
      <c r="J259" s="700"/>
    </row>
    <row r="260" spans="1:16" s="699" customFormat="1" ht="11.25">
      <c r="C260" s="1716"/>
      <c r="D260" s="705"/>
      <c r="E260" s="701"/>
      <c r="F260" s="799"/>
      <c r="G260" s="2523"/>
      <c r="H260" s="852"/>
      <c r="I260" s="20"/>
      <c r="J260" s="700"/>
    </row>
    <row r="261" spans="1:16" s="396" customFormat="1" ht="11.25">
      <c r="A261" s="607" t="s">
        <v>2566</v>
      </c>
      <c r="B261" s="102" t="s">
        <v>15</v>
      </c>
      <c r="C261" s="498">
        <f>C256+1</f>
        <v>11</v>
      </c>
      <c r="D261" s="172" t="s">
        <v>2539</v>
      </c>
      <c r="E261" s="701"/>
      <c r="F261" s="799"/>
      <c r="G261" s="2523"/>
      <c r="H261" s="852"/>
      <c r="I261" s="19"/>
      <c r="J261" s="707"/>
    </row>
    <row r="262" spans="1:16" s="396" customFormat="1" ht="33.75">
      <c r="A262" s="708"/>
      <c r="B262" s="708"/>
      <c r="C262" s="708"/>
      <c r="D262" s="703" t="s">
        <v>2540</v>
      </c>
      <c r="E262" s="701"/>
      <c r="F262" s="799"/>
      <c r="G262" s="2523"/>
      <c r="H262" s="852"/>
      <c r="I262" s="342" t="s">
        <v>1412</v>
      </c>
      <c r="J262" s="707"/>
    </row>
    <row r="263" spans="1:16" s="396" customFormat="1" ht="22.5">
      <c r="A263" s="708"/>
      <c r="B263" s="708"/>
      <c r="C263" s="708"/>
      <c r="D263" s="703" t="s">
        <v>2536</v>
      </c>
      <c r="E263" s="701"/>
      <c r="F263" s="799"/>
      <c r="G263" s="2523"/>
      <c r="H263" s="852"/>
      <c r="I263" s="19"/>
    </row>
    <row r="264" spans="1:16" s="396" customFormat="1" ht="11.25">
      <c r="A264" s="708"/>
      <c r="B264" s="708"/>
      <c r="C264" s="708"/>
      <c r="D264" s="704" t="s">
        <v>6</v>
      </c>
      <c r="E264" s="701" t="s">
        <v>19</v>
      </c>
      <c r="F264" s="799">
        <v>14</v>
      </c>
      <c r="G264" s="2523"/>
      <c r="H264" s="42">
        <f>+F264*G264</f>
        <v>0</v>
      </c>
      <c r="I264" s="19"/>
      <c r="J264" s="699"/>
    </row>
    <row r="265" spans="1:16" s="396" customFormat="1" ht="11.25">
      <c r="A265" s="708"/>
      <c r="B265" s="708"/>
      <c r="C265" s="708"/>
      <c r="D265" s="705"/>
      <c r="E265" s="701"/>
      <c r="F265" s="799"/>
      <c r="G265" s="2523"/>
      <c r="H265" s="852"/>
      <c r="I265" s="19"/>
    </row>
    <row r="266" spans="1:16" s="396" customFormat="1" ht="11.25">
      <c r="A266" s="607" t="s">
        <v>2566</v>
      </c>
      <c r="B266" s="102" t="s">
        <v>15</v>
      </c>
      <c r="C266" s="498">
        <f>C261+1</f>
        <v>12</v>
      </c>
      <c r="D266" s="709" t="s">
        <v>2541</v>
      </c>
      <c r="E266" s="710"/>
      <c r="F266" s="800"/>
      <c r="G266" s="2524"/>
      <c r="H266" s="853"/>
      <c r="I266" s="19"/>
    </row>
    <row r="267" spans="1:16" s="396" customFormat="1" ht="33.75">
      <c r="A267" s="708"/>
      <c r="B267" s="708"/>
      <c r="C267" s="708"/>
      <c r="D267" s="711" t="s">
        <v>2691</v>
      </c>
      <c r="E267" s="701"/>
      <c r="F267" s="799"/>
      <c r="G267" s="2523"/>
      <c r="H267" s="852"/>
      <c r="I267" s="19"/>
    </row>
    <row r="268" spans="1:16" s="396" customFormat="1" ht="22.5">
      <c r="A268" s="708"/>
      <c r="B268" s="708"/>
      <c r="C268" s="708" t="s">
        <v>30</v>
      </c>
      <c r="D268" s="706" t="s">
        <v>2542</v>
      </c>
      <c r="E268" s="701" t="s">
        <v>19</v>
      </c>
      <c r="F268" s="800">
        <v>6</v>
      </c>
      <c r="G268" s="2524"/>
      <c r="H268" s="42">
        <f>ROUND(F268*G268, 2)</f>
        <v>0</v>
      </c>
      <c r="I268" s="19"/>
    </row>
    <row r="269" spans="1:16" s="396" customFormat="1" ht="22.5">
      <c r="A269" s="708"/>
      <c r="B269" s="708"/>
      <c r="C269" s="708" t="s">
        <v>31</v>
      </c>
      <c r="D269" s="706" t="s">
        <v>2543</v>
      </c>
      <c r="E269" s="701" t="s">
        <v>19</v>
      </c>
      <c r="F269" s="800">
        <v>1</v>
      </c>
      <c r="G269" s="2524"/>
      <c r="H269" s="42">
        <f>ROUND(F269*G269, 2)</f>
        <v>0</v>
      </c>
      <c r="I269" s="19"/>
    </row>
    <row r="270" spans="1:16" s="715" customFormat="1" ht="11.25">
      <c r="A270" s="104"/>
      <c r="B270" s="102"/>
      <c r="C270" s="48" t="s">
        <v>32</v>
      </c>
      <c r="D270" s="706" t="s">
        <v>2897</v>
      </c>
      <c r="E270" s="712" t="s">
        <v>19</v>
      </c>
      <c r="F270" s="797">
        <v>6</v>
      </c>
      <c r="G270" s="2524"/>
      <c r="H270" s="42">
        <f>F270*G270</f>
        <v>0</v>
      </c>
      <c r="I270" s="191"/>
      <c r="J270" s="713"/>
      <c r="K270" s="714"/>
      <c r="L270" s="714"/>
      <c r="M270" s="714"/>
    </row>
    <row r="271" spans="1:16" s="715" customFormat="1" ht="11.25">
      <c r="A271" s="104"/>
      <c r="B271" s="102"/>
      <c r="C271" s="48" t="s">
        <v>33</v>
      </c>
      <c r="D271" s="706" t="s">
        <v>2692</v>
      </c>
      <c r="E271" s="712" t="s">
        <v>19</v>
      </c>
      <c r="F271" s="797">
        <v>1</v>
      </c>
      <c r="G271" s="2524"/>
      <c r="H271" s="42">
        <f>F271*G271</f>
        <v>0</v>
      </c>
      <c r="I271" s="191"/>
      <c r="J271" s="713"/>
      <c r="K271" s="714"/>
      <c r="L271" s="714"/>
      <c r="M271" s="714"/>
    </row>
    <row r="272" spans="1:16" s="660" customFormat="1" ht="11.25">
      <c r="B272" s="661"/>
      <c r="C272" s="627"/>
      <c r="D272" s="685"/>
      <c r="E272" s="629"/>
      <c r="F272" s="790"/>
      <c r="G272" s="2518"/>
      <c r="H272" s="47"/>
      <c r="I272" s="494"/>
      <c r="J272" s="662"/>
      <c r="K272" s="663"/>
      <c r="L272" s="663"/>
      <c r="M272" s="664"/>
      <c r="N272" s="665"/>
      <c r="O272" s="665"/>
      <c r="P272" s="665"/>
    </row>
    <row r="273" spans="1:16" s="660" customFormat="1" ht="22.5">
      <c r="A273" s="607" t="s">
        <v>2566</v>
      </c>
      <c r="B273" s="102" t="s">
        <v>15</v>
      </c>
      <c r="C273" s="498">
        <f>C266+1</f>
        <v>13</v>
      </c>
      <c r="D273" s="716" t="s">
        <v>3386</v>
      </c>
      <c r="E273" s="629"/>
      <c r="F273" s="790"/>
      <c r="G273" s="2518"/>
      <c r="H273" s="47"/>
      <c r="I273" s="494"/>
      <c r="J273" s="662"/>
      <c r="K273" s="663"/>
      <c r="L273" s="663"/>
      <c r="M273" s="664"/>
      <c r="N273" s="665"/>
      <c r="O273" s="665"/>
      <c r="P273" s="665"/>
    </row>
    <row r="274" spans="1:16" s="660" customFormat="1" ht="11.25">
      <c r="B274" s="661"/>
      <c r="C274" s="627"/>
      <c r="D274" s="716" t="s">
        <v>3388</v>
      </c>
      <c r="E274" s="629"/>
      <c r="F274" s="790"/>
      <c r="G274" s="2518"/>
      <c r="H274" s="47"/>
      <c r="I274" s="494"/>
      <c r="J274" s="662"/>
      <c r="K274" s="663"/>
      <c r="L274" s="663"/>
      <c r="M274" s="664"/>
      <c r="N274" s="665"/>
      <c r="O274" s="665"/>
      <c r="P274" s="665"/>
    </row>
    <row r="275" spans="1:16" s="660" customFormat="1" ht="11.25">
      <c r="B275" s="661"/>
      <c r="C275" s="627"/>
      <c r="D275" s="706" t="s">
        <v>6</v>
      </c>
      <c r="E275" s="712" t="s">
        <v>19</v>
      </c>
      <c r="F275" s="797">
        <v>1</v>
      </c>
      <c r="G275" s="2524"/>
      <c r="H275" s="42">
        <f>F275*G275</f>
        <v>0</v>
      </c>
      <c r="I275" s="494"/>
      <c r="J275" s="662"/>
      <c r="K275" s="663"/>
      <c r="L275" s="663"/>
      <c r="M275" s="664"/>
      <c r="N275" s="665"/>
      <c r="O275" s="665"/>
      <c r="P275" s="665"/>
    </row>
    <row r="276" spans="1:16" s="660" customFormat="1" ht="11.25">
      <c r="B276" s="661"/>
      <c r="C276" s="627"/>
      <c r="D276" s="706"/>
      <c r="E276" s="712"/>
      <c r="F276" s="797"/>
      <c r="G276" s="2524"/>
      <c r="H276" s="42"/>
      <c r="I276" s="494"/>
      <c r="J276" s="662"/>
      <c r="K276" s="663"/>
      <c r="L276" s="663"/>
      <c r="M276" s="664"/>
      <c r="N276" s="665"/>
      <c r="O276" s="665"/>
      <c r="P276" s="665"/>
    </row>
    <row r="277" spans="1:16" s="660" customFormat="1" ht="22.5">
      <c r="A277" s="607" t="s">
        <v>2566</v>
      </c>
      <c r="B277" s="102" t="s">
        <v>15</v>
      </c>
      <c r="C277" s="498">
        <f>C273+1</f>
        <v>14</v>
      </c>
      <c r="D277" s="716" t="s">
        <v>3387</v>
      </c>
      <c r="E277" s="629"/>
      <c r="F277" s="790"/>
      <c r="G277" s="2518"/>
      <c r="H277" s="47"/>
      <c r="I277" s="494"/>
      <c r="J277" s="662"/>
      <c r="K277" s="663"/>
      <c r="L277" s="663"/>
      <c r="M277" s="664"/>
      <c r="N277" s="665"/>
      <c r="O277" s="665"/>
      <c r="P277" s="665"/>
    </row>
    <row r="278" spans="1:16" s="660" customFormat="1" ht="11.25">
      <c r="B278" s="661"/>
      <c r="C278" s="627"/>
      <c r="D278" s="716" t="s">
        <v>3389</v>
      </c>
      <c r="E278" s="629"/>
      <c r="F278" s="790"/>
      <c r="G278" s="2518"/>
      <c r="H278" s="47"/>
      <c r="I278" s="494"/>
      <c r="J278" s="662"/>
      <c r="K278" s="663"/>
      <c r="L278" s="663"/>
      <c r="M278" s="664"/>
      <c r="N278" s="665"/>
      <c r="O278" s="665"/>
      <c r="P278" s="665"/>
    </row>
    <row r="279" spans="1:16" s="660" customFormat="1" ht="11.25">
      <c r="B279" s="661"/>
      <c r="C279" s="627"/>
      <c r="D279" s="706" t="s">
        <v>6</v>
      </c>
      <c r="E279" s="712" t="s">
        <v>19</v>
      </c>
      <c r="F279" s="797">
        <v>2</v>
      </c>
      <c r="G279" s="2524"/>
      <c r="H279" s="42">
        <f>F279*G279</f>
        <v>0</v>
      </c>
      <c r="I279" s="494"/>
      <c r="J279" s="662"/>
      <c r="K279" s="663"/>
      <c r="L279" s="663"/>
      <c r="M279" s="664"/>
      <c r="N279" s="665"/>
      <c r="O279" s="665"/>
      <c r="P279" s="665"/>
    </row>
    <row r="280" spans="1:16" s="660" customFormat="1" ht="11.25">
      <c r="B280" s="661"/>
      <c r="C280" s="627"/>
      <c r="D280" s="685"/>
      <c r="E280" s="629"/>
      <c r="F280" s="790"/>
      <c r="G280" s="2518"/>
      <c r="H280" s="47"/>
      <c r="I280" s="494"/>
      <c r="J280" s="662"/>
      <c r="K280" s="663"/>
      <c r="L280" s="663"/>
      <c r="M280" s="664"/>
      <c r="N280" s="665"/>
      <c r="O280" s="665"/>
      <c r="P280" s="665"/>
    </row>
    <row r="281" spans="1:16" s="623" customFormat="1" ht="11.25">
      <c r="A281" s="607" t="s">
        <v>2566</v>
      </c>
      <c r="B281" s="54" t="s">
        <v>15</v>
      </c>
      <c r="C281" s="490"/>
      <c r="D281" s="54" t="s">
        <v>1647</v>
      </c>
      <c r="E281" s="491"/>
      <c r="F281" s="795"/>
      <c r="G281" s="795"/>
      <c r="H281" s="492">
        <f>SUM(H182:H280)</f>
        <v>0</v>
      </c>
      <c r="I281" s="481"/>
      <c r="J281" s="601"/>
      <c r="K281" s="602"/>
      <c r="L281" s="602"/>
      <c r="M281" s="622"/>
    </row>
    <row r="282" spans="1:16" s="660" customFormat="1" ht="11.25">
      <c r="B282" s="661"/>
      <c r="C282" s="677"/>
      <c r="E282" s="676"/>
      <c r="F282" s="792"/>
      <c r="G282" s="2518"/>
      <c r="H282" s="733"/>
      <c r="I282" s="494"/>
      <c r="J282" s="662"/>
      <c r="K282" s="663"/>
      <c r="L282" s="663"/>
      <c r="M282" s="664"/>
      <c r="N282" s="665"/>
      <c r="O282" s="665"/>
      <c r="P282" s="665"/>
    </row>
    <row r="283" spans="1:16" s="660" customFormat="1" ht="11.25">
      <c r="B283" s="661"/>
      <c r="C283" s="677"/>
      <c r="E283" s="676"/>
      <c r="F283" s="792"/>
      <c r="G283" s="2518"/>
      <c r="H283" s="733"/>
      <c r="I283" s="494"/>
      <c r="J283" s="662"/>
      <c r="K283" s="663"/>
      <c r="L283" s="663"/>
      <c r="M283" s="664"/>
      <c r="N283" s="665"/>
      <c r="O283" s="665"/>
      <c r="P283" s="665"/>
    </row>
    <row r="284" spans="1:16" s="660" customFormat="1" ht="11.25">
      <c r="B284" s="661"/>
      <c r="C284" s="677"/>
      <c r="E284" s="676"/>
      <c r="F284" s="792"/>
      <c r="G284" s="2518"/>
      <c r="H284" s="733"/>
      <c r="I284" s="494"/>
      <c r="J284" s="662"/>
      <c r="K284" s="663"/>
      <c r="L284" s="663"/>
      <c r="M284" s="664"/>
      <c r="N284" s="665"/>
      <c r="O284" s="665"/>
      <c r="P284" s="665"/>
    </row>
    <row r="285" spans="1:16" s="660" customFormat="1" ht="11.25">
      <c r="A285" s="607" t="s">
        <v>2566</v>
      </c>
      <c r="B285" s="658" t="s">
        <v>16</v>
      </c>
      <c r="C285" s="598"/>
      <c r="D285" s="659" t="s">
        <v>1648</v>
      </c>
      <c r="E285" s="600"/>
      <c r="F285" s="784"/>
      <c r="G285" s="784"/>
      <c r="H285" s="844"/>
      <c r="I285" s="494"/>
      <c r="J285" s="662"/>
      <c r="K285" s="663"/>
      <c r="L285" s="663"/>
      <c r="M285" s="664"/>
      <c r="N285" s="665"/>
      <c r="O285" s="665"/>
      <c r="P285" s="665"/>
    </row>
    <row r="286" spans="1:16" s="660" customFormat="1" ht="11.25">
      <c r="B286" s="661"/>
      <c r="C286" s="677"/>
      <c r="E286" s="676"/>
      <c r="F286" s="792"/>
      <c r="G286" s="2518"/>
      <c r="H286" s="733"/>
      <c r="I286" s="494"/>
      <c r="J286" s="662"/>
      <c r="K286" s="663"/>
      <c r="L286" s="663"/>
      <c r="M286" s="664"/>
      <c r="N286" s="665"/>
      <c r="O286" s="665"/>
      <c r="P286" s="665"/>
    </row>
    <row r="287" spans="1:16" ht="45">
      <c r="A287" s="607" t="s">
        <v>2566</v>
      </c>
      <c r="B287" s="626" t="s">
        <v>16</v>
      </c>
      <c r="C287" s="627">
        <v>1</v>
      </c>
      <c r="D287" s="503" t="s">
        <v>2007</v>
      </c>
      <c r="G287" s="2518"/>
      <c r="H287" s="733"/>
      <c r="I287" s="494"/>
    </row>
    <row r="288" spans="1:16" ht="45">
      <c r="A288" s="660"/>
      <c r="B288" s="626"/>
      <c r="C288" s="627"/>
      <c r="D288" s="503" t="s">
        <v>1649</v>
      </c>
      <c r="G288" s="2518"/>
      <c r="H288" s="733"/>
      <c r="I288" s="494"/>
    </row>
    <row r="289" spans="1:11" ht="33.75">
      <c r="A289" s="660"/>
      <c r="B289" s="626"/>
      <c r="C289" s="627"/>
      <c r="D289" s="503" t="s">
        <v>1650</v>
      </c>
      <c r="G289" s="2518"/>
      <c r="H289" s="733"/>
      <c r="I289" s="494"/>
    </row>
    <row r="290" spans="1:11" ht="56.25">
      <c r="A290" s="660"/>
      <c r="B290" s="626"/>
      <c r="C290" s="627"/>
      <c r="D290" s="503" t="s">
        <v>1651</v>
      </c>
      <c r="G290" s="2518"/>
      <c r="H290" s="733"/>
      <c r="I290" s="494"/>
    </row>
    <row r="291" spans="1:11" ht="33.75">
      <c r="A291" s="660"/>
      <c r="B291" s="626"/>
      <c r="C291" s="627"/>
      <c r="D291" s="503" t="s">
        <v>1652</v>
      </c>
      <c r="G291" s="2518"/>
      <c r="H291" s="733"/>
      <c r="I291" s="494"/>
    </row>
    <row r="292" spans="1:11" ht="45">
      <c r="A292" s="660"/>
      <c r="B292" s="626"/>
      <c r="C292" s="627"/>
      <c r="D292" s="628" t="s">
        <v>1653</v>
      </c>
      <c r="E292" s="631" t="s">
        <v>1654</v>
      </c>
      <c r="F292" s="773">
        <v>316.60000000000002</v>
      </c>
      <c r="G292" s="792"/>
      <c r="H292" s="47">
        <f>F292*G292</f>
        <v>0</v>
      </c>
      <c r="I292" s="494"/>
      <c r="K292" s="662"/>
    </row>
    <row r="293" spans="1:11" ht="11.25">
      <c r="A293" s="660"/>
      <c r="B293" s="661"/>
      <c r="C293" s="627"/>
      <c r="D293" s="628"/>
      <c r="E293" s="629"/>
      <c r="F293" s="773"/>
      <c r="G293" s="2518"/>
      <c r="H293" s="733"/>
      <c r="I293" s="494"/>
    </row>
    <row r="294" spans="1:11" ht="67.5">
      <c r="A294" s="607" t="s">
        <v>2566</v>
      </c>
      <c r="B294" s="626" t="s">
        <v>16</v>
      </c>
      <c r="C294" s="627">
        <f>C287+1</f>
        <v>2</v>
      </c>
      <c r="D294" s="503" t="s">
        <v>1951</v>
      </c>
      <c r="F294" s="792"/>
      <c r="G294" s="2518"/>
      <c r="H294" s="733"/>
      <c r="I294" s="494"/>
    </row>
    <row r="295" spans="1:11" ht="33.75">
      <c r="A295" s="660"/>
      <c r="B295" s="626"/>
      <c r="C295" s="627"/>
      <c r="D295" s="628" t="s">
        <v>1952</v>
      </c>
      <c r="E295" s="631" t="s">
        <v>1654</v>
      </c>
      <c r="F295" s="773">
        <v>134.6</v>
      </c>
      <c r="G295" s="2518"/>
      <c r="H295" s="47">
        <f>F295*G295</f>
        <v>0</v>
      </c>
      <c r="I295" s="494"/>
      <c r="K295" s="662"/>
    </row>
    <row r="296" spans="1:11" ht="11.25">
      <c r="A296" s="660"/>
      <c r="B296" s="661"/>
      <c r="C296" s="627"/>
      <c r="D296" s="628"/>
      <c r="E296" s="629"/>
      <c r="F296" s="773"/>
      <c r="G296" s="2518"/>
      <c r="H296" s="733"/>
      <c r="I296" s="494"/>
    </row>
    <row r="297" spans="1:11" ht="33.75">
      <c r="A297" s="607" t="s">
        <v>2566</v>
      </c>
      <c r="B297" s="626" t="s">
        <v>16</v>
      </c>
      <c r="C297" s="627">
        <f>C294+1</f>
        <v>3</v>
      </c>
      <c r="D297" s="503" t="s">
        <v>2008</v>
      </c>
      <c r="F297" s="802"/>
      <c r="G297" s="2518"/>
      <c r="H297" s="733"/>
      <c r="I297" s="494"/>
    </row>
    <row r="298" spans="1:11" ht="33.75">
      <c r="A298" s="660"/>
      <c r="B298" s="626"/>
      <c r="C298" s="627"/>
      <c r="D298" s="628" t="s">
        <v>2009</v>
      </c>
      <c r="E298" s="631" t="s">
        <v>1654</v>
      </c>
      <c r="F298" s="773">
        <v>182</v>
      </c>
      <c r="G298" s="2518"/>
      <c r="H298" s="47">
        <f>F298*G298</f>
        <v>0</v>
      </c>
      <c r="I298" s="494"/>
    </row>
    <row r="299" spans="1:11" ht="11.25">
      <c r="A299" s="660"/>
      <c r="B299" s="661"/>
      <c r="C299" s="627"/>
      <c r="D299" s="628"/>
      <c r="E299" s="629"/>
      <c r="F299" s="773"/>
      <c r="G299" s="2518"/>
      <c r="H299" s="47"/>
      <c r="I299" s="494"/>
    </row>
    <row r="300" spans="1:11" ht="11.25">
      <c r="A300" s="607" t="s">
        <v>2566</v>
      </c>
      <c r="B300" s="626" t="s">
        <v>16</v>
      </c>
      <c r="C300" s="627">
        <f>C297+1</f>
        <v>4</v>
      </c>
      <c r="D300" s="718" t="s">
        <v>1655</v>
      </c>
      <c r="F300" s="792"/>
      <c r="I300" s="494"/>
    </row>
    <row r="301" spans="1:11" ht="45">
      <c r="A301" s="660"/>
      <c r="B301" s="626"/>
      <c r="C301" s="627"/>
      <c r="D301" s="503" t="s">
        <v>3385</v>
      </c>
      <c r="I301" s="494"/>
    </row>
    <row r="302" spans="1:11" ht="11.25">
      <c r="A302" s="660"/>
      <c r="B302" s="661"/>
      <c r="C302" s="627"/>
      <c r="D302" s="628" t="s">
        <v>1656</v>
      </c>
      <c r="E302" s="629"/>
      <c r="F302" s="790"/>
      <c r="G302" s="2518"/>
      <c r="H302" s="47"/>
      <c r="I302" s="494"/>
    </row>
    <row r="303" spans="1:11" ht="45">
      <c r="A303" s="660"/>
      <c r="B303" s="661"/>
      <c r="C303" s="627"/>
      <c r="D303" s="502" t="s">
        <v>2048</v>
      </c>
      <c r="E303" s="629"/>
      <c r="F303" s="790"/>
      <c r="G303" s="2518"/>
      <c r="H303" s="47"/>
      <c r="I303" s="494"/>
    </row>
    <row r="304" spans="1:11" ht="33.75">
      <c r="A304" s="660"/>
      <c r="B304" s="661"/>
      <c r="C304" s="627"/>
      <c r="D304" s="679" t="s">
        <v>1657</v>
      </c>
      <c r="E304" s="629"/>
      <c r="F304" s="790"/>
      <c r="G304" s="2518"/>
      <c r="H304" s="47"/>
      <c r="I304" s="494"/>
    </row>
    <row r="305" spans="1:16" ht="45">
      <c r="A305" s="660"/>
      <c r="B305" s="661"/>
      <c r="C305" s="627"/>
      <c r="D305" s="679" t="s">
        <v>1658</v>
      </c>
      <c r="E305" s="629"/>
      <c r="F305" s="790"/>
      <c r="G305" s="2518"/>
      <c r="H305" s="47"/>
      <c r="I305" s="494"/>
    </row>
    <row r="306" spans="1:16" ht="56.25">
      <c r="A306" s="660"/>
      <c r="B306" s="661"/>
      <c r="C306" s="627"/>
      <c r="D306" s="503" t="s">
        <v>1659</v>
      </c>
      <c r="E306" s="629"/>
      <c r="F306" s="790"/>
      <c r="G306" s="2518"/>
      <c r="H306" s="47"/>
      <c r="I306" s="494"/>
    </row>
    <row r="307" spans="1:16" ht="11.25">
      <c r="A307" s="660"/>
      <c r="B307" s="661"/>
      <c r="C307" s="627"/>
      <c r="D307" s="502" t="s">
        <v>1660</v>
      </c>
      <c r="E307" s="629"/>
      <c r="F307" s="790"/>
      <c r="G307" s="2518"/>
      <c r="H307" s="47"/>
      <c r="I307" s="494"/>
    </row>
    <row r="308" spans="1:16" ht="11.25">
      <c r="A308" s="660"/>
      <c r="B308" s="661"/>
      <c r="C308" s="627"/>
      <c r="D308" s="502" t="s">
        <v>1661</v>
      </c>
      <c r="E308" s="629"/>
      <c r="F308" s="790"/>
      <c r="G308" s="2518"/>
      <c r="H308" s="47"/>
      <c r="I308" s="494"/>
    </row>
    <row r="309" spans="1:16" ht="11.25">
      <c r="A309" s="660"/>
      <c r="B309" s="661"/>
      <c r="C309" s="627"/>
      <c r="D309" s="503" t="s">
        <v>1662</v>
      </c>
      <c r="E309" s="629"/>
      <c r="F309" s="790"/>
      <c r="G309" s="2518"/>
      <c r="H309" s="47"/>
      <c r="I309" s="494"/>
    </row>
    <row r="310" spans="1:16" s="626" customFormat="1" ht="22.5">
      <c r="A310" s="500"/>
      <c r="B310" s="501"/>
      <c r="C310" s="498"/>
      <c r="D310" s="502" t="s">
        <v>1663</v>
      </c>
      <c r="E310" s="493"/>
      <c r="F310" s="803"/>
      <c r="G310" s="773"/>
      <c r="H310" s="484"/>
      <c r="I310" s="489"/>
      <c r="J310" s="719"/>
      <c r="K310" s="720"/>
      <c r="L310" s="720"/>
      <c r="M310" s="721"/>
      <c r="N310" s="722"/>
      <c r="O310" s="722"/>
      <c r="P310" s="722"/>
    </row>
    <row r="311" spans="1:16" s="626" customFormat="1" ht="33.75">
      <c r="A311" s="500"/>
      <c r="B311" s="501"/>
      <c r="C311" s="498"/>
      <c r="D311" s="502" t="s">
        <v>1664</v>
      </c>
      <c r="E311" s="493"/>
      <c r="F311" s="803"/>
      <c r="G311" s="773"/>
      <c r="H311" s="484"/>
      <c r="I311" s="489"/>
      <c r="J311" s="719"/>
      <c r="K311" s="720"/>
      <c r="L311" s="720"/>
      <c r="M311" s="721"/>
      <c r="N311" s="722"/>
      <c r="O311" s="722"/>
      <c r="P311" s="722"/>
    </row>
    <row r="312" spans="1:16" s="626" customFormat="1" ht="33.75">
      <c r="A312" s="500"/>
      <c r="B312" s="501"/>
      <c r="C312" s="498"/>
      <c r="D312" s="503" t="s">
        <v>1665</v>
      </c>
      <c r="E312" s="493"/>
      <c r="F312" s="803"/>
      <c r="G312" s="773"/>
      <c r="H312" s="484"/>
      <c r="I312" s="489"/>
      <c r="J312" s="719"/>
      <c r="K312" s="720"/>
      <c r="L312" s="720"/>
      <c r="M312" s="721"/>
      <c r="N312" s="722"/>
      <c r="O312" s="722"/>
      <c r="P312" s="722"/>
    </row>
    <row r="313" spans="1:16" ht="22.5">
      <c r="A313" s="660"/>
      <c r="B313" s="661"/>
      <c r="C313" s="627"/>
      <c r="D313" s="503" t="s">
        <v>1666</v>
      </c>
      <c r="E313" s="629" t="s">
        <v>19</v>
      </c>
      <c r="F313" s="790">
        <v>1</v>
      </c>
      <c r="G313" s="792"/>
      <c r="H313" s="484">
        <f>F313*G313</f>
        <v>0</v>
      </c>
      <c r="I313" s="494"/>
    </row>
    <row r="314" spans="1:16" s="727" customFormat="1" ht="11.25">
      <c r="A314" s="623"/>
      <c r="B314" s="723"/>
      <c r="C314" s="630"/>
      <c r="D314" s="503"/>
      <c r="E314" s="631"/>
      <c r="F314" s="790"/>
      <c r="G314" s="792"/>
      <c r="H314" s="855"/>
      <c r="I314" s="495"/>
      <c r="J314" s="724"/>
      <c r="K314" s="725"/>
      <c r="L314" s="725"/>
      <c r="M314" s="726"/>
    </row>
    <row r="315" spans="1:16" ht="33.75">
      <c r="A315" s="607" t="s">
        <v>2566</v>
      </c>
      <c r="B315" s="626" t="s">
        <v>16</v>
      </c>
      <c r="C315" s="627">
        <f>C300+1</f>
        <v>5</v>
      </c>
      <c r="D315" s="503" t="s">
        <v>1667</v>
      </c>
      <c r="E315" s="629"/>
      <c r="F315" s="790"/>
      <c r="G315" s="792"/>
      <c r="H315" s="856"/>
      <c r="I315" s="494"/>
    </row>
    <row r="316" spans="1:16" ht="11.25">
      <c r="A316" s="660"/>
      <c r="B316" s="626"/>
      <c r="C316" s="627"/>
      <c r="D316" s="503" t="s">
        <v>1656</v>
      </c>
      <c r="E316" s="629"/>
      <c r="F316" s="790"/>
      <c r="G316" s="2518"/>
      <c r="H316" s="856"/>
      <c r="I316" s="494"/>
    </row>
    <row r="317" spans="1:16" ht="146.25">
      <c r="A317" s="660"/>
      <c r="B317" s="626"/>
      <c r="C317" s="627"/>
      <c r="D317" s="503" t="s">
        <v>2511</v>
      </c>
      <c r="E317" s="629"/>
      <c r="F317" s="790"/>
      <c r="G317" s="2518"/>
      <c r="H317" s="856"/>
      <c r="I317" s="494"/>
    </row>
    <row r="318" spans="1:16" s="660" customFormat="1" ht="22.5">
      <c r="B318" s="626"/>
      <c r="C318" s="627"/>
      <c r="D318" s="503" t="s">
        <v>1666</v>
      </c>
      <c r="E318" s="629"/>
      <c r="F318" s="790"/>
      <c r="G318" s="2518"/>
      <c r="H318" s="856"/>
      <c r="I318" s="494"/>
      <c r="J318" s="662"/>
      <c r="K318" s="663"/>
      <c r="L318" s="663"/>
      <c r="M318" s="664"/>
      <c r="N318" s="665"/>
      <c r="O318" s="665"/>
      <c r="P318" s="665"/>
    </row>
    <row r="319" spans="1:16" s="660" customFormat="1" ht="11.25">
      <c r="B319" s="626"/>
      <c r="C319" s="627"/>
      <c r="D319" s="503"/>
      <c r="E319" s="642"/>
      <c r="F319" s="773"/>
      <c r="G319" s="2518"/>
      <c r="H319" s="856"/>
      <c r="I319" s="494"/>
      <c r="J319" s="662"/>
      <c r="K319" s="663"/>
      <c r="L319" s="663"/>
      <c r="M319" s="664"/>
      <c r="N319" s="665"/>
      <c r="O319" s="665"/>
      <c r="P319" s="665"/>
    </row>
    <row r="320" spans="1:16" s="660" customFormat="1" ht="11.25">
      <c r="B320" s="661"/>
      <c r="C320" s="627" t="s">
        <v>30</v>
      </c>
      <c r="D320" s="503" t="s">
        <v>2508</v>
      </c>
      <c r="E320" s="676"/>
      <c r="F320" s="804"/>
      <c r="G320" s="2526"/>
      <c r="H320" s="733"/>
      <c r="I320" s="494"/>
      <c r="J320" s="662"/>
      <c r="K320" s="663"/>
      <c r="L320" s="663"/>
      <c r="M320" s="664"/>
      <c r="N320" s="665"/>
      <c r="O320" s="665"/>
      <c r="P320" s="665"/>
    </row>
    <row r="321" spans="1:16" s="660" customFormat="1" ht="22.5">
      <c r="B321" s="661"/>
      <c r="C321" s="627"/>
      <c r="D321" s="503" t="s">
        <v>2510</v>
      </c>
      <c r="E321" s="642" t="s">
        <v>19</v>
      </c>
      <c r="F321" s="773">
        <v>5</v>
      </c>
      <c r="G321" s="2518"/>
      <c r="H321" s="47">
        <f>F321*G321</f>
        <v>0</v>
      </c>
      <c r="I321" s="494"/>
      <c r="J321" s="662"/>
      <c r="K321" s="663"/>
      <c r="L321" s="663"/>
      <c r="M321" s="664"/>
      <c r="N321" s="665"/>
      <c r="O321" s="665"/>
      <c r="P321" s="665"/>
    </row>
    <row r="322" spans="1:16" s="660" customFormat="1" ht="11.25">
      <c r="B322" s="661"/>
      <c r="C322" s="627" t="s">
        <v>31</v>
      </c>
      <c r="D322" s="503" t="s">
        <v>2509</v>
      </c>
      <c r="E322" s="643"/>
      <c r="F322" s="804"/>
      <c r="G322" s="804"/>
      <c r="H322" s="849"/>
      <c r="I322" s="494"/>
      <c r="J322" s="662"/>
      <c r="K322" s="663"/>
      <c r="L322" s="663"/>
      <c r="M322" s="664"/>
      <c r="N322" s="665"/>
      <c r="O322" s="665"/>
      <c r="P322" s="665"/>
    </row>
    <row r="323" spans="1:16" s="660" customFormat="1" ht="22.5">
      <c r="B323" s="661"/>
      <c r="C323" s="627"/>
      <c r="D323" s="503" t="s">
        <v>1668</v>
      </c>
      <c r="E323" s="493" t="s">
        <v>19</v>
      </c>
      <c r="F323" s="773">
        <v>3</v>
      </c>
      <c r="G323" s="792"/>
      <c r="H323" s="47">
        <f>F323*G323</f>
        <v>0</v>
      </c>
      <c r="I323" s="494"/>
      <c r="J323" s="662"/>
      <c r="K323" s="663"/>
      <c r="L323" s="663"/>
      <c r="M323" s="664"/>
      <c r="N323" s="665"/>
      <c r="O323" s="665"/>
      <c r="P323" s="665"/>
    </row>
    <row r="324" spans="1:16" s="660" customFormat="1" ht="11.25">
      <c r="B324" s="661"/>
      <c r="C324" s="627" t="s">
        <v>32</v>
      </c>
      <c r="D324" s="503" t="s">
        <v>2508</v>
      </c>
      <c r="E324" s="643"/>
      <c r="F324" s="804"/>
      <c r="G324" s="804"/>
      <c r="H324" s="849"/>
      <c r="I324" s="494"/>
      <c r="J324" s="662"/>
      <c r="K324" s="663"/>
      <c r="L324" s="663"/>
      <c r="M324" s="664"/>
      <c r="N324" s="665"/>
      <c r="O324" s="665"/>
      <c r="P324" s="665"/>
    </row>
    <row r="325" spans="1:16" s="660" customFormat="1" ht="22.5">
      <c r="B325" s="661"/>
      <c r="C325" s="627"/>
      <c r="D325" s="503" t="s">
        <v>1668</v>
      </c>
      <c r="E325" s="642" t="s">
        <v>19</v>
      </c>
      <c r="F325" s="773">
        <v>5</v>
      </c>
      <c r="G325" s="2518"/>
      <c r="H325" s="47">
        <f>F325*G325</f>
        <v>0</v>
      </c>
      <c r="I325" s="494"/>
      <c r="J325" s="662"/>
      <c r="K325" s="663"/>
      <c r="L325" s="663"/>
      <c r="M325" s="664"/>
      <c r="N325" s="665"/>
      <c r="O325" s="665"/>
      <c r="P325" s="665"/>
    </row>
    <row r="326" spans="1:16" s="660" customFormat="1" ht="11.25">
      <c r="B326" s="661"/>
      <c r="C326" s="627"/>
      <c r="D326" s="628"/>
      <c r="E326" s="642"/>
      <c r="F326" s="773"/>
      <c r="G326" s="2518"/>
      <c r="H326" s="856"/>
      <c r="I326" s="494"/>
      <c r="J326" s="662"/>
      <c r="K326" s="663"/>
      <c r="L326" s="663"/>
      <c r="M326" s="664"/>
      <c r="N326" s="665"/>
      <c r="O326" s="665"/>
      <c r="P326" s="665"/>
    </row>
    <row r="327" spans="1:16" s="670" customFormat="1" ht="22.5">
      <c r="A327" s="607" t="s">
        <v>2566</v>
      </c>
      <c r="B327" s="357" t="s">
        <v>16</v>
      </c>
      <c r="C327" s="655">
        <f>C315+1</f>
        <v>6</v>
      </c>
      <c r="D327" s="667" t="s">
        <v>1913</v>
      </c>
      <c r="E327" s="650"/>
      <c r="F327" s="794"/>
      <c r="G327" s="2527"/>
      <c r="H327" s="857"/>
      <c r="I327" s="504"/>
      <c r="J327" s="673"/>
      <c r="K327" s="673"/>
      <c r="L327" s="673"/>
    </row>
    <row r="328" spans="1:16" s="670" customFormat="1" ht="22.5">
      <c r="A328" s="289"/>
      <c r="B328" s="357"/>
      <c r="C328" s="655"/>
      <c r="D328" s="667" t="s">
        <v>1914</v>
      </c>
      <c r="E328" s="650"/>
      <c r="F328" s="794"/>
      <c r="G328" s="2527"/>
      <c r="H328" s="857"/>
      <c r="I328" s="504"/>
      <c r="J328" s="673"/>
      <c r="K328" s="673"/>
      <c r="L328" s="673"/>
    </row>
    <row r="329" spans="1:16" s="670" customFormat="1" ht="101.25">
      <c r="A329" s="289"/>
      <c r="B329" s="357"/>
      <c r="C329" s="655"/>
      <c r="D329" s="649" t="s">
        <v>1915</v>
      </c>
      <c r="E329" s="650"/>
      <c r="F329" s="794"/>
      <c r="G329" s="2527"/>
      <c r="H329" s="857"/>
      <c r="I329" s="504"/>
      <c r="J329" s="673"/>
      <c r="K329" s="673"/>
      <c r="L329" s="673"/>
    </row>
    <row r="330" spans="1:16" s="670" customFormat="1" ht="22.5">
      <c r="A330" s="289"/>
      <c r="B330" s="357"/>
      <c r="C330" s="655"/>
      <c r="D330" s="667" t="s">
        <v>1916</v>
      </c>
      <c r="E330" s="650"/>
      <c r="F330" s="794"/>
      <c r="G330" s="2527"/>
      <c r="H330" s="857"/>
      <c r="I330" s="504"/>
      <c r="J330" s="673"/>
      <c r="K330" s="673"/>
      <c r="L330" s="673"/>
    </row>
    <row r="331" spans="1:16" s="670" customFormat="1">
      <c r="A331" s="289"/>
      <c r="B331" s="357"/>
      <c r="C331" s="655"/>
      <c r="D331" s="667" t="s">
        <v>1917</v>
      </c>
      <c r="E331" s="650" t="s">
        <v>29</v>
      </c>
      <c r="F331" s="794">
        <v>42</v>
      </c>
      <c r="G331" s="2527"/>
      <c r="H331" s="47">
        <f>F331*G331</f>
        <v>0</v>
      </c>
      <c r="I331" s="504"/>
      <c r="J331" s="728"/>
      <c r="K331" s="673"/>
      <c r="L331" s="673"/>
    </row>
    <row r="332" spans="1:16" s="670" customFormat="1">
      <c r="A332" s="289"/>
      <c r="B332" s="671"/>
      <c r="C332" s="655"/>
      <c r="D332" s="667"/>
      <c r="E332" s="650"/>
      <c r="F332" s="794"/>
      <c r="G332" s="2527"/>
      <c r="H332" s="47"/>
      <c r="I332" s="504"/>
      <c r="J332" s="673"/>
      <c r="K332" s="673"/>
      <c r="L332" s="673"/>
    </row>
    <row r="333" spans="1:16" s="670" customFormat="1">
      <c r="A333" s="607" t="s">
        <v>2566</v>
      </c>
      <c r="B333" s="357" t="s">
        <v>16</v>
      </c>
      <c r="C333" s="655">
        <f>C327+1</f>
        <v>7</v>
      </c>
      <c r="D333" s="681" t="s">
        <v>2461</v>
      </c>
      <c r="E333" s="729"/>
      <c r="F333" s="794"/>
      <c r="G333" s="2528"/>
      <c r="H333" s="47"/>
      <c r="I333" s="504"/>
      <c r="J333" s="673"/>
      <c r="K333" s="673"/>
      <c r="L333" s="673"/>
    </row>
    <row r="334" spans="1:16" s="670" customFormat="1">
      <c r="A334" s="289"/>
      <c r="B334" s="357"/>
      <c r="C334" s="655"/>
      <c r="D334" s="681" t="s">
        <v>2462</v>
      </c>
      <c r="E334" s="729"/>
      <c r="F334" s="794"/>
      <c r="G334" s="2528"/>
      <c r="H334" s="47"/>
      <c r="I334" s="504"/>
      <c r="J334" s="673"/>
      <c r="K334" s="673"/>
      <c r="L334" s="673"/>
    </row>
    <row r="335" spans="1:16" s="732" customFormat="1" ht="90">
      <c r="A335" s="293"/>
      <c r="B335" s="730"/>
      <c r="C335" s="1108" t="s">
        <v>57</v>
      </c>
      <c r="D335" s="681" t="s">
        <v>2463</v>
      </c>
      <c r="E335" s="729"/>
      <c r="F335" s="794"/>
      <c r="G335" s="2528"/>
      <c r="H335" s="47"/>
      <c r="I335" s="505"/>
      <c r="J335" s="731"/>
      <c r="K335" s="731"/>
      <c r="L335" s="731"/>
    </row>
    <row r="336" spans="1:16" s="670" customFormat="1" ht="22.5">
      <c r="A336" s="289"/>
      <c r="B336" s="671"/>
      <c r="C336" s="655" t="s">
        <v>58</v>
      </c>
      <c r="D336" s="681" t="s">
        <v>2464</v>
      </c>
      <c r="E336" s="650"/>
      <c r="F336" s="805"/>
      <c r="G336" s="2527"/>
      <c r="H336" s="47"/>
      <c r="I336" s="504"/>
      <c r="J336" s="673"/>
      <c r="K336" s="673"/>
      <c r="L336" s="673"/>
    </row>
    <row r="337" spans="1:16" s="670" customFormat="1" ht="33.75">
      <c r="A337" s="289"/>
      <c r="B337" s="671"/>
      <c r="C337" s="655"/>
      <c r="D337" s="681" t="s">
        <v>2465</v>
      </c>
      <c r="E337" s="650"/>
      <c r="F337" s="805"/>
      <c r="G337" s="2527"/>
      <c r="H337" s="47"/>
      <c r="I337" s="504"/>
      <c r="J337" s="673"/>
      <c r="K337" s="673"/>
      <c r="L337" s="673"/>
    </row>
    <row r="338" spans="1:16" s="670" customFormat="1">
      <c r="A338" s="289"/>
      <c r="B338" s="671"/>
      <c r="C338" s="655"/>
      <c r="D338" s="681" t="s">
        <v>2466</v>
      </c>
      <c r="E338" s="729"/>
      <c r="F338" s="794"/>
      <c r="G338" s="2528"/>
      <c r="H338" s="47"/>
      <c r="I338" s="505"/>
      <c r="J338" s="673"/>
      <c r="K338" s="673"/>
      <c r="L338" s="673"/>
    </row>
    <row r="339" spans="1:16" s="670" customFormat="1" ht="56.25">
      <c r="A339" s="289"/>
      <c r="B339" s="671"/>
      <c r="C339" s="655"/>
      <c r="D339" s="681" t="s">
        <v>2519</v>
      </c>
      <c r="E339" s="729"/>
      <c r="F339" s="794"/>
      <c r="G339" s="2528"/>
      <c r="H339" s="47"/>
      <c r="I339" s="68"/>
      <c r="J339" s="673"/>
      <c r="K339" s="673"/>
      <c r="L339" s="673"/>
    </row>
    <row r="340" spans="1:16" s="670" customFormat="1" ht="33.75">
      <c r="A340" s="289"/>
      <c r="B340" s="357"/>
      <c r="C340" s="655" t="s">
        <v>58</v>
      </c>
      <c r="D340" s="667" t="s">
        <v>2467</v>
      </c>
      <c r="E340" s="650"/>
      <c r="F340" s="805"/>
      <c r="G340" s="2527"/>
      <c r="H340" s="47"/>
      <c r="I340" s="496" t="s">
        <v>52</v>
      </c>
      <c r="J340" s="673"/>
      <c r="K340" s="673"/>
      <c r="L340" s="673"/>
    </row>
    <row r="341" spans="1:16" s="670" customFormat="1">
      <c r="A341" s="289"/>
      <c r="B341" s="671"/>
      <c r="C341" s="655"/>
      <c r="D341" s="667" t="s">
        <v>2468</v>
      </c>
      <c r="E341" s="650"/>
      <c r="F341" s="805"/>
      <c r="G341" s="2527"/>
      <c r="H341" s="47"/>
      <c r="I341" s="504"/>
      <c r="J341" s="673"/>
      <c r="K341" s="673"/>
      <c r="L341" s="673"/>
    </row>
    <row r="342" spans="1:16" s="670" customFormat="1" ht="33.75">
      <c r="A342" s="289"/>
      <c r="B342" s="671"/>
      <c r="C342" s="655"/>
      <c r="D342" s="667" t="s">
        <v>2469</v>
      </c>
      <c r="E342" s="650"/>
      <c r="F342" s="805"/>
      <c r="G342" s="2527"/>
      <c r="H342" s="47"/>
      <c r="I342" s="504"/>
      <c r="J342" s="673"/>
      <c r="K342" s="673"/>
      <c r="L342" s="673"/>
    </row>
    <row r="343" spans="1:16" s="670" customFormat="1" ht="22.5">
      <c r="A343" s="289"/>
      <c r="B343" s="671"/>
      <c r="C343" s="655"/>
      <c r="D343" s="681" t="s">
        <v>2504</v>
      </c>
      <c r="E343" s="650"/>
      <c r="F343" s="805"/>
      <c r="G343" s="2527"/>
      <c r="H343" s="47"/>
      <c r="I343" s="504"/>
      <c r="J343" s="673"/>
      <c r="K343" s="673"/>
      <c r="L343" s="673"/>
    </row>
    <row r="344" spans="1:16" s="670" customFormat="1" ht="22.5">
      <c r="A344" s="289"/>
      <c r="B344" s="671"/>
      <c r="C344" s="655"/>
      <c r="D344" s="667" t="s">
        <v>2470</v>
      </c>
      <c r="E344" s="650" t="s">
        <v>88</v>
      </c>
      <c r="F344" s="805">
        <v>1</v>
      </c>
      <c r="G344" s="2527"/>
      <c r="H344" s="47">
        <f>F344*G344</f>
        <v>0</v>
      </c>
      <c r="I344" s="504"/>
      <c r="J344" s="673"/>
      <c r="K344" s="673"/>
      <c r="L344" s="673"/>
    </row>
    <row r="345" spans="1:16" s="660" customFormat="1" ht="11.25">
      <c r="B345" s="661"/>
      <c r="C345" s="627"/>
      <c r="D345" s="628"/>
      <c r="E345" s="629"/>
      <c r="F345" s="790"/>
      <c r="G345" s="2518"/>
      <c r="H345" s="733"/>
      <c r="I345" s="494"/>
      <c r="J345" s="662"/>
      <c r="K345" s="663"/>
      <c r="L345" s="663"/>
      <c r="M345" s="664"/>
      <c r="N345" s="665"/>
      <c r="O345" s="665"/>
      <c r="P345" s="665"/>
    </row>
    <row r="346" spans="1:16" s="623" customFormat="1" ht="12">
      <c r="A346" s="607" t="s">
        <v>2566</v>
      </c>
      <c r="B346" s="154" t="s">
        <v>16</v>
      </c>
      <c r="C346" s="155"/>
      <c r="D346" s="154" t="s">
        <v>1669</v>
      </c>
      <c r="E346" s="506"/>
      <c r="F346" s="806"/>
      <c r="G346" s="806"/>
      <c r="H346" s="231">
        <f>SUM(H287:H345)</f>
        <v>0</v>
      </c>
      <c r="I346" s="481"/>
      <c r="J346" s="601"/>
      <c r="K346" s="602"/>
      <c r="L346" s="602"/>
      <c r="M346" s="622"/>
    </row>
    <row r="347" spans="1:16" s="660" customFormat="1" ht="11.25">
      <c r="B347" s="661"/>
      <c r="C347" s="677"/>
      <c r="E347" s="676"/>
      <c r="F347" s="792"/>
      <c r="G347" s="2518"/>
      <c r="H347" s="733"/>
      <c r="I347" s="494"/>
      <c r="J347" s="662"/>
      <c r="K347" s="663"/>
      <c r="L347" s="663"/>
      <c r="M347" s="664"/>
      <c r="N347" s="665"/>
      <c r="O347" s="665"/>
      <c r="P347" s="665"/>
    </row>
    <row r="348" spans="1:16" s="660" customFormat="1" ht="11.25">
      <c r="B348" s="661"/>
      <c r="C348" s="677"/>
      <c r="E348" s="676"/>
      <c r="F348" s="792"/>
      <c r="G348" s="2518"/>
      <c r="H348" s="733"/>
      <c r="I348" s="494"/>
      <c r="J348" s="662"/>
      <c r="K348" s="663"/>
      <c r="L348" s="663"/>
      <c r="M348" s="664"/>
      <c r="N348" s="665"/>
      <c r="O348" s="665"/>
      <c r="P348" s="665"/>
    </row>
    <row r="349" spans="1:16" s="660" customFormat="1" ht="11.25">
      <c r="B349" s="661"/>
      <c r="C349" s="677"/>
      <c r="E349" s="676"/>
      <c r="F349" s="792"/>
      <c r="G349" s="2518"/>
      <c r="H349" s="733"/>
      <c r="I349" s="494"/>
      <c r="J349" s="662"/>
      <c r="K349" s="663"/>
      <c r="L349" s="663"/>
      <c r="M349" s="664"/>
      <c r="N349" s="665"/>
      <c r="O349" s="665"/>
      <c r="P349" s="665"/>
    </row>
    <row r="350" spans="1:16" s="660" customFormat="1" ht="11.25">
      <c r="A350" s="607" t="s">
        <v>2566</v>
      </c>
      <c r="B350" s="734"/>
      <c r="C350" s="735"/>
      <c r="D350" s="736" t="s">
        <v>1670</v>
      </c>
      <c r="E350" s="737"/>
      <c r="F350" s="784"/>
      <c r="G350" s="2529"/>
      <c r="H350" s="738"/>
      <c r="I350" s="494"/>
      <c r="J350" s="662"/>
      <c r="K350" s="663"/>
      <c r="L350" s="663"/>
      <c r="M350" s="664"/>
      <c r="N350" s="665"/>
      <c r="O350" s="665"/>
      <c r="P350" s="665"/>
    </row>
    <row r="351" spans="1:16" s="660" customFormat="1" ht="11.25">
      <c r="B351" s="660" t="s">
        <v>13</v>
      </c>
      <c r="C351" s="739"/>
      <c r="D351" s="740" t="s">
        <v>1594</v>
      </c>
      <c r="E351" s="741"/>
      <c r="F351" s="773"/>
      <c r="G351" s="2530"/>
      <c r="H351" s="733">
        <f>H113</f>
        <v>0</v>
      </c>
      <c r="I351" s="494"/>
      <c r="J351" s="662"/>
      <c r="K351" s="663"/>
      <c r="L351" s="663"/>
      <c r="M351" s="664"/>
      <c r="N351" s="665"/>
      <c r="O351" s="665"/>
      <c r="P351" s="665"/>
    </row>
    <row r="352" spans="1:16" s="660" customFormat="1" ht="11.25">
      <c r="B352" s="660" t="s">
        <v>14</v>
      </c>
      <c r="C352" s="739"/>
      <c r="D352" s="740" t="s">
        <v>1621</v>
      </c>
      <c r="E352" s="741"/>
      <c r="F352" s="773"/>
      <c r="G352" s="2530"/>
      <c r="H352" s="733">
        <f>H174</f>
        <v>0</v>
      </c>
      <c r="I352" s="494"/>
      <c r="J352" s="662"/>
      <c r="K352" s="663"/>
      <c r="L352" s="663"/>
      <c r="M352" s="664"/>
      <c r="N352" s="665"/>
      <c r="O352" s="665"/>
      <c r="P352" s="665"/>
    </row>
    <row r="353" spans="1:16" s="660" customFormat="1" ht="11.25">
      <c r="B353" s="660" t="s">
        <v>15</v>
      </c>
      <c r="C353" s="742"/>
      <c r="D353" s="660" t="s">
        <v>1630</v>
      </c>
      <c r="E353" s="676"/>
      <c r="F353" s="792"/>
      <c r="G353" s="2518"/>
      <c r="H353" s="733">
        <f>H281</f>
        <v>0</v>
      </c>
      <c r="I353" s="494"/>
      <c r="J353" s="662"/>
      <c r="K353" s="663"/>
      <c r="L353" s="663"/>
      <c r="M353" s="664"/>
      <c r="N353" s="665"/>
      <c r="O353" s="665"/>
      <c r="P353" s="665"/>
    </row>
    <row r="354" spans="1:16" s="660" customFormat="1" ht="11.25">
      <c r="B354" s="660" t="s">
        <v>16</v>
      </c>
      <c r="C354" s="742"/>
      <c r="D354" s="660" t="s">
        <v>1648</v>
      </c>
      <c r="E354" s="676"/>
      <c r="F354" s="792"/>
      <c r="G354" s="2518"/>
      <c r="H354" s="733">
        <f>H346</f>
        <v>0</v>
      </c>
      <c r="I354" s="494"/>
      <c r="J354" s="662"/>
      <c r="K354" s="663"/>
      <c r="L354" s="663"/>
      <c r="M354" s="664"/>
      <c r="N354" s="665"/>
      <c r="O354" s="665"/>
      <c r="P354" s="665"/>
    </row>
    <row r="355" spans="1:16" s="680" customFormat="1" ht="11.25">
      <c r="A355" s="660"/>
      <c r="B355" s="660"/>
      <c r="C355" s="742"/>
      <c r="D355" s="660"/>
      <c r="E355" s="676"/>
      <c r="F355" s="792"/>
      <c r="G355" s="2518"/>
      <c r="H355" s="733"/>
      <c r="I355" s="494"/>
      <c r="J355" s="662"/>
      <c r="K355" s="663"/>
      <c r="L355" s="663"/>
      <c r="M355" s="664"/>
      <c r="N355" s="665"/>
      <c r="O355" s="665"/>
      <c r="P355" s="665"/>
    </row>
    <row r="356" spans="1:16" s="680" customFormat="1" ht="11.25">
      <c r="A356" s="607" t="s">
        <v>2566</v>
      </c>
      <c r="B356" s="734"/>
      <c r="C356" s="743"/>
      <c r="D356" s="744" t="s">
        <v>1671</v>
      </c>
      <c r="E356" s="745"/>
      <c r="F356" s="784"/>
      <c r="G356" s="2529"/>
      <c r="H356" s="746">
        <f>SUM(H351:H355)</f>
        <v>0</v>
      </c>
      <c r="I356" s="494"/>
      <c r="J356" s="662"/>
      <c r="K356" s="663"/>
      <c r="L356" s="663"/>
      <c r="M356" s="664"/>
      <c r="N356" s="665"/>
      <c r="O356" s="665"/>
      <c r="P356" s="665"/>
    </row>
    <row r="357" spans="1:16" s="680" customFormat="1" ht="11.25">
      <c r="A357" s="660"/>
      <c r="B357" s="661"/>
      <c r="C357" s="677"/>
      <c r="D357" s="660"/>
      <c r="E357" s="676"/>
      <c r="F357" s="792"/>
      <c r="G357" s="2518"/>
      <c r="H357" s="733"/>
      <c r="I357" s="507"/>
      <c r="J357" s="662"/>
      <c r="K357" s="663"/>
      <c r="L357" s="663"/>
      <c r="M357" s="664"/>
      <c r="N357" s="665"/>
      <c r="O357" s="665"/>
      <c r="P357" s="665"/>
    </row>
    <row r="358" spans="1:16" s="680" customFormat="1" ht="11.25">
      <c r="A358" s="660"/>
      <c r="B358" s="661"/>
      <c r="C358" s="677"/>
      <c r="D358" s="660"/>
      <c r="E358" s="676"/>
      <c r="F358" s="792"/>
      <c r="G358" s="2518"/>
      <c r="H358" s="733"/>
      <c r="I358" s="507"/>
      <c r="J358" s="662"/>
      <c r="K358" s="663"/>
      <c r="L358" s="663"/>
      <c r="M358" s="664"/>
      <c r="N358" s="665"/>
      <c r="O358" s="665"/>
      <c r="P358" s="665"/>
    </row>
    <row r="359" spans="1:16" s="680" customFormat="1" ht="11.25">
      <c r="A359" s="660"/>
      <c r="B359" s="661"/>
      <c r="C359" s="677"/>
      <c r="D359" s="660"/>
      <c r="E359" s="676"/>
      <c r="F359" s="792"/>
      <c r="G359" s="2518"/>
      <c r="H359" s="733"/>
      <c r="I359" s="507"/>
      <c r="J359" s="662"/>
      <c r="K359" s="663"/>
      <c r="L359" s="663"/>
      <c r="M359" s="664"/>
      <c r="N359" s="665"/>
      <c r="O359" s="665"/>
      <c r="P359" s="665"/>
    </row>
  </sheetData>
  <sheetProtection password="CC69" sheet="1" objects="1" scenarios="1" selectLockedCells="1"/>
  <mergeCells count="1">
    <mergeCell ref="A7:C7"/>
  </mergeCells>
  <phoneticPr fontId="6" type="noConversion"/>
  <pageMargins left="0.78740157480314965" right="0.19685039370078741" top="0.39370078740157483" bottom="0.59055118110236227" header="0.39370078740157483" footer="0.39370078740157483"/>
  <pageSetup paperSize="9" scale="98" fitToHeight="0" orientation="portrait" r:id="rId1"/>
  <headerFooter>
    <oddFooter>&amp;C&amp;8....................................................................................................................................................................................................................&amp;4_x000D_&amp;8stranica &amp;P. od &amp;N.</oddFooter>
  </headerFooter>
</worksheet>
</file>

<file path=xl/worksheets/sheet32.xml><?xml version="1.0" encoding="utf-8"?>
<worksheet xmlns="http://schemas.openxmlformats.org/spreadsheetml/2006/main" xmlns:r="http://schemas.openxmlformats.org/officeDocument/2006/relationships">
  <sheetPr>
    <pageSetUpPr fitToPage="1"/>
  </sheetPr>
  <dimension ref="A1:J175"/>
  <sheetViews>
    <sheetView view="pageBreakPreview" topLeftCell="A70" zoomScaleNormal="75" zoomScaleSheetLayoutView="100" workbookViewId="0">
      <selection activeCell="B62" sqref="B62"/>
    </sheetView>
  </sheetViews>
  <sheetFormatPr defaultRowHeight="11.25"/>
  <cols>
    <col min="1" max="1" width="7.140625" style="1332" customWidth="1"/>
    <col min="2" max="2" width="80.7109375" style="1481" customWidth="1"/>
    <col min="3" max="3" width="6.7109375" style="1332" customWidth="1"/>
    <col min="4" max="5" width="9.140625" style="1027"/>
    <col min="6" max="7" width="9.140625" style="1330"/>
    <col min="8" max="8" width="9.140625" style="1331"/>
    <col min="9" max="10" width="9.140625" style="1027"/>
    <col min="11" max="16384" width="9.140625" style="1332"/>
  </cols>
  <sheetData>
    <row r="1" spans="1:8">
      <c r="A1" s="1025"/>
      <c r="B1" s="2466" t="s">
        <v>3439</v>
      </c>
      <c r="C1" s="1025"/>
    </row>
    <row r="2" spans="1:8">
      <c r="A2" s="1027"/>
      <c r="B2" s="1036"/>
      <c r="C2" s="1027"/>
    </row>
    <row r="3" spans="1:8">
      <c r="A3" s="1027"/>
      <c r="B3" s="156" t="s">
        <v>1674</v>
      </c>
      <c r="C3" s="1027"/>
      <c r="H3" s="1566"/>
    </row>
    <row r="4" spans="1:8" ht="67.5">
      <c r="A4" s="1027"/>
      <c r="B4" s="157" t="s">
        <v>3531</v>
      </c>
      <c r="C4" s="1027"/>
    </row>
    <row r="5" spans="1:8" ht="67.5">
      <c r="A5" s="1027"/>
      <c r="B5" s="157" t="s">
        <v>3532</v>
      </c>
      <c r="C5" s="1027"/>
    </row>
    <row r="6" spans="1:8">
      <c r="A6" s="1027"/>
      <c r="B6" s="157" t="s">
        <v>1675</v>
      </c>
      <c r="C6" s="1027"/>
    </row>
    <row r="7" spans="1:8" ht="22.5">
      <c r="A7" s="1027"/>
      <c r="B7" s="158" t="s">
        <v>1676</v>
      </c>
      <c r="C7" s="1027"/>
    </row>
    <row r="8" spans="1:8" ht="33.75">
      <c r="A8" s="1027"/>
      <c r="B8" s="158" t="s">
        <v>1677</v>
      </c>
      <c r="C8" s="1027"/>
    </row>
    <row r="9" spans="1:8" ht="56.25">
      <c r="A9" s="1027"/>
      <c r="B9" s="157" t="s">
        <v>1678</v>
      </c>
      <c r="C9" s="1027"/>
    </row>
    <row r="10" spans="1:8" ht="90">
      <c r="A10" s="1027"/>
      <c r="B10" s="158" t="s">
        <v>1679</v>
      </c>
      <c r="C10" s="1027"/>
    </row>
    <row r="11" spans="1:8" ht="22.5">
      <c r="A11" s="1027"/>
      <c r="B11" s="157" t="s">
        <v>1680</v>
      </c>
      <c r="C11" s="1027"/>
    </row>
    <row r="12" spans="1:8">
      <c r="A12" s="1027"/>
      <c r="B12" s="1036"/>
      <c r="C12" s="1027"/>
    </row>
    <row r="13" spans="1:8">
      <c r="A13" s="1027"/>
      <c r="B13" s="159" t="s">
        <v>99</v>
      </c>
      <c r="C13" s="1027"/>
    </row>
    <row r="14" spans="1:8" ht="112.5">
      <c r="A14" s="1027"/>
      <c r="B14" s="157" t="s">
        <v>3533</v>
      </c>
      <c r="C14" s="1027"/>
    </row>
    <row r="15" spans="1:8" ht="45">
      <c r="A15" s="1027"/>
      <c r="B15" s="161" t="s">
        <v>103</v>
      </c>
      <c r="C15" s="1027"/>
    </row>
    <row r="16" spans="1:8" ht="78.75">
      <c r="A16" s="1027"/>
      <c r="B16" s="161" t="s">
        <v>1681</v>
      </c>
      <c r="C16" s="1027"/>
    </row>
    <row r="17" spans="1:3">
      <c r="A17" s="1027"/>
      <c r="B17" s="161" t="s">
        <v>1682</v>
      </c>
      <c r="C17" s="1027"/>
    </row>
    <row r="18" spans="1:3" ht="22.5">
      <c r="A18" s="1027"/>
      <c r="B18" s="161" t="s">
        <v>1683</v>
      </c>
      <c r="C18" s="1027"/>
    </row>
    <row r="19" spans="1:3" ht="56.25">
      <c r="A19" s="1027"/>
      <c r="B19" s="160" t="s">
        <v>1684</v>
      </c>
      <c r="C19" s="1027"/>
    </row>
    <row r="20" spans="1:3" ht="33.75">
      <c r="A20" s="1027"/>
      <c r="B20" s="160" t="s">
        <v>1685</v>
      </c>
      <c r="C20" s="1027"/>
    </row>
    <row r="21" spans="1:3">
      <c r="A21" s="1027"/>
      <c r="B21" s="1036"/>
      <c r="C21" s="1027"/>
    </row>
    <row r="22" spans="1:3">
      <c r="A22" s="1027"/>
      <c r="B22" s="159" t="s">
        <v>104</v>
      </c>
      <c r="C22" s="1027"/>
    </row>
    <row r="23" spans="1:3" ht="78.75">
      <c r="A23" s="1027"/>
      <c r="B23" s="160" t="s">
        <v>1686</v>
      </c>
      <c r="C23" s="1027"/>
    </row>
    <row r="24" spans="1:3" ht="56.25">
      <c r="A24" s="1027"/>
      <c r="B24" s="160" t="s">
        <v>1687</v>
      </c>
      <c r="C24" s="1027"/>
    </row>
    <row r="25" spans="1:3">
      <c r="A25" s="1027"/>
      <c r="B25" s="160" t="s">
        <v>1688</v>
      </c>
      <c r="C25" s="1027"/>
    </row>
    <row r="26" spans="1:3">
      <c r="A26" s="1027"/>
      <c r="B26" s="160" t="s">
        <v>1689</v>
      </c>
      <c r="C26" s="1027"/>
    </row>
    <row r="27" spans="1:3">
      <c r="A27" s="1027"/>
      <c r="B27" s="160" t="s">
        <v>1690</v>
      </c>
      <c r="C27" s="1027"/>
    </row>
    <row r="28" spans="1:3" ht="33.75">
      <c r="A28" s="1027"/>
      <c r="B28" s="160" t="s">
        <v>1691</v>
      </c>
      <c r="C28" s="1027"/>
    </row>
    <row r="29" spans="1:3">
      <c r="A29" s="1027"/>
      <c r="B29" s="162" t="s">
        <v>1692</v>
      </c>
      <c r="C29" s="1027"/>
    </row>
    <row r="30" spans="1:3">
      <c r="A30" s="1027"/>
      <c r="B30" s="160" t="s">
        <v>1693</v>
      </c>
      <c r="C30" s="1027"/>
    </row>
    <row r="31" spans="1:3" ht="22.5">
      <c r="A31" s="1027"/>
      <c r="B31" s="160" t="s">
        <v>1694</v>
      </c>
      <c r="C31" s="1027"/>
    </row>
    <row r="32" spans="1:3" ht="22.5">
      <c r="A32" s="1027"/>
      <c r="B32" s="160" t="s">
        <v>1695</v>
      </c>
      <c r="C32" s="1027"/>
    </row>
    <row r="33" spans="2:10" s="1349" customFormat="1" ht="22.5">
      <c r="B33" s="160" t="s">
        <v>1696</v>
      </c>
      <c r="D33" s="1567"/>
      <c r="E33" s="1567"/>
      <c r="F33" s="1568"/>
      <c r="G33" s="1350"/>
      <c r="H33" s="1351"/>
      <c r="I33" s="1193"/>
      <c r="J33" s="1193"/>
    </row>
    <row r="34" spans="2:10" s="1349" customFormat="1" ht="22.5">
      <c r="B34" s="160" t="s">
        <v>1697</v>
      </c>
      <c r="D34" s="1567"/>
      <c r="E34" s="1567"/>
      <c r="F34" s="1568"/>
      <c r="G34" s="1350"/>
      <c r="H34" s="1351"/>
      <c r="I34" s="1193"/>
      <c r="J34" s="1193"/>
    </row>
    <row r="35" spans="2:10" s="1349" customFormat="1" ht="22.5">
      <c r="B35" s="160" t="s">
        <v>1698</v>
      </c>
      <c r="D35" s="1567"/>
      <c r="E35" s="1567"/>
      <c r="F35" s="1568"/>
      <c r="G35" s="1350"/>
      <c r="H35" s="1351"/>
      <c r="I35" s="1193"/>
      <c r="J35" s="1193"/>
    </row>
    <row r="36" spans="2:10" s="1349" customFormat="1">
      <c r="B36" s="161"/>
      <c r="D36" s="1567"/>
      <c r="E36" s="1567"/>
      <c r="F36" s="1568"/>
      <c r="G36" s="1350"/>
      <c r="H36" s="1351"/>
      <c r="I36" s="1193"/>
      <c r="J36" s="1193"/>
    </row>
    <row r="37" spans="2:10" s="1349" customFormat="1" ht="33.75">
      <c r="B37" s="160" t="s">
        <v>1699</v>
      </c>
      <c r="D37" s="1567"/>
      <c r="E37" s="1567"/>
      <c r="F37" s="1568"/>
      <c r="G37" s="1350"/>
      <c r="H37" s="1351"/>
      <c r="I37" s="1193"/>
      <c r="J37" s="1193"/>
    </row>
    <row r="38" spans="2:10" s="1349" customFormat="1">
      <c r="B38" s="161"/>
      <c r="D38" s="1567"/>
      <c r="E38" s="1567"/>
      <c r="F38" s="1568"/>
      <c r="G38" s="1350"/>
      <c r="H38" s="1351"/>
      <c r="I38" s="1193"/>
      <c r="J38" s="1193"/>
    </row>
    <row r="39" spans="2:10" s="1349" customFormat="1">
      <c r="B39" s="163" t="s">
        <v>1700</v>
      </c>
      <c r="D39" s="1567"/>
      <c r="E39" s="1567"/>
      <c r="F39" s="1568"/>
      <c r="G39" s="1350"/>
      <c r="H39" s="1351"/>
      <c r="I39" s="1193"/>
      <c r="J39" s="1193"/>
    </row>
    <row r="40" spans="2:10" s="1349" customFormat="1" ht="33.75">
      <c r="B40" s="161" t="s">
        <v>1701</v>
      </c>
      <c r="D40" s="1567"/>
      <c r="E40" s="1567"/>
      <c r="F40" s="1568"/>
      <c r="G40" s="1350"/>
      <c r="H40" s="1351"/>
      <c r="I40" s="1193"/>
      <c r="J40" s="1193"/>
    </row>
    <row r="41" spans="2:10" s="1349" customFormat="1" ht="67.5">
      <c r="B41" s="161" t="s">
        <v>1702</v>
      </c>
      <c r="D41" s="1567"/>
      <c r="E41" s="1567"/>
      <c r="F41" s="1568"/>
      <c r="G41" s="1350"/>
      <c r="H41" s="1351"/>
      <c r="I41" s="1193"/>
      <c r="J41" s="1193"/>
    </row>
    <row r="42" spans="2:10" s="1349" customFormat="1" ht="56.25">
      <c r="B42" s="161" t="s">
        <v>1703</v>
      </c>
      <c r="D42" s="1567"/>
      <c r="E42" s="1567"/>
      <c r="F42" s="1568"/>
      <c r="G42" s="1350"/>
      <c r="H42" s="1351"/>
      <c r="I42" s="1193"/>
      <c r="J42" s="1193"/>
    </row>
    <row r="43" spans="2:10" s="1349" customFormat="1" ht="45">
      <c r="B43" s="161" t="s">
        <v>1704</v>
      </c>
      <c r="D43" s="1567"/>
      <c r="E43" s="1567"/>
      <c r="F43" s="1568"/>
      <c r="G43" s="1350"/>
      <c r="H43" s="1351"/>
      <c r="I43" s="1193"/>
      <c r="J43" s="1193"/>
    </row>
    <row r="44" spans="2:10" s="1349" customFormat="1" ht="22.5">
      <c r="B44" s="161" t="s">
        <v>1705</v>
      </c>
      <c r="D44" s="1567"/>
      <c r="E44" s="1567"/>
      <c r="F44" s="1568"/>
      <c r="G44" s="1350"/>
      <c r="H44" s="1351"/>
      <c r="I44" s="1193"/>
      <c r="J44" s="1193"/>
    </row>
    <row r="45" spans="2:10" s="1349" customFormat="1" ht="33.75">
      <c r="B45" s="161" t="s">
        <v>1706</v>
      </c>
      <c r="D45" s="1567"/>
      <c r="E45" s="1567"/>
      <c r="F45" s="1568"/>
      <c r="G45" s="1350"/>
      <c r="H45" s="1351"/>
      <c r="I45" s="1193"/>
      <c r="J45" s="1193"/>
    </row>
    <row r="46" spans="2:10" s="1349" customFormat="1" ht="33.75">
      <c r="B46" s="161" t="s">
        <v>1707</v>
      </c>
      <c r="D46" s="1567"/>
      <c r="E46" s="1567"/>
      <c r="F46" s="1568"/>
      <c r="G46" s="1350"/>
      <c r="H46" s="1351"/>
      <c r="I46" s="1193"/>
      <c r="J46" s="1193"/>
    </row>
    <row r="47" spans="2:10" s="1349" customFormat="1">
      <c r="B47" s="161"/>
      <c r="D47" s="1567"/>
      <c r="E47" s="1567"/>
      <c r="F47" s="1568"/>
      <c r="G47" s="1350"/>
      <c r="H47" s="1351"/>
      <c r="I47" s="1193"/>
      <c r="J47" s="1193"/>
    </row>
    <row r="48" spans="2:10" s="1349" customFormat="1">
      <c r="B48" s="164" t="s">
        <v>106</v>
      </c>
      <c r="D48" s="1567"/>
      <c r="E48" s="1567"/>
      <c r="F48" s="1568"/>
      <c r="G48" s="1350"/>
      <c r="H48" s="1351"/>
      <c r="I48" s="1193"/>
      <c r="J48" s="1193"/>
    </row>
    <row r="49" spans="2:10" s="1349" customFormat="1">
      <c r="B49" s="161" t="s">
        <v>1708</v>
      </c>
      <c r="D49" s="1567"/>
      <c r="E49" s="1567"/>
      <c r="F49" s="1568"/>
      <c r="G49" s="1350"/>
      <c r="H49" s="1351"/>
      <c r="I49" s="1193"/>
      <c r="J49" s="1193"/>
    </row>
    <row r="50" spans="2:10" s="1349" customFormat="1">
      <c r="B50" s="160" t="s">
        <v>1709</v>
      </c>
      <c r="D50" s="1567"/>
      <c r="E50" s="1567"/>
      <c r="F50" s="1568"/>
      <c r="G50" s="1350"/>
      <c r="H50" s="1351"/>
      <c r="I50" s="1193"/>
      <c r="J50" s="1193"/>
    </row>
    <row r="51" spans="2:10" s="1349" customFormat="1" ht="67.5">
      <c r="B51" s="160" t="s">
        <v>1710</v>
      </c>
      <c r="D51" s="1567"/>
      <c r="E51" s="1567"/>
      <c r="F51" s="1568"/>
      <c r="G51" s="1350"/>
      <c r="H51" s="1351"/>
      <c r="I51" s="1193"/>
      <c r="J51" s="1193"/>
    </row>
    <row r="52" spans="2:10" s="1349" customFormat="1">
      <c r="B52" s="160" t="s">
        <v>1711</v>
      </c>
      <c r="D52" s="1567"/>
      <c r="E52" s="1567"/>
      <c r="F52" s="1568"/>
      <c r="G52" s="1350"/>
      <c r="H52" s="1351"/>
      <c r="I52" s="1193"/>
      <c r="J52" s="1193"/>
    </row>
    <row r="53" spans="2:10" s="1349" customFormat="1" ht="22.5">
      <c r="B53" s="160" t="s">
        <v>1712</v>
      </c>
      <c r="D53" s="1567"/>
      <c r="E53" s="1567"/>
      <c r="F53" s="1568"/>
      <c r="G53" s="1350"/>
      <c r="H53" s="1351"/>
      <c r="I53" s="1193"/>
      <c r="J53" s="1193"/>
    </row>
    <row r="54" spans="2:10" s="1349" customFormat="1">
      <c r="B54" s="160" t="s">
        <v>1713</v>
      </c>
      <c r="D54" s="1567"/>
      <c r="E54" s="1567"/>
      <c r="F54" s="1568"/>
      <c r="G54" s="1350"/>
      <c r="H54" s="1351"/>
      <c r="I54" s="1193"/>
      <c r="J54" s="1193"/>
    </row>
    <row r="55" spans="2:10" s="1349" customFormat="1" ht="56.25">
      <c r="B55" s="160" t="s">
        <v>1714</v>
      </c>
      <c r="D55" s="1567"/>
      <c r="E55" s="1567"/>
      <c r="F55" s="1568"/>
      <c r="G55" s="1350"/>
      <c r="H55" s="1351"/>
      <c r="I55" s="1193"/>
      <c r="J55" s="1193"/>
    </row>
    <row r="56" spans="2:10" s="1349" customFormat="1">
      <c r="B56" s="160" t="s">
        <v>1715</v>
      </c>
      <c r="D56" s="1567"/>
      <c r="E56" s="1567"/>
      <c r="F56" s="1568"/>
      <c r="G56" s="1350"/>
      <c r="H56" s="1351"/>
      <c r="I56" s="1193"/>
      <c r="J56" s="1193"/>
    </row>
    <row r="57" spans="2:10" s="1349" customFormat="1" ht="56.25">
      <c r="B57" s="160" t="s">
        <v>1716</v>
      </c>
      <c r="D57" s="1567"/>
      <c r="E57" s="1567"/>
      <c r="F57" s="1568"/>
      <c r="G57" s="1350"/>
      <c r="H57" s="1351"/>
      <c r="I57" s="1193"/>
      <c r="J57" s="1193"/>
    </row>
    <row r="58" spans="2:10" s="1349" customFormat="1">
      <c r="B58" s="160"/>
      <c r="D58" s="1567"/>
      <c r="E58" s="1567"/>
      <c r="F58" s="1568"/>
      <c r="G58" s="1350"/>
      <c r="H58" s="1351"/>
      <c r="I58" s="1193"/>
      <c r="J58" s="1193"/>
    </row>
    <row r="59" spans="2:10" s="1349" customFormat="1">
      <c r="B59" s="159" t="s">
        <v>105</v>
      </c>
      <c r="D59" s="1567"/>
      <c r="E59" s="1567"/>
      <c r="F59" s="1568"/>
      <c r="G59" s="1350"/>
      <c r="H59" s="1351"/>
      <c r="I59" s="1193"/>
      <c r="J59" s="1193"/>
    </row>
    <row r="60" spans="2:10" s="1349" customFormat="1" ht="67.5">
      <c r="B60" s="161" t="s">
        <v>1717</v>
      </c>
      <c r="D60" s="1567"/>
      <c r="E60" s="1567"/>
      <c r="F60" s="1568"/>
      <c r="G60" s="1350"/>
      <c r="H60" s="1351"/>
      <c r="I60" s="1193"/>
      <c r="J60" s="1193"/>
    </row>
    <row r="61" spans="2:10" s="1349" customFormat="1">
      <c r="B61" s="161"/>
      <c r="D61" s="1567"/>
      <c r="E61" s="1567"/>
      <c r="F61" s="1568"/>
      <c r="G61" s="1350"/>
      <c r="H61" s="1351"/>
      <c r="I61" s="1193"/>
      <c r="J61" s="1193"/>
    </row>
    <row r="62" spans="2:10" s="1349" customFormat="1" ht="33.75">
      <c r="B62" s="158" t="s">
        <v>3534</v>
      </c>
      <c r="D62" s="1567"/>
      <c r="E62" s="1567"/>
      <c r="F62" s="1568"/>
      <c r="G62" s="1350"/>
      <c r="H62" s="1351"/>
      <c r="I62" s="1193"/>
      <c r="J62" s="1193"/>
    </row>
    <row r="63" spans="2:10" s="1349" customFormat="1" ht="22.5">
      <c r="B63" s="161" t="s">
        <v>1718</v>
      </c>
      <c r="D63" s="1567"/>
      <c r="E63" s="1567"/>
      <c r="F63" s="1568"/>
      <c r="G63" s="1350"/>
      <c r="H63" s="1351"/>
      <c r="I63" s="1193"/>
      <c r="J63" s="1193"/>
    </row>
    <row r="64" spans="2:10" s="1349" customFormat="1" ht="22.5">
      <c r="B64" s="161" t="s">
        <v>1719</v>
      </c>
      <c r="D64" s="1567"/>
      <c r="E64" s="1567"/>
      <c r="F64" s="1568"/>
      <c r="G64" s="1350"/>
      <c r="H64" s="1351"/>
      <c r="I64" s="1193"/>
      <c r="J64" s="1193"/>
    </row>
    <row r="65" spans="1:10" s="1349" customFormat="1">
      <c r="B65" s="161" t="s">
        <v>1720</v>
      </c>
      <c r="D65" s="1567"/>
      <c r="E65" s="1567"/>
      <c r="F65" s="1568"/>
      <c r="G65" s="1350"/>
      <c r="H65" s="1351"/>
      <c r="I65" s="1193"/>
      <c r="J65" s="1193"/>
    </row>
    <row r="66" spans="1:10" s="1349" customFormat="1" ht="22.5">
      <c r="B66" s="161" t="s">
        <v>1721</v>
      </c>
      <c r="D66" s="1567"/>
      <c r="E66" s="1567"/>
      <c r="F66" s="1568"/>
      <c r="G66" s="1350"/>
      <c r="H66" s="1351"/>
      <c r="I66" s="1193"/>
      <c r="J66" s="1193"/>
    </row>
    <row r="67" spans="1:10" s="1349" customFormat="1" ht="33.75">
      <c r="B67" s="161" t="s">
        <v>1722</v>
      </c>
      <c r="D67" s="1567"/>
      <c r="E67" s="1567"/>
      <c r="F67" s="1568"/>
      <c r="G67" s="1350"/>
      <c r="H67" s="1351"/>
      <c r="I67" s="1193"/>
      <c r="J67" s="1193"/>
    </row>
    <row r="68" spans="1:10" s="1349" customFormat="1">
      <c r="B68" s="161" t="s">
        <v>1723</v>
      </c>
      <c r="D68" s="1567"/>
      <c r="E68" s="1567"/>
      <c r="F68" s="1568"/>
      <c r="G68" s="1350"/>
      <c r="H68" s="1351"/>
      <c r="I68" s="1193"/>
      <c r="J68" s="1193"/>
    </row>
    <row r="69" spans="1:10" s="1349" customFormat="1">
      <c r="B69" s="161" t="s">
        <v>1724</v>
      </c>
      <c r="D69" s="1567"/>
      <c r="E69" s="1567"/>
      <c r="F69" s="1568"/>
      <c r="G69" s="1350"/>
      <c r="H69" s="1351"/>
      <c r="I69" s="1193"/>
      <c r="J69" s="1193"/>
    </row>
    <row r="70" spans="1:10" s="1349" customFormat="1" ht="22.5">
      <c r="B70" s="161" t="s">
        <v>1725</v>
      </c>
      <c r="D70" s="1567"/>
      <c r="E70" s="1567"/>
      <c r="F70" s="1568"/>
      <c r="G70" s="1350"/>
      <c r="H70" s="1351"/>
      <c r="I70" s="1193"/>
      <c r="J70" s="1193"/>
    </row>
    <row r="71" spans="1:10" s="1349" customFormat="1" ht="33.75">
      <c r="B71" s="161" t="s">
        <v>1726</v>
      </c>
      <c r="D71" s="1567"/>
      <c r="E71" s="1567"/>
      <c r="F71" s="1568"/>
      <c r="G71" s="1350"/>
      <c r="H71" s="1351"/>
      <c r="I71" s="1193"/>
      <c r="J71" s="1193"/>
    </row>
    <row r="72" spans="1:10" s="1349" customFormat="1" ht="22.5">
      <c r="B72" s="161" t="s">
        <v>1727</v>
      </c>
      <c r="D72" s="1567"/>
      <c r="E72" s="1567"/>
      <c r="F72" s="1568"/>
      <c r="G72" s="1350"/>
      <c r="H72" s="1351"/>
      <c r="I72" s="1193"/>
      <c r="J72" s="1193"/>
    </row>
    <row r="73" spans="1:10" s="1349" customFormat="1" ht="33.75">
      <c r="B73" s="161" t="s">
        <v>1728</v>
      </c>
      <c r="D73" s="1567"/>
      <c r="E73" s="1567"/>
      <c r="F73" s="1568"/>
      <c r="G73" s="1350"/>
      <c r="H73" s="1351"/>
      <c r="I73" s="1193"/>
      <c r="J73" s="1193"/>
    </row>
    <row r="74" spans="1:10" s="1349" customFormat="1" ht="45">
      <c r="B74" s="161" t="s">
        <v>1729</v>
      </c>
      <c r="D74" s="1567"/>
      <c r="E74" s="1567"/>
      <c r="F74" s="1568"/>
      <c r="G74" s="1350"/>
      <c r="H74" s="1351"/>
      <c r="I74" s="1193"/>
      <c r="J74" s="1193"/>
    </row>
    <row r="75" spans="1:10" s="1349" customFormat="1">
      <c r="B75" s="161"/>
      <c r="D75" s="1193"/>
      <c r="E75" s="1193"/>
      <c r="F75" s="1350"/>
      <c r="G75" s="1350"/>
      <c r="H75" s="1351"/>
      <c r="I75" s="1193"/>
      <c r="J75" s="1193"/>
    </row>
    <row r="76" spans="1:10" s="1349" customFormat="1">
      <c r="B76" s="1777"/>
      <c r="D76" s="1193"/>
      <c r="E76" s="1193"/>
      <c r="F76" s="1350"/>
      <c r="G76" s="1350"/>
      <c r="H76" s="1351"/>
      <c r="I76" s="1193"/>
      <c r="J76" s="1193"/>
    </row>
    <row r="77" spans="1:10" s="1373" customFormat="1" ht="21">
      <c r="A77" s="1362"/>
      <c r="B77" s="1050" t="s">
        <v>3429</v>
      </c>
      <c r="C77" s="1370"/>
      <c r="D77" s="1034"/>
      <c r="E77" s="1194"/>
      <c r="F77" s="1371"/>
      <c r="G77" s="1371"/>
      <c r="H77" s="1372"/>
      <c r="I77" s="1194"/>
      <c r="J77" s="1194"/>
    </row>
    <row r="78" spans="1:10" s="1349" customFormat="1">
      <c r="B78" s="1361"/>
      <c r="D78" s="1193"/>
      <c r="E78" s="1193"/>
      <c r="F78" s="1350"/>
      <c r="G78" s="1350"/>
      <c r="H78" s="1351"/>
      <c r="I78" s="1193"/>
      <c r="J78" s="1193"/>
    </row>
    <row r="79" spans="1:10" s="1349" customFormat="1">
      <c r="B79" s="1479"/>
      <c r="D79" s="1193"/>
      <c r="E79" s="1193"/>
      <c r="F79" s="1350"/>
      <c r="G79" s="1350"/>
      <c r="H79" s="1351"/>
      <c r="I79" s="1193"/>
      <c r="J79" s="1193"/>
    </row>
    <row r="80" spans="1:10" s="1349" customFormat="1">
      <c r="B80" s="1353"/>
      <c r="D80" s="1193"/>
      <c r="E80" s="1193"/>
      <c r="F80" s="1350"/>
      <c r="G80" s="1350"/>
      <c r="H80" s="1351"/>
      <c r="I80" s="1193"/>
      <c r="J80" s="1193"/>
    </row>
    <row r="81" spans="1:10" s="1349" customFormat="1">
      <c r="B81" s="161"/>
      <c r="D81" s="1193"/>
      <c r="E81" s="1193"/>
      <c r="F81" s="1350"/>
      <c r="G81" s="1350"/>
      <c r="H81" s="1351"/>
      <c r="I81" s="1193"/>
      <c r="J81" s="1193"/>
    </row>
    <row r="82" spans="1:10" s="1349" customFormat="1">
      <c r="B82" s="1361"/>
      <c r="D82" s="1193"/>
      <c r="E82" s="1193"/>
      <c r="F82" s="1350"/>
      <c r="G82" s="1350"/>
      <c r="H82" s="1351"/>
      <c r="I82" s="1193"/>
      <c r="J82" s="1193"/>
    </row>
    <row r="83" spans="1:10" s="1349" customFormat="1">
      <c r="B83" s="1479"/>
      <c r="D83" s="1193"/>
      <c r="E83" s="1193"/>
      <c r="F83" s="1350"/>
      <c r="G83" s="1350"/>
      <c r="H83" s="1351"/>
      <c r="I83" s="1193"/>
      <c r="J83" s="1193"/>
    </row>
    <row r="84" spans="1:10" s="1349" customFormat="1">
      <c r="B84" s="1353"/>
      <c r="D84" s="1193"/>
      <c r="E84" s="1193"/>
      <c r="F84" s="1350"/>
      <c r="G84" s="1350"/>
      <c r="H84" s="1351"/>
      <c r="I84" s="1193"/>
      <c r="J84" s="1193"/>
    </row>
    <row r="85" spans="1:10" s="1349" customFormat="1">
      <c r="B85" s="161"/>
      <c r="D85" s="1193"/>
      <c r="E85" s="1193"/>
      <c r="F85" s="1350"/>
      <c r="G85" s="1350"/>
      <c r="H85" s="1351"/>
      <c r="I85" s="1193"/>
      <c r="J85" s="1193"/>
    </row>
    <row r="86" spans="1:10" s="1349" customFormat="1">
      <c r="B86" s="161"/>
      <c r="D86" s="1193"/>
      <c r="E86" s="1193"/>
      <c r="F86" s="1350"/>
      <c r="G86" s="1350"/>
      <c r="H86" s="1351"/>
      <c r="I86" s="1193"/>
      <c r="J86" s="1193"/>
    </row>
    <row r="87" spans="1:10" s="1349" customFormat="1">
      <c r="B87" s="1386"/>
      <c r="D87" s="1193"/>
      <c r="E87" s="1193"/>
      <c r="F87" s="1350"/>
      <c r="G87" s="1350"/>
      <c r="H87" s="1351"/>
      <c r="I87" s="1193"/>
      <c r="J87" s="1193"/>
    </row>
    <row r="88" spans="1:10" s="1349" customFormat="1">
      <c r="B88" s="1353"/>
      <c r="D88" s="1193"/>
      <c r="E88" s="1193"/>
      <c r="F88" s="1350"/>
      <c r="G88" s="1350"/>
      <c r="H88" s="1351"/>
      <c r="I88" s="1193"/>
      <c r="J88" s="1193"/>
    </row>
    <row r="89" spans="1:10" s="1349" customFormat="1">
      <c r="B89" s="161"/>
      <c r="D89" s="1193"/>
      <c r="E89" s="1193"/>
      <c r="F89" s="1350"/>
      <c r="G89" s="1350"/>
      <c r="H89" s="1351"/>
      <c r="I89" s="1193"/>
      <c r="J89" s="1193"/>
    </row>
    <row r="90" spans="1:10" s="1349" customFormat="1">
      <c r="B90" s="161"/>
      <c r="D90" s="1193"/>
      <c r="E90" s="1193"/>
      <c r="F90" s="1350"/>
      <c r="G90" s="1350"/>
      <c r="H90" s="1351"/>
      <c r="I90" s="1193"/>
      <c r="J90" s="1193"/>
    </row>
    <row r="91" spans="1:10" s="1349" customFormat="1">
      <c r="B91" s="161"/>
      <c r="D91" s="1193"/>
      <c r="E91" s="1193"/>
      <c r="F91" s="1350"/>
      <c r="G91" s="1350"/>
      <c r="H91" s="1351"/>
      <c r="I91" s="1193"/>
      <c r="J91" s="1193"/>
    </row>
    <row r="92" spans="1:10" s="1349" customFormat="1">
      <c r="B92" s="161"/>
      <c r="D92" s="1193"/>
      <c r="E92" s="1193"/>
      <c r="F92" s="1350"/>
      <c r="G92" s="1350"/>
      <c r="H92" s="1351"/>
      <c r="I92" s="1193"/>
      <c r="J92" s="1193"/>
    </row>
    <row r="93" spans="1:10" s="1349" customFormat="1">
      <c r="A93" s="1361"/>
      <c r="B93" s="161"/>
      <c r="D93" s="1193"/>
      <c r="E93" s="1193"/>
      <c r="F93" s="1350"/>
      <c r="G93" s="1350"/>
      <c r="H93" s="1351"/>
      <c r="I93" s="1193"/>
      <c r="J93" s="1193"/>
    </row>
    <row r="94" spans="1:10" s="1349" customFormat="1">
      <c r="B94" s="160"/>
      <c r="D94" s="1193"/>
      <c r="E94" s="1193"/>
      <c r="F94" s="1350"/>
      <c r="G94" s="1350"/>
      <c r="H94" s="1351"/>
      <c r="I94" s="1193"/>
      <c r="J94" s="1193"/>
    </row>
    <row r="95" spans="1:10" s="1349" customFormat="1">
      <c r="B95" s="160"/>
      <c r="D95" s="1193"/>
      <c r="E95" s="1193"/>
      <c r="F95" s="1350"/>
      <c r="G95" s="1350"/>
      <c r="H95" s="1351"/>
      <c r="I95" s="1193"/>
      <c r="J95" s="1193"/>
    </row>
    <row r="96" spans="1:10" s="1349" customFormat="1">
      <c r="B96" s="160"/>
      <c r="D96" s="1193"/>
      <c r="E96" s="1193"/>
      <c r="F96" s="1350"/>
      <c r="G96" s="1350"/>
      <c r="H96" s="1351"/>
      <c r="I96" s="1193"/>
      <c r="J96" s="1193"/>
    </row>
    <row r="97" spans="1:10" s="1349" customFormat="1">
      <c r="B97" s="160"/>
      <c r="D97" s="1193"/>
      <c r="E97" s="1193"/>
      <c r="F97" s="1350"/>
      <c r="G97" s="1350"/>
      <c r="H97" s="1351"/>
      <c r="I97" s="1193"/>
      <c r="J97" s="1193"/>
    </row>
    <row r="98" spans="1:10">
      <c r="A98" s="1027"/>
      <c r="B98" s="1480"/>
      <c r="C98" s="1027"/>
    </row>
    <row r="99" spans="1:10">
      <c r="A99" s="1027"/>
      <c r="B99" s="1480"/>
      <c r="C99" s="1027"/>
    </row>
    <row r="100" spans="1:10" s="1373" customFormat="1">
      <c r="A100" s="1352"/>
      <c r="B100" s="1357"/>
      <c r="C100" s="1370"/>
      <c r="D100" s="1034"/>
      <c r="E100" s="1194"/>
      <c r="F100" s="1371"/>
      <c r="G100" s="1371"/>
      <c r="H100" s="1372"/>
      <c r="I100" s="1194"/>
      <c r="J100" s="1194"/>
    </row>
    <row r="101" spans="1:10" s="1373" customFormat="1">
      <c r="A101" s="1352"/>
      <c r="B101" s="1357"/>
      <c r="C101" s="1370"/>
      <c r="D101" s="1034"/>
      <c r="E101" s="1194"/>
      <c r="F101" s="1371"/>
      <c r="G101" s="1371"/>
      <c r="H101" s="1372"/>
      <c r="I101" s="1194"/>
      <c r="J101" s="1194"/>
    </row>
    <row r="102" spans="1:10" s="1373" customFormat="1">
      <c r="A102" s="1352"/>
      <c r="B102" s="1357"/>
      <c r="C102" s="1370"/>
      <c r="D102" s="1034"/>
      <c r="E102" s="1194"/>
      <c r="F102" s="1371"/>
      <c r="G102" s="1371"/>
      <c r="H102" s="1372"/>
      <c r="I102" s="1194"/>
      <c r="J102" s="1194"/>
    </row>
    <row r="103" spans="1:10" s="1349" customFormat="1">
      <c r="B103" s="160"/>
      <c r="D103" s="1193"/>
      <c r="E103" s="1193"/>
      <c r="F103" s="1350"/>
      <c r="G103" s="1350"/>
      <c r="H103" s="1351"/>
      <c r="I103" s="1193"/>
      <c r="J103" s="1193"/>
    </row>
    <row r="104" spans="1:10">
      <c r="A104" s="1027"/>
      <c r="B104" s="1036"/>
      <c r="C104" s="1027"/>
    </row>
    <row r="105" spans="1:10">
      <c r="A105" s="1027"/>
      <c r="B105" s="1036"/>
      <c r="C105" s="1027"/>
    </row>
    <row r="106" spans="1:10">
      <c r="A106" s="1027"/>
      <c r="B106" s="1051"/>
      <c r="C106" s="1027"/>
    </row>
    <row r="107" spans="1:10" s="1465" customFormat="1">
      <c r="A107" s="1065"/>
      <c r="B107" s="1476"/>
      <c r="C107" s="1462"/>
      <c r="D107" s="1462"/>
      <c r="E107" s="1462"/>
      <c r="F107" s="1515"/>
      <c r="G107" s="1515"/>
      <c r="H107" s="1516"/>
      <c r="I107" s="1514"/>
      <c r="J107" s="1514"/>
    </row>
    <row r="108" spans="1:10">
      <c r="A108" s="1027"/>
      <c r="B108" s="1029"/>
      <c r="C108" s="1027"/>
    </row>
    <row r="112" spans="1:10">
      <c r="A112" s="1027"/>
      <c r="B112" s="1051"/>
      <c r="C112" s="1027"/>
    </row>
    <row r="113" spans="1:3">
      <c r="A113" s="1027"/>
      <c r="B113" s="1051"/>
      <c r="C113" s="1027"/>
    </row>
    <row r="114" spans="1:3">
      <c r="A114" s="1027"/>
      <c r="B114" s="1051"/>
      <c r="C114" s="1027"/>
    </row>
    <row r="115" spans="1:3">
      <c r="A115" s="1027"/>
      <c r="B115" s="1051"/>
      <c r="C115" s="1027"/>
    </row>
    <row r="116" spans="1:3">
      <c r="A116" s="1027"/>
      <c r="B116" s="1051"/>
      <c r="C116" s="1027"/>
    </row>
    <row r="117" spans="1:3">
      <c r="A117" s="1027"/>
      <c r="B117" s="1051"/>
      <c r="C117" s="1027"/>
    </row>
    <row r="118" spans="1:3">
      <c r="A118" s="1027"/>
      <c r="B118" s="1051"/>
      <c r="C118" s="1027"/>
    </row>
    <row r="119" spans="1:3">
      <c r="A119" s="1027"/>
      <c r="B119" s="1051"/>
      <c r="C119" s="1027"/>
    </row>
    <row r="120" spans="1:3">
      <c r="A120" s="1027"/>
      <c r="B120" s="1051"/>
      <c r="C120" s="1027"/>
    </row>
    <row r="121" spans="1:3">
      <c r="A121" s="1027"/>
      <c r="B121" s="1051"/>
      <c r="C121" s="1027"/>
    </row>
    <row r="122" spans="1:3">
      <c r="A122" s="1027"/>
      <c r="B122" s="1051"/>
      <c r="C122" s="1027"/>
    </row>
    <row r="123" spans="1:3">
      <c r="A123" s="1027"/>
      <c r="B123" s="1051"/>
      <c r="C123" s="1027"/>
    </row>
    <row r="124" spans="1:3">
      <c r="A124" s="1027"/>
      <c r="B124" s="1051"/>
      <c r="C124" s="1027"/>
    </row>
    <row r="125" spans="1:3">
      <c r="A125" s="1027"/>
      <c r="B125" s="1051"/>
      <c r="C125" s="1027"/>
    </row>
    <row r="126" spans="1:3">
      <c r="A126" s="1027"/>
      <c r="B126" s="1051"/>
      <c r="C126" s="1027"/>
    </row>
    <row r="127" spans="1:3">
      <c r="A127" s="1027"/>
      <c r="B127" s="1051"/>
      <c r="C127" s="1027"/>
    </row>
    <row r="128" spans="1:3">
      <c r="A128" s="1027"/>
      <c r="B128" s="1051"/>
      <c r="C128" s="1027"/>
    </row>
    <row r="129" spans="1:3">
      <c r="A129" s="1027"/>
      <c r="B129" s="1051"/>
      <c r="C129" s="1027"/>
    </row>
    <row r="130" spans="1:3">
      <c r="A130" s="1027"/>
      <c r="B130" s="1051"/>
      <c r="C130" s="1027"/>
    </row>
    <row r="131" spans="1:3">
      <c r="A131" s="1027"/>
      <c r="B131" s="1051"/>
      <c r="C131" s="1027"/>
    </row>
    <row r="132" spans="1:3">
      <c r="A132" s="1027"/>
      <c r="B132" s="1051"/>
      <c r="C132" s="1027"/>
    </row>
    <row r="133" spans="1:3">
      <c r="A133" s="1027"/>
      <c r="B133" s="1051"/>
      <c r="C133" s="1027"/>
    </row>
    <row r="134" spans="1:3">
      <c r="A134" s="1027"/>
      <c r="B134" s="1051"/>
      <c r="C134" s="1027"/>
    </row>
    <row r="135" spans="1:3">
      <c r="A135" s="1027"/>
      <c r="B135" s="1051"/>
      <c r="C135" s="1027"/>
    </row>
    <row r="136" spans="1:3">
      <c r="A136" s="1027"/>
      <c r="B136" s="1051"/>
      <c r="C136" s="1027"/>
    </row>
    <row r="137" spans="1:3">
      <c r="A137" s="1027"/>
      <c r="B137" s="1051"/>
      <c r="C137" s="1027"/>
    </row>
    <row r="138" spans="1:3">
      <c r="A138" s="1027"/>
      <c r="B138" s="1051"/>
      <c r="C138" s="1027"/>
    </row>
    <row r="139" spans="1:3">
      <c r="A139" s="1027"/>
      <c r="B139" s="1051"/>
      <c r="C139" s="1027"/>
    </row>
    <row r="140" spans="1:3">
      <c r="A140" s="1027"/>
      <c r="B140" s="1051"/>
      <c r="C140" s="1027"/>
    </row>
    <row r="141" spans="1:3">
      <c r="A141" s="1027"/>
      <c r="B141" s="1051"/>
      <c r="C141" s="1027"/>
    </row>
    <row r="142" spans="1:3">
      <c r="A142" s="1027"/>
      <c r="B142" s="1051"/>
      <c r="C142" s="1027"/>
    </row>
    <row r="143" spans="1:3">
      <c r="A143" s="1027"/>
      <c r="B143" s="1051"/>
      <c r="C143" s="1027"/>
    </row>
    <row r="144" spans="1:3">
      <c r="A144" s="1027"/>
      <c r="B144" s="1051"/>
      <c r="C144" s="1027"/>
    </row>
    <row r="145" spans="1:3">
      <c r="A145" s="1027"/>
      <c r="B145" s="1051"/>
      <c r="C145" s="1027"/>
    </row>
    <row r="146" spans="1:3">
      <c r="A146" s="1027"/>
      <c r="B146" s="1051"/>
      <c r="C146" s="1027"/>
    </row>
    <row r="147" spans="1:3">
      <c r="A147" s="1027"/>
      <c r="B147" s="1051"/>
      <c r="C147" s="1027"/>
    </row>
    <row r="148" spans="1:3">
      <c r="A148" s="1027"/>
      <c r="B148" s="1051"/>
      <c r="C148" s="1027"/>
    </row>
    <row r="149" spans="1:3">
      <c r="A149" s="1027"/>
      <c r="B149" s="1051"/>
      <c r="C149" s="1027"/>
    </row>
    <row r="150" spans="1:3">
      <c r="A150" s="1027"/>
      <c r="B150" s="1051"/>
      <c r="C150" s="1027"/>
    </row>
    <row r="151" spans="1:3">
      <c r="A151" s="1027"/>
      <c r="B151" s="1051"/>
      <c r="C151" s="1027"/>
    </row>
    <row r="152" spans="1:3">
      <c r="A152" s="1027"/>
      <c r="B152" s="1051"/>
      <c r="C152" s="1027"/>
    </row>
    <row r="153" spans="1:3">
      <c r="A153" s="1027"/>
      <c r="B153" s="1051"/>
      <c r="C153" s="1027"/>
    </row>
    <row r="154" spans="1:3">
      <c r="A154" s="1027"/>
      <c r="B154" s="1051"/>
      <c r="C154" s="1027"/>
    </row>
    <row r="155" spans="1:3">
      <c r="A155" s="1027"/>
      <c r="B155" s="1051"/>
      <c r="C155" s="1027"/>
    </row>
    <row r="156" spans="1:3">
      <c r="A156" s="1027"/>
      <c r="B156" s="1051"/>
      <c r="C156" s="1027"/>
    </row>
    <row r="157" spans="1:3">
      <c r="A157" s="1027"/>
      <c r="B157" s="1051"/>
      <c r="C157" s="1027"/>
    </row>
    <row r="158" spans="1:3">
      <c r="A158" s="1027"/>
      <c r="B158" s="1051"/>
      <c r="C158" s="1027"/>
    </row>
    <row r="159" spans="1:3">
      <c r="A159" s="1027"/>
      <c r="B159" s="1051"/>
      <c r="C159" s="1027"/>
    </row>
    <row r="160" spans="1:3">
      <c r="A160" s="1027"/>
      <c r="B160" s="1051"/>
      <c r="C160" s="1027"/>
    </row>
    <row r="161" spans="1:3">
      <c r="A161" s="1027"/>
      <c r="B161" s="1051"/>
      <c r="C161" s="1027"/>
    </row>
    <row r="162" spans="1:3">
      <c r="A162" s="1027"/>
      <c r="B162" s="1051"/>
      <c r="C162" s="1027"/>
    </row>
    <row r="163" spans="1:3">
      <c r="A163" s="1027"/>
      <c r="B163" s="1051"/>
      <c r="C163" s="1027"/>
    </row>
    <row r="164" spans="1:3">
      <c r="A164" s="1027"/>
      <c r="B164" s="1051"/>
      <c r="C164" s="1027"/>
    </row>
    <row r="165" spans="1:3">
      <c r="A165" s="1027"/>
      <c r="B165" s="1051"/>
      <c r="C165" s="1027"/>
    </row>
    <row r="166" spans="1:3">
      <c r="A166" s="1027"/>
      <c r="B166" s="1051"/>
      <c r="C166" s="1027"/>
    </row>
    <row r="167" spans="1:3">
      <c r="A167" s="1027"/>
      <c r="B167" s="1051"/>
      <c r="C167" s="1027"/>
    </row>
    <row r="168" spans="1:3">
      <c r="A168" s="1027"/>
      <c r="B168" s="1051"/>
      <c r="C168" s="1027"/>
    </row>
    <row r="169" spans="1:3">
      <c r="A169" s="1027"/>
      <c r="B169" s="1051"/>
      <c r="C169" s="1027"/>
    </row>
    <row r="170" spans="1:3">
      <c r="A170" s="1027"/>
      <c r="B170" s="1051"/>
      <c r="C170" s="1027"/>
    </row>
    <row r="171" spans="1:3">
      <c r="A171" s="1027"/>
      <c r="B171" s="1051"/>
      <c r="C171" s="1027"/>
    </row>
    <row r="172" spans="1:3">
      <c r="A172" s="1027"/>
      <c r="B172" s="1051"/>
      <c r="C172" s="1027"/>
    </row>
    <row r="173" spans="1:3">
      <c r="A173" s="1027"/>
      <c r="B173" s="1051"/>
      <c r="C173" s="1027"/>
    </row>
    <row r="174" spans="1:3">
      <c r="A174" s="1027"/>
      <c r="B174" s="1051"/>
      <c r="C174" s="1027"/>
    </row>
    <row r="175" spans="1:3">
      <c r="A175" s="1027"/>
      <c r="B175" s="1051"/>
      <c r="C175" s="1027"/>
    </row>
  </sheetData>
  <sheetProtection password="CC69" sheet="1" objects="1" scenarios="1" selectLockedCells="1"/>
  <phoneticPr fontId="6" type="noConversion"/>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worksheet>
</file>

<file path=xl/worksheets/sheet33.xml><?xml version="1.0" encoding="utf-8"?>
<worksheet xmlns="http://schemas.openxmlformats.org/spreadsheetml/2006/main" xmlns:r="http://schemas.openxmlformats.org/officeDocument/2006/relationships">
  <sheetPr>
    <pageSetUpPr fitToPage="1"/>
  </sheetPr>
  <dimension ref="A1:L62252"/>
  <sheetViews>
    <sheetView view="pageBreakPreview" zoomScaleNormal="85" zoomScaleSheetLayoutView="100" zoomScalePageLayoutView="85" workbookViewId="0">
      <pane ySplit="7" topLeftCell="A365" activePane="bottomLeft" state="frozen"/>
      <selection activeCell="G1" activeCellId="1" sqref="I1:I65536 G1:G65536"/>
      <selection pane="bottomLeft" activeCell="I373" sqref="I373"/>
    </sheetView>
  </sheetViews>
  <sheetFormatPr defaultRowHeight="12.75"/>
  <cols>
    <col min="1" max="2" width="2.28515625" style="1929" customWidth="1"/>
    <col min="3" max="3" width="2.7109375" style="1930" bestFit="1" customWidth="1"/>
    <col min="4" max="4" width="35.7109375" style="1931" customWidth="1"/>
    <col min="5" max="5" width="3.7109375" style="1932" customWidth="1"/>
    <col min="6" max="6" width="9.7109375" style="1933" customWidth="1"/>
    <col min="7" max="7" width="9.7109375" style="1852" customWidth="1"/>
    <col min="8" max="8" width="12.7109375" style="1936" customWidth="1"/>
    <col min="9" max="9" width="14.7109375" style="422" customWidth="1"/>
    <col min="10" max="10" width="29.42578125" style="1793" customWidth="1"/>
    <col min="11" max="11" width="10.140625" style="751" customWidth="1"/>
    <col min="12" max="12" width="13.28515625" style="751" customWidth="1"/>
    <col min="13" max="16384" width="9.140625" style="751"/>
  </cols>
  <sheetData>
    <row r="1" spans="1:12" s="749" customFormat="1" ht="10.5">
      <c r="A1" s="1069" t="s">
        <v>18</v>
      </c>
      <c r="B1" s="1069"/>
      <c r="C1" s="1070"/>
      <c r="D1" s="1449"/>
      <c r="E1" s="1446"/>
      <c r="F1" s="1071"/>
      <c r="G1" s="1071"/>
      <c r="H1" s="1072" t="s">
        <v>67</v>
      </c>
      <c r="I1" s="179"/>
      <c r="J1" s="1778"/>
    </row>
    <row r="2" spans="1:12" s="749" customFormat="1" ht="10.5" customHeight="1">
      <c r="A2" s="1073" t="str">
        <f>naslovna!$A2</f>
        <v>03.2017.</v>
      </c>
      <c r="B2" s="1779"/>
      <c r="C2" s="1075"/>
      <c r="D2" s="1450" t="s">
        <v>3419</v>
      </c>
      <c r="E2" s="1780"/>
      <c r="F2" s="1076"/>
      <c r="G2" s="1076"/>
      <c r="H2" s="1518" t="str">
        <f>naslovna!$H2</f>
        <v>Modularni dječji vrtić</v>
      </c>
      <c r="I2" s="549"/>
      <c r="J2" s="1781"/>
    </row>
    <row r="3" spans="1:12" s="749" customFormat="1" ht="10.5">
      <c r="A3" s="1782"/>
      <c r="B3" s="1782"/>
      <c r="C3" s="1080"/>
      <c r="D3" s="1451" t="s">
        <v>3167</v>
      </c>
      <c r="E3" s="1452"/>
      <c r="F3" s="1081"/>
      <c r="G3" s="2490"/>
      <c r="H3" s="1082" t="str">
        <f>naslovna!$H3</f>
        <v>k.č.218/8, k.o. Križ</v>
      </c>
      <c r="I3" s="1068"/>
      <c r="J3" s="1781"/>
    </row>
    <row r="4" spans="1:12" s="750" customFormat="1" ht="11.25">
      <c r="A4" s="1783"/>
      <c r="B4" s="1533"/>
      <c r="C4" s="1533"/>
      <c r="D4" s="1534"/>
      <c r="E4" s="1535"/>
      <c r="F4" s="772"/>
      <c r="G4" s="772"/>
      <c r="H4" s="1536"/>
      <c r="I4" s="145"/>
      <c r="J4" s="1784"/>
    </row>
    <row r="5" spans="1:12" s="750" customFormat="1" ht="11.25">
      <c r="A5" s="1538" t="s">
        <v>2551</v>
      </c>
      <c r="B5" s="137"/>
      <c r="C5" s="137"/>
      <c r="D5" s="2471" t="s">
        <v>3440</v>
      </c>
      <c r="E5" s="1539"/>
      <c r="F5" s="1540"/>
      <c r="G5" s="1540"/>
      <c r="H5" s="1541"/>
      <c r="I5" s="548"/>
      <c r="J5" s="1784"/>
    </row>
    <row r="6" spans="1:12" s="750" customFormat="1" ht="11.25">
      <c r="A6" s="1785"/>
      <c r="B6" s="135"/>
      <c r="C6" s="135"/>
      <c r="D6" s="908"/>
      <c r="E6" s="908"/>
      <c r="F6" s="1542"/>
      <c r="G6" s="1542"/>
      <c r="H6" s="1543"/>
      <c r="I6" s="533"/>
      <c r="J6" s="1784"/>
    </row>
    <row r="7" spans="1:12" s="749" customFormat="1" ht="10.5">
      <c r="A7" s="2615" t="s">
        <v>60</v>
      </c>
      <c r="B7" s="2615"/>
      <c r="C7" s="2615"/>
      <c r="D7" s="1099" t="s">
        <v>61</v>
      </c>
      <c r="E7" s="1100" t="s">
        <v>66</v>
      </c>
      <c r="F7" s="1519" t="s">
        <v>62</v>
      </c>
      <c r="G7" s="2531" t="s">
        <v>63</v>
      </c>
      <c r="H7" s="1786" t="s">
        <v>64</v>
      </c>
      <c r="I7" s="335" t="s">
        <v>65</v>
      </c>
      <c r="J7" s="1781"/>
    </row>
    <row r="8" spans="1:12">
      <c r="A8" s="1787"/>
      <c r="B8" s="1787"/>
      <c r="C8" s="1788"/>
      <c r="D8" s="1789"/>
      <c r="E8" s="1790"/>
      <c r="F8" s="1791"/>
      <c r="G8" s="2532"/>
      <c r="H8" s="1792"/>
      <c r="I8" s="514"/>
    </row>
    <row r="9" spans="1:12" ht="180">
      <c r="A9" s="1787"/>
      <c r="B9" s="1787"/>
      <c r="C9" s="1788"/>
      <c r="D9" s="1794" t="s">
        <v>1923</v>
      </c>
      <c r="E9" s="1790"/>
      <c r="F9" s="1791"/>
      <c r="G9" s="2532"/>
      <c r="H9" s="1792"/>
      <c r="I9" s="514"/>
    </row>
    <row r="10" spans="1:12" ht="22.5">
      <c r="A10" s="1787"/>
      <c r="B10" s="1787"/>
      <c r="C10" s="1788"/>
      <c r="D10" s="1794" t="s">
        <v>3441</v>
      </c>
      <c r="E10" s="1790"/>
      <c r="F10" s="1791"/>
      <c r="G10" s="2532"/>
      <c r="H10" s="1792"/>
      <c r="I10" s="514"/>
    </row>
    <row r="11" spans="1:12" s="603" customFormat="1" ht="12">
      <c r="A11" s="613"/>
      <c r="B11" s="614"/>
      <c r="C11" s="615"/>
      <c r="D11" s="482"/>
      <c r="E11" s="616"/>
      <c r="F11" s="788"/>
      <c r="G11" s="788"/>
      <c r="H11" s="1795"/>
      <c r="I11" s="513"/>
      <c r="J11" s="1796"/>
      <c r="K11" s="602"/>
      <c r="L11" s="602"/>
    </row>
    <row r="12" spans="1:12">
      <c r="A12" s="1787"/>
      <c r="B12" s="1787"/>
      <c r="C12" s="1788"/>
      <c r="D12" s="1797"/>
      <c r="E12" s="1790"/>
      <c r="F12" s="1791"/>
      <c r="G12" s="2532"/>
      <c r="H12" s="1792"/>
      <c r="I12" s="514"/>
    </row>
    <row r="13" spans="1:12">
      <c r="A13" s="1798" t="s">
        <v>2551</v>
      </c>
      <c r="B13" s="1799" t="s">
        <v>13</v>
      </c>
      <c r="C13" s="1800"/>
      <c r="D13" s="1801" t="s">
        <v>2954</v>
      </c>
      <c r="E13" s="1802"/>
      <c r="F13" s="1803"/>
      <c r="G13" s="2533"/>
      <c r="H13" s="1804"/>
      <c r="I13" s="514"/>
    </row>
    <row r="14" spans="1:12">
      <c r="A14" s="1805"/>
      <c r="B14" s="1805"/>
      <c r="C14" s="1788"/>
      <c r="D14" s="1797"/>
      <c r="E14" s="1790"/>
      <c r="F14" s="1791"/>
      <c r="G14" s="2532"/>
      <c r="H14" s="1792"/>
      <c r="I14" s="514"/>
    </row>
    <row r="15" spans="1:12" s="752" customFormat="1" ht="78.75">
      <c r="A15" s="1787" t="str">
        <f>A$13</f>
        <v>E.</v>
      </c>
      <c r="B15" s="1787" t="str">
        <f>B$13</f>
        <v>1.</v>
      </c>
      <c r="C15" s="1806">
        <v>1</v>
      </c>
      <c r="D15" s="1794" t="s">
        <v>2955</v>
      </c>
      <c r="E15" s="1807" t="s">
        <v>2233</v>
      </c>
      <c r="F15" s="1791">
        <v>180</v>
      </c>
      <c r="G15" s="1791"/>
      <c r="H15" s="1792">
        <f>F15*G15</f>
        <v>0</v>
      </c>
      <c r="I15" s="514"/>
      <c r="J15" s="1808"/>
    </row>
    <row r="16" spans="1:12" s="753" customFormat="1">
      <c r="A16" s="1809"/>
      <c r="B16" s="1809"/>
      <c r="C16" s="1810"/>
      <c r="D16" s="1811"/>
      <c r="E16" s="1812"/>
      <c r="F16" s="1813"/>
      <c r="G16" s="1813"/>
      <c r="H16" s="1814"/>
      <c r="I16" s="562"/>
      <c r="J16" s="1815"/>
    </row>
    <row r="17" spans="1:10" s="752" customFormat="1" ht="67.5">
      <c r="A17" s="1787" t="str">
        <f>A$13</f>
        <v>E.</v>
      </c>
      <c r="B17" s="1787" t="str">
        <f>B$13</f>
        <v>1.</v>
      </c>
      <c r="C17" s="1816">
        <f>C15+1</f>
        <v>2</v>
      </c>
      <c r="D17" s="1794" t="s">
        <v>2956</v>
      </c>
      <c r="E17" s="1817" t="s">
        <v>19</v>
      </c>
      <c r="F17" s="1818">
        <v>4</v>
      </c>
      <c r="G17" s="1818"/>
      <c r="H17" s="1792">
        <f>G17*F17</f>
        <v>0</v>
      </c>
      <c r="I17" s="515"/>
      <c r="J17" s="1808"/>
    </row>
    <row r="18" spans="1:10" s="753" customFormat="1">
      <c r="A18" s="1809"/>
      <c r="B18" s="1809"/>
      <c r="C18" s="1819"/>
      <c r="D18" s="1820"/>
      <c r="E18" s="1821"/>
      <c r="F18" s="1822"/>
      <c r="G18" s="1822"/>
      <c r="H18" s="1814"/>
      <c r="I18" s="562"/>
      <c r="J18" s="1815"/>
    </row>
    <row r="19" spans="1:10" s="670" customFormat="1" ht="33.75">
      <c r="A19" s="1787"/>
      <c r="B19" s="1787"/>
      <c r="C19" s="1816">
        <f>C17+1</f>
        <v>3</v>
      </c>
      <c r="D19" s="1823" t="s">
        <v>2957</v>
      </c>
      <c r="E19" s="1807"/>
      <c r="F19" s="1791"/>
      <c r="G19" s="1791"/>
      <c r="H19" s="1824"/>
      <c r="I19" s="514"/>
      <c r="J19" s="1825"/>
    </row>
    <row r="20" spans="1:10" s="670" customFormat="1">
      <c r="A20" s="1787"/>
      <c r="B20" s="1787"/>
      <c r="C20" s="1788" t="s">
        <v>30</v>
      </c>
      <c r="D20" s="1826" t="s">
        <v>2958</v>
      </c>
      <c r="E20" s="1827" t="s">
        <v>2233</v>
      </c>
      <c r="F20" s="1791">
        <v>30</v>
      </c>
      <c r="G20" s="1791"/>
      <c r="H20" s="1792">
        <f>F20*G20</f>
        <v>0</v>
      </c>
      <c r="I20" s="514"/>
      <c r="J20" s="1825"/>
    </row>
    <row r="21" spans="1:10" s="670" customFormat="1">
      <c r="A21" s="1787"/>
      <c r="B21" s="1787"/>
      <c r="C21" s="1788" t="s">
        <v>31</v>
      </c>
      <c r="D21" s="1826" t="s">
        <v>2959</v>
      </c>
      <c r="E21" s="1827" t="s">
        <v>2233</v>
      </c>
      <c r="F21" s="1791">
        <v>160</v>
      </c>
      <c r="G21" s="1791"/>
      <c r="H21" s="1792">
        <f>F21*G21</f>
        <v>0</v>
      </c>
      <c r="I21" s="514"/>
      <c r="J21" s="1825"/>
    </row>
    <row r="22" spans="1:10" s="670" customFormat="1">
      <c r="A22" s="1787"/>
      <c r="B22" s="1787"/>
      <c r="C22" s="1788" t="s">
        <v>32</v>
      </c>
      <c r="D22" s="1826" t="s">
        <v>2960</v>
      </c>
      <c r="E22" s="1827" t="s">
        <v>2233</v>
      </c>
      <c r="F22" s="1791">
        <v>60</v>
      </c>
      <c r="G22" s="1791"/>
      <c r="H22" s="1792">
        <f>F22*G22</f>
        <v>0</v>
      </c>
      <c r="I22" s="514"/>
      <c r="J22" s="1825"/>
    </row>
    <row r="23" spans="1:10" s="753" customFormat="1">
      <c r="A23" s="1809"/>
      <c r="B23" s="1809"/>
      <c r="C23" s="1819"/>
      <c r="D23" s="1820"/>
      <c r="E23" s="1812"/>
      <c r="F23" s="1822"/>
      <c r="G23" s="1822"/>
      <c r="H23" s="1814"/>
      <c r="I23" s="562"/>
      <c r="J23" s="1815"/>
    </row>
    <row r="24" spans="1:10" s="752" customFormat="1" ht="135">
      <c r="A24" s="1787" t="str">
        <f>A$13</f>
        <v>E.</v>
      </c>
      <c r="B24" s="1787" t="str">
        <f>B$13</f>
        <v>1.</v>
      </c>
      <c r="C24" s="1816">
        <f>C19+1</f>
        <v>4</v>
      </c>
      <c r="D24" s="1794" t="s">
        <v>2234</v>
      </c>
      <c r="E24" s="1807" t="s">
        <v>19</v>
      </c>
      <c r="F24" s="1818">
        <v>4</v>
      </c>
      <c r="G24" s="1818"/>
      <c r="H24" s="1792">
        <f>F24*G24</f>
        <v>0</v>
      </c>
      <c r="I24" s="514"/>
      <c r="J24" s="1808"/>
    </row>
    <row r="25" spans="1:10" s="753" customFormat="1">
      <c r="A25" s="1809"/>
      <c r="B25" s="1809"/>
      <c r="C25" s="1819"/>
      <c r="D25" s="1820"/>
      <c r="E25" s="1821"/>
      <c r="F25" s="1822"/>
      <c r="G25" s="1822"/>
      <c r="H25" s="1814"/>
      <c r="I25" s="562"/>
      <c r="J25" s="1815"/>
    </row>
    <row r="26" spans="1:10" s="752" customFormat="1" ht="78.75">
      <c r="A26" s="1787" t="str">
        <f>A$13</f>
        <v>E.</v>
      </c>
      <c r="B26" s="1787" t="str">
        <f>B$13</f>
        <v>1.</v>
      </c>
      <c r="C26" s="1816">
        <f>C24+1</f>
        <v>5</v>
      </c>
      <c r="D26" s="1794" t="s">
        <v>2961</v>
      </c>
      <c r="E26" s="1807" t="s">
        <v>19</v>
      </c>
      <c r="F26" s="1818">
        <v>4</v>
      </c>
      <c r="G26" s="1818"/>
      <c r="H26" s="1792">
        <f>F26*G26</f>
        <v>0</v>
      </c>
      <c r="I26" s="514"/>
      <c r="J26" s="1808"/>
    </row>
    <row r="27" spans="1:10" s="752" customFormat="1">
      <c r="A27" s="1787"/>
      <c r="B27" s="1787"/>
      <c r="C27" s="1816"/>
      <c r="D27" s="1828"/>
      <c r="E27" s="1807"/>
      <c r="F27" s="1818"/>
      <c r="G27" s="2534"/>
      <c r="H27" s="1792"/>
      <c r="I27" s="514"/>
      <c r="J27" s="1808"/>
    </row>
    <row r="28" spans="1:10" s="754" customFormat="1">
      <c r="A28" s="1798" t="str">
        <f>A$13</f>
        <v>E.</v>
      </c>
      <c r="B28" s="1799" t="str">
        <f>B$13</f>
        <v>1.</v>
      </c>
      <c r="C28" s="1829"/>
      <c r="D28" s="1801" t="s">
        <v>2954</v>
      </c>
      <c r="E28" s="1830"/>
      <c r="F28" s="1831"/>
      <c r="G28" s="2535"/>
      <c r="H28" s="1832">
        <f>SUM(H15:H26)</f>
        <v>0</v>
      </c>
      <c r="I28" s="516"/>
      <c r="J28" s="1833"/>
    </row>
    <row r="29" spans="1:10" s="752" customFormat="1">
      <c r="A29" s="1787"/>
      <c r="B29" s="1787"/>
      <c r="C29" s="1816"/>
      <c r="D29" s="1828"/>
      <c r="E29" s="1807"/>
      <c r="F29" s="1818"/>
      <c r="G29" s="2534"/>
      <c r="H29" s="1792"/>
      <c r="I29" s="514"/>
      <c r="J29" s="1808"/>
    </row>
    <row r="30" spans="1:10" s="752" customFormat="1">
      <c r="A30" s="1787"/>
      <c r="B30" s="1787"/>
      <c r="C30" s="1816"/>
      <c r="D30" s="1828"/>
      <c r="E30" s="1807"/>
      <c r="F30" s="1818"/>
      <c r="G30" s="2534"/>
      <c r="H30" s="1792"/>
      <c r="I30" s="514"/>
      <c r="J30" s="1808"/>
    </row>
    <row r="31" spans="1:10" s="752" customFormat="1">
      <c r="A31" s="1787"/>
      <c r="B31" s="1787"/>
      <c r="C31" s="1816"/>
      <c r="D31" s="1828"/>
      <c r="E31" s="1807"/>
      <c r="F31" s="1818"/>
      <c r="G31" s="2534"/>
      <c r="H31" s="1792"/>
      <c r="I31" s="514"/>
      <c r="J31" s="1808"/>
    </row>
    <row r="32" spans="1:10" s="753" customFormat="1">
      <c r="A32" s="1798" t="str">
        <f>A$13</f>
        <v>E.</v>
      </c>
      <c r="B32" s="1799" t="s">
        <v>14</v>
      </c>
      <c r="C32" s="1834"/>
      <c r="D32" s="1835" t="s">
        <v>2962</v>
      </c>
      <c r="E32" s="1836"/>
      <c r="F32" s="1837"/>
      <c r="G32" s="2536"/>
      <c r="H32" s="1838"/>
      <c r="I32" s="562"/>
      <c r="J32" s="1815"/>
    </row>
    <row r="33" spans="1:10" s="753" customFormat="1">
      <c r="A33" s="1805"/>
      <c r="B33" s="1805"/>
      <c r="C33" s="1819"/>
      <c r="D33" s="1839"/>
      <c r="E33" s="1821"/>
      <c r="F33" s="1822"/>
      <c r="G33" s="2537"/>
      <c r="H33" s="1814"/>
      <c r="I33" s="562"/>
      <c r="J33" s="1815"/>
    </row>
    <row r="34" spans="1:10" s="752" customFormat="1" ht="45">
      <c r="A34" s="1787" t="str">
        <f>A$32</f>
        <v>E.</v>
      </c>
      <c r="B34" s="1787" t="str">
        <f>B$32</f>
        <v>2.</v>
      </c>
      <c r="C34" s="1816">
        <v>1</v>
      </c>
      <c r="D34" s="1794" t="s">
        <v>2963</v>
      </c>
      <c r="E34" s="1817" t="s">
        <v>19</v>
      </c>
      <c r="F34" s="1818">
        <v>1</v>
      </c>
      <c r="G34" s="2534"/>
      <c r="H34" s="1792"/>
      <c r="I34" s="514"/>
      <c r="J34" s="1808"/>
    </row>
    <row r="35" spans="1:10" s="755" customFormat="1">
      <c r="A35" s="1840"/>
      <c r="B35" s="1840"/>
      <c r="C35" s="1841"/>
      <c r="D35" s="1794" t="s">
        <v>2235</v>
      </c>
      <c r="E35" s="1817" t="s">
        <v>19</v>
      </c>
      <c r="F35" s="1818">
        <v>3</v>
      </c>
      <c r="G35" s="1818"/>
      <c r="H35" s="1792"/>
      <c r="I35" s="563"/>
      <c r="J35" s="1843"/>
    </row>
    <row r="36" spans="1:10" s="755" customFormat="1" ht="45">
      <c r="A36" s="1840"/>
      <c r="B36" s="1840"/>
      <c r="C36" s="1841"/>
      <c r="D36" s="1794" t="s">
        <v>2236</v>
      </c>
      <c r="E36" s="1817" t="s">
        <v>19</v>
      </c>
      <c r="F36" s="1818">
        <v>1</v>
      </c>
      <c r="G36" s="1818"/>
      <c r="H36" s="1792"/>
      <c r="I36" s="563"/>
      <c r="J36" s="1843"/>
    </row>
    <row r="37" spans="1:10" s="755" customFormat="1" ht="22.5">
      <c r="A37" s="1840"/>
      <c r="B37" s="1840"/>
      <c r="C37" s="1841"/>
      <c r="D37" s="1828" t="s">
        <v>2237</v>
      </c>
      <c r="E37" s="1817" t="s">
        <v>19</v>
      </c>
      <c r="F37" s="1818">
        <v>1</v>
      </c>
      <c r="G37" s="1818"/>
      <c r="H37" s="1792"/>
      <c r="I37" s="563"/>
      <c r="J37" s="1843"/>
    </row>
    <row r="38" spans="1:10" s="755" customFormat="1">
      <c r="A38" s="1840"/>
      <c r="B38" s="1840"/>
      <c r="C38" s="1816"/>
      <c r="D38" s="1844" t="s">
        <v>2964</v>
      </c>
      <c r="E38" s="1817" t="s">
        <v>19</v>
      </c>
      <c r="F38" s="1845">
        <v>3</v>
      </c>
      <c r="G38" s="1818"/>
      <c r="H38" s="1792"/>
      <c r="I38" s="563"/>
      <c r="J38" s="1843"/>
    </row>
    <row r="39" spans="1:10" s="755" customFormat="1">
      <c r="A39" s="1840"/>
      <c r="B39" s="1840"/>
      <c r="C39" s="1816"/>
      <c r="D39" s="1846" t="s">
        <v>2965</v>
      </c>
      <c r="E39" s="1847" t="s">
        <v>19</v>
      </c>
      <c r="F39" s="1848">
        <v>3</v>
      </c>
      <c r="G39" s="2538"/>
      <c r="H39" s="1849"/>
      <c r="I39" s="563"/>
      <c r="J39" s="1843"/>
    </row>
    <row r="40" spans="1:10" s="755" customFormat="1">
      <c r="A40" s="1840"/>
      <c r="B40" s="1840"/>
      <c r="C40" s="1841"/>
      <c r="D40" s="1850"/>
      <c r="E40" s="1817" t="s">
        <v>19</v>
      </c>
      <c r="F40" s="1818">
        <v>1</v>
      </c>
      <c r="G40" s="1845"/>
      <c r="H40" s="1792">
        <f>G40*F40</f>
        <v>0</v>
      </c>
      <c r="I40" s="563"/>
      <c r="J40" s="1843"/>
    </row>
    <row r="41" spans="1:10" s="755" customFormat="1">
      <c r="A41" s="1840"/>
      <c r="B41" s="1840"/>
      <c r="C41" s="1841"/>
      <c r="D41" s="1850"/>
      <c r="E41" s="1817"/>
      <c r="F41" s="1818"/>
      <c r="G41" s="1845"/>
      <c r="H41" s="1792"/>
      <c r="I41" s="563"/>
      <c r="J41" s="1843"/>
    </row>
    <row r="42" spans="1:10" s="756" customFormat="1" ht="67.5">
      <c r="A42" s="1787" t="str">
        <f>A$32</f>
        <v>E.</v>
      </c>
      <c r="B42" s="1787" t="str">
        <f>B$32</f>
        <v>2.</v>
      </c>
      <c r="C42" s="1816">
        <f>C34+1</f>
        <v>2</v>
      </c>
      <c r="D42" s="1794" t="s">
        <v>2966</v>
      </c>
      <c r="E42" s="1851" t="s">
        <v>19</v>
      </c>
      <c r="F42" s="1845">
        <v>1</v>
      </c>
      <c r="G42" s="1818"/>
      <c r="H42" s="1824"/>
      <c r="I42" s="514"/>
      <c r="J42" s="1852"/>
    </row>
    <row r="43" spans="1:10" s="756" customFormat="1">
      <c r="A43" s="1787"/>
      <c r="B43" s="1787"/>
      <c r="C43" s="1806" t="s">
        <v>2239</v>
      </c>
      <c r="D43" s="1794" t="s">
        <v>2240</v>
      </c>
      <c r="E43" s="1851" t="s">
        <v>19</v>
      </c>
      <c r="F43" s="1853">
        <v>1</v>
      </c>
      <c r="G43" s="2532"/>
      <c r="H43" s="1824"/>
      <c r="I43" s="514"/>
      <c r="J43" s="1852"/>
    </row>
    <row r="44" spans="1:10" s="756" customFormat="1" ht="22.5">
      <c r="A44" s="1787"/>
      <c r="B44" s="1787"/>
      <c r="C44" s="1806" t="s">
        <v>2239</v>
      </c>
      <c r="D44" s="1844" t="s">
        <v>2967</v>
      </c>
      <c r="E44" s="1851" t="s">
        <v>19</v>
      </c>
      <c r="F44" s="1853">
        <v>1</v>
      </c>
      <c r="G44" s="1818"/>
      <c r="H44" s="1824"/>
      <c r="I44" s="514"/>
      <c r="J44" s="1852"/>
    </row>
    <row r="45" spans="1:10" s="756" customFormat="1" ht="22.5">
      <c r="A45" s="1787"/>
      <c r="B45" s="1787"/>
      <c r="C45" s="1806" t="s">
        <v>2239</v>
      </c>
      <c r="D45" s="1844" t="s">
        <v>2968</v>
      </c>
      <c r="E45" s="1854" t="s">
        <v>19</v>
      </c>
      <c r="F45" s="1853">
        <v>1</v>
      </c>
      <c r="G45" s="1818"/>
      <c r="H45" s="1824"/>
      <c r="I45" s="514"/>
      <c r="J45" s="1852"/>
    </row>
    <row r="46" spans="1:10" s="756" customFormat="1">
      <c r="A46" s="1787"/>
      <c r="B46" s="1787"/>
      <c r="C46" s="1806" t="s">
        <v>2239</v>
      </c>
      <c r="D46" s="1844" t="s">
        <v>2969</v>
      </c>
      <c r="E46" s="1854" t="s">
        <v>19</v>
      </c>
      <c r="F46" s="1818">
        <v>3</v>
      </c>
      <c r="G46" s="1818"/>
      <c r="H46" s="1824"/>
      <c r="I46" s="514"/>
      <c r="J46" s="1852"/>
    </row>
    <row r="47" spans="1:10" s="756" customFormat="1">
      <c r="A47" s="1787"/>
      <c r="B47" s="1787"/>
      <c r="C47" s="1806" t="s">
        <v>2239</v>
      </c>
      <c r="D47" s="1794" t="s">
        <v>2970</v>
      </c>
      <c r="E47" s="1854" t="s">
        <v>19</v>
      </c>
      <c r="F47" s="1818">
        <v>1</v>
      </c>
      <c r="G47" s="2534"/>
      <c r="H47" s="1824"/>
      <c r="I47" s="514"/>
      <c r="J47" s="1852"/>
    </row>
    <row r="48" spans="1:10" s="756" customFormat="1">
      <c r="A48" s="1787"/>
      <c r="B48" s="1787"/>
      <c r="C48" s="1806" t="s">
        <v>2239</v>
      </c>
      <c r="D48" s="1794" t="s">
        <v>2971</v>
      </c>
      <c r="E48" s="1854" t="s">
        <v>19</v>
      </c>
      <c r="F48" s="1818">
        <v>3</v>
      </c>
      <c r="G48" s="2534"/>
      <c r="H48" s="1824"/>
      <c r="I48" s="514"/>
      <c r="J48" s="1852"/>
    </row>
    <row r="49" spans="1:10" s="756" customFormat="1" ht="45">
      <c r="A49" s="1787"/>
      <c r="B49" s="1787"/>
      <c r="C49" s="1806" t="s">
        <v>2239</v>
      </c>
      <c r="D49" s="1855" t="s">
        <v>2972</v>
      </c>
      <c r="E49" s="1851" t="s">
        <v>19</v>
      </c>
      <c r="F49" s="1845">
        <v>1</v>
      </c>
      <c r="G49" s="1818"/>
      <c r="H49" s="1824"/>
      <c r="I49" s="514"/>
      <c r="J49" s="1852"/>
    </row>
    <row r="50" spans="1:10" s="756" customFormat="1" ht="33.75">
      <c r="A50" s="1787"/>
      <c r="B50" s="1787"/>
      <c r="C50" s="1806" t="s">
        <v>2239</v>
      </c>
      <c r="D50" s="1856" t="s">
        <v>2973</v>
      </c>
      <c r="E50" s="1851" t="s">
        <v>19</v>
      </c>
      <c r="F50" s="1845">
        <v>5</v>
      </c>
      <c r="G50" s="1818"/>
      <c r="H50" s="1824"/>
      <c r="I50" s="514"/>
      <c r="J50" s="1852"/>
    </row>
    <row r="51" spans="1:10" s="756" customFormat="1" ht="22.5">
      <c r="A51" s="1787"/>
      <c r="B51" s="1787"/>
      <c r="C51" s="1806" t="s">
        <v>2239</v>
      </c>
      <c r="D51" s="1856" t="s">
        <v>2974</v>
      </c>
      <c r="E51" s="1851" t="s">
        <v>19</v>
      </c>
      <c r="F51" s="1845">
        <v>3</v>
      </c>
      <c r="G51" s="1818"/>
      <c r="H51" s="1824"/>
      <c r="I51" s="514"/>
      <c r="J51" s="1852"/>
    </row>
    <row r="52" spans="1:10" s="756" customFormat="1" ht="22.5">
      <c r="A52" s="1787"/>
      <c r="B52" s="1787"/>
      <c r="C52" s="1806" t="s">
        <v>2239</v>
      </c>
      <c r="D52" s="1856" t="s">
        <v>2975</v>
      </c>
      <c r="E52" s="1851" t="s">
        <v>19</v>
      </c>
      <c r="F52" s="1845">
        <v>18</v>
      </c>
      <c r="G52" s="1818"/>
      <c r="H52" s="1824"/>
      <c r="I52" s="514"/>
      <c r="J52" s="1852"/>
    </row>
    <row r="53" spans="1:10" s="756" customFormat="1" ht="22.5">
      <c r="A53" s="1787"/>
      <c r="B53" s="1787"/>
      <c r="C53" s="1806" t="s">
        <v>2239</v>
      </c>
      <c r="D53" s="1844" t="s">
        <v>2976</v>
      </c>
      <c r="E53" s="1854" t="s">
        <v>19</v>
      </c>
      <c r="F53" s="1845">
        <v>1</v>
      </c>
      <c r="G53" s="1818"/>
      <c r="H53" s="1824"/>
      <c r="I53" s="514"/>
      <c r="J53" s="1852"/>
    </row>
    <row r="54" spans="1:10" s="756" customFormat="1" ht="22.5">
      <c r="A54" s="1787"/>
      <c r="B54" s="1787"/>
      <c r="C54" s="1806" t="s">
        <v>2239</v>
      </c>
      <c r="D54" s="1844" t="s">
        <v>2977</v>
      </c>
      <c r="E54" s="1854" t="s">
        <v>19</v>
      </c>
      <c r="F54" s="1845">
        <v>1</v>
      </c>
      <c r="G54" s="1818"/>
      <c r="H54" s="1824"/>
      <c r="I54" s="514"/>
      <c r="J54" s="1852"/>
    </row>
    <row r="55" spans="1:10" s="756" customFormat="1">
      <c r="A55" s="1787"/>
      <c r="B55" s="1787"/>
      <c r="C55" s="1806" t="s">
        <v>2239</v>
      </c>
      <c r="D55" s="1844" t="s">
        <v>2978</v>
      </c>
      <c r="E55" s="1854" t="s">
        <v>19</v>
      </c>
      <c r="F55" s="1845">
        <v>1</v>
      </c>
      <c r="G55" s="1818"/>
      <c r="H55" s="1824"/>
      <c r="I55" s="514"/>
      <c r="J55" s="1852"/>
    </row>
    <row r="56" spans="1:10" s="756" customFormat="1">
      <c r="A56" s="1787"/>
      <c r="B56" s="1787"/>
      <c r="C56" s="1806" t="s">
        <v>2239</v>
      </c>
      <c r="D56" s="1844" t="s">
        <v>2979</v>
      </c>
      <c r="E56" s="1854" t="s">
        <v>19</v>
      </c>
      <c r="F56" s="1845">
        <v>3</v>
      </c>
      <c r="G56" s="1818"/>
      <c r="H56" s="1824"/>
      <c r="I56" s="514"/>
      <c r="J56" s="1852"/>
    </row>
    <row r="57" spans="1:10" s="756" customFormat="1">
      <c r="A57" s="1787"/>
      <c r="B57" s="1787"/>
      <c r="C57" s="1806" t="s">
        <v>2239</v>
      </c>
      <c r="D57" s="1844" t="s">
        <v>2980</v>
      </c>
      <c r="E57" s="1854" t="s">
        <v>19</v>
      </c>
      <c r="F57" s="1845">
        <v>1</v>
      </c>
      <c r="G57" s="1818"/>
      <c r="H57" s="1824"/>
      <c r="I57" s="514"/>
      <c r="J57" s="1852"/>
    </row>
    <row r="58" spans="1:10" s="756" customFormat="1" ht="33.75">
      <c r="A58" s="1787"/>
      <c r="B58" s="1787"/>
      <c r="C58" s="1806" t="s">
        <v>2239</v>
      </c>
      <c r="D58" s="1844" t="s">
        <v>2981</v>
      </c>
      <c r="E58" s="1854" t="s">
        <v>19</v>
      </c>
      <c r="F58" s="1845">
        <v>1</v>
      </c>
      <c r="G58" s="1818"/>
      <c r="H58" s="1824"/>
      <c r="I58" s="514"/>
      <c r="J58" s="1852"/>
    </row>
    <row r="59" spans="1:10" s="756" customFormat="1" ht="22.5">
      <c r="A59" s="1787"/>
      <c r="B59" s="1787"/>
      <c r="C59" s="1806" t="s">
        <v>2239</v>
      </c>
      <c r="D59" s="1844" t="s">
        <v>2982</v>
      </c>
      <c r="E59" s="1854" t="s">
        <v>19</v>
      </c>
      <c r="F59" s="1845">
        <v>2</v>
      </c>
      <c r="G59" s="1818"/>
      <c r="H59" s="1824"/>
      <c r="I59" s="514"/>
      <c r="J59" s="1852"/>
    </row>
    <row r="60" spans="1:10" s="756" customFormat="1">
      <c r="A60" s="1787"/>
      <c r="B60" s="1787"/>
      <c r="C60" s="1806" t="s">
        <v>2239</v>
      </c>
      <c r="D60" s="1857" t="s">
        <v>2983</v>
      </c>
      <c r="E60" s="1854" t="s">
        <v>19</v>
      </c>
      <c r="F60" s="1845">
        <v>1</v>
      </c>
      <c r="G60" s="1818"/>
      <c r="H60" s="1824"/>
      <c r="I60" s="514"/>
      <c r="J60" s="1852"/>
    </row>
    <row r="61" spans="1:10" s="756" customFormat="1">
      <c r="A61" s="1787"/>
      <c r="B61" s="1787"/>
      <c r="C61" s="1806" t="s">
        <v>2239</v>
      </c>
      <c r="D61" s="1842" t="s">
        <v>2984</v>
      </c>
      <c r="E61" s="1854" t="s">
        <v>19</v>
      </c>
      <c r="F61" s="1845">
        <v>1</v>
      </c>
      <c r="G61" s="1818"/>
      <c r="H61" s="1824"/>
      <c r="I61" s="514"/>
      <c r="J61" s="1852"/>
    </row>
    <row r="62" spans="1:10" s="756" customFormat="1">
      <c r="A62" s="1787"/>
      <c r="B62" s="1787"/>
      <c r="C62" s="1806" t="s">
        <v>2239</v>
      </c>
      <c r="D62" s="1842" t="s">
        <v>2985</v>
      </c>
      <c r="E62" s="1854" t="s">
        <v>19</v>
      </c>
      <c r="F62" s="1845">
        <v>1</v>
      </c>
      <c r="G62" s="1818"/>
      <c r="H62" s="1824"/>
      <c r="I62" s="514"/>
      <c r="J62" s="1852"/>
    </row>
    <row r="63" spans="1:10" s="756" customFormat="1">
      <c r="A63" s="1787"/>
      <c r="B63" s="1787"/>
      <c r="C63" s="1806" t="s">
        <v>2239</v>
      </c>
      <c r="D63" s="1842" t="s">
        <v>2986</v>
      </c>
      <c r="E63" s="1854" t="s">
        <v>19</v>
      </c>
      <c r="F63" s="1845">
        <v>30</v>
      </c>
      <c r="G63" s="1818"/>
      <c r="H63" s="1824"/>
      <c r="I63" s="514"/>
      <c r="J63" s="1852"/>
    </row>
    <row r="64" spans="1:10" s="756" customFormat="1">
      <c r="A64" s="1787"/>
      <c r="B64" s="1787"/>
      <c r="C64" s="1806" t="s">
        <v>2239</v>
      </c>
      <c r="D64" s="1842" t="s">
        <v>2987</v>
      </c>
      <c r="E64" s="1854" t="s">
        <v>19</v>
      </c>
      <c r="F64" s="1845">
        <v>27</v>
      </c>
      <c r="G64" s="1818"/>
      <c r="H64" s="1824"/>
      <c r="I64" s="514"/>
      <c r="J64" s="1852"/>
    </row>
    <row r="65" spans="1:10" s="756" customFormat="1">
      <c r="A65" s="1787"/>
      <c r="B65" s="1787"/>
      <c r="C65" s="1806" t="s">
        <v>2239</v>
      </c>
      <c r="D65" s="1842" t="s">
        <v>2988</v>
      </c>
      <c r="E65" s="1854" t="s">
        <v>19</v>
      </c>
      <c r="F65" s="1845">
        <v>3</v>
      </c>
      <c r="G65" s="1818"/>
      <c r="H65" s="1824"/>
      <c r="I65" s="514"/>
      <c r="J65" s="1852"/>
    </row>
    <row r="66" spans="1:10" s="756" customFormat="1">
      <c r="A66" s="1787"/>
      <c r="B66" s="1787"/>
      <c r="C66" s="1806" t="s">
        <v>2239</v>
      </c>
      <c r="D66" s="1842" t="s">
        <v>2989</v>
      </c>
      <c r="E66" s="1854" t="s">
        <v>19</v>
      </c>
      <c r="F66" s="1845">
        <v>9</v>
      </c>
      <c r="G66" s="1818"/>
      <c r="H66" s="1824"/>
      <c r="I66" s="514"/>
      <c r="J66" s="1852"/>
    </row>
    <row r="67" spans="1:10" s="756" customFormat="1">
      <c r="A67" s="1787"/>
      <c r="B67" s="1787"/>
      <c r="C67" s="1806" t="s">
        <v>2239</v>
      </c>
      <c r="D67" s="1842" t="s">
        <v>2990</v>
      </c>
      <c r="E67" s="1854" t="s">
        <v>19</v>
      </c>
      <c r="F67" s="1845">
        <v>1</v>
      </c>
      <c r="G67" s="1818"/>
      <c r="H67" s="1824"/>
      <c r="I67" s="514"/>
      <c r="J67" s="1852"/>
    </row>
    <row r="68" spans="1:10" s="756" customFormat="1">
      <c r="A68" s="1787"/>
      <c r="B68" s="1787"/>
      <c r="C68" s="1806" t="s">
        <v>2239</v>
      </c>
      <c r="D68" s="1842" t="s">
        <v>2991</v>
      </c>
      <c r="E68" s="1854" t="s">
        <v>19</v>
      </c>
      <c r="F68" s="1845">
        <v>1</v>
      </c>
      <c r="G68" s="1818"/>
      <c r="H68" s="1824"/>
      <c r="I68" s="514"/>
      <c r="J68" s="1852"/>
    </row>
    <row r="69" spans="1:10" s="756" customFormat="1">
      <c r="A69" s="1787"/>
      <c r="B69" s="1787"/>
      <c r="C69" s="1806" t="s">
        <v>2239</v>
      </c>
      <c r="D69" s="1842" t="s">
        <v>2992</v>
      </c>
      <c r="E69" s="1854" t="s">
        <v>19</v>
      </c>
      <c r="F69" s="1845">
        <v>2</v>
      </c>
      <c r="G69" s="1818"/>
      <c r="H69" s="1824"/>
      <c r="I69" s="514"/>
      <c r="J69" s="1852"/>
    </row>
    <row r="70" spans="1:10" s="756" customFormat="1">
      <c r="A70" s="1787"/>
      <c r="B70" s="1787"/>
      <c r="C70" s="1806" t="s">
        <v>2239</v>
      </c>
      <c r="D70" s="1857" t="s">
        <v>2993</v>
      </c>
      <c r="E70" s="1854" t="s">
        <v>19</v>
      </c>
      <c r="F70" s="1845">
        <v>1</v>
      </c>
      <c r="G70" s="1818"/>
      <c r="H70" s="1824"/>
      <c r="I70" s="514"/>
      <c r="J70" s="1852"/>
    </row>
    <row r="71" spans="1:10" s="756" customFormat="1">
      <c r="A71" s="1787"/>
      <c r="B71" s="1787"/>
      <c r="C71" s="1806" t="s">
        <v>2239</v>
      </c>
      <c r="D71" s="1857" t="s">
        <v>2994</v>
      </c>
      <c r="E71" s="1854" t="s">
        <v>19</v>
      </c>
      <c r="F71" s="1845">
        <v>1</v>
      </c>
      <c r="G71" s="1818"/>
      <c r="H71" s="1824"/>
      <c r="I71" s="514"/>
      <c r="J71" s="1852"/>
    </row>
    <row r="72" spans="1:10" s="756" customFormat="1">
      <c r="A72" s="1787"/>
      <c r="B72" s="1787"/>
      <c r="C72" s="1806" t="s">
        <v>2239</v>
      </c>
      <c r="D72" s="1857" t="s">
        <v>2995</v>
      </c>
      <c r="E72" s="1854" t="s">
        <v>19</v>
      </c>
      <c r="F72" s="1845">
        <v>1</v>
      </c>
      <c r="G72" s="1818"/>
      <c r="H72" s="1824"/>
      <c r="I72" s="514"/>
      <c r="J72" s="1852"/>
    </row>
    <row r="73" spans="1:10" s="756" customFormat="1">
      <c r="A73" s="1787"/>
      <c r="B73" s="1787"/>
      <c r="C73" s="1806" t="s">
        <v>2239</v>
      </c>
      <c r="D73" s="1857" t="s">
        <v>2996</v>
      </c>
      <c r="E73" s="1854" t="s">
        <v>19</v>
      </c>
      <c r="F73" s="1845">
        <v>1</v>
      </c>
      <c r="G73" s="1818"/>
      <c r="H73" s="1824"/>
      <c r="I73" s="514"/>
      <c r="J73" s="1852"/>
    </row>
    <row r="74" spans="1:10" s="756" customFormat="1">
      <c r="A74" s="1787"/>
      <c r="B74" s="1787"/>
      <c r="C74" s="1806" t="s">
        <v>2239</v>
      </c>
      <c r="D74" s="1857" t="s">
        <v>2997</v>
      </c>
      <c r="E74" s="1854" t="s">
        <v>19</v>
      </c>
      <c r="F74" s="1845">
        <v>2</v>
      </c>
      <c r="G74" s="1818"/>
      <c r="H74" s="1824"/>
      <c r="I74" s="514"/>
      <c r="J74" s="1852"/>
    </row>
    <row r="75" spans="1:10" s="756" customFormat="1" ht="22.5">
      <c r="A75" s="1787"/>
      <c r="B75" s="1787"/>
      <c r="C75" s="1806" t="s">
        <v>2239</v>
      </c>
      <c r="D75" s="1857" t="s">
        <v>2998</v>
      </c>
      <c r="E75" s="1854" t="s">
        <v>88</v>
      </c>
      <c r="F75" s="1845">
        <v>1</v>
      </c>
      <c r="G75" s="1818"/>
      <c r="H75" s="1824"/>
      <c r="I75" s="514"/>
      <c r="J75" s="1852"/>
    </row>
    <row r="76" spans="1:10" s="756" customFormat="1" ht="56.25">
      <c r="A76" s="1787"/>
      <c r="B76" s="1787"/>
      <c r="C76" s="1806" t="s">
        <v>2239</v>
      </c>
      <c r="D76" s="1794" t="s">
        <v>2999</v>
      </c>
      <c r="E76" s="1858" t="s">
        <v>88</v>
      </c>
      <c r="F76" s="1848">
        <v>1</v>
      </c>
      <c r="G76" s="2538"/>
      <c r="H76" s="1859"/>
      <c r="I76" s="514"/>
      <c r="J76" s="1852"/>
    </row>
    <row r="77" spans="1:10" s="756" customFormat="1">
      <c r="A77" s="1787"/>
      <c r="B77" s="1787"/>
      <c r="C77" s="1860"/>
      <c r="D77" s="1794" t="s">
        <v>3000</v>
      </c>
      <c r="E77" s="1851" t="s">
        <v>19</v>
      </c>
      <c r="F77" s="1845">
        <v>1</v>
      </c>
      <c r="G77" s="1818"/>
      <c r="H77" s="1792">
        <f>G77*F77</f>
        <v>0</v>
      </c>
      <c r="I77" s="514"/>
      <c r="J77" s="1852"/>
    </row>
    <row r="78" spans="1:10" s="756" customFormat="1">
      <c r="A78" s="1787"/>
      <c r="B78" s="1787"/>
      <c r="C78" s="1860"/>
      <c r="D78" s="1844"/>
      <c r="E78" s="1851"/>
      <c r="F78" s="1845"/>
      <c r="G78" s="1818"/>
      <c r="H78" s="1824"/>
      <c r="I78" s="514"/>
      <c r="J78" s="1852"/>
    </row>
    <row r="79" spans="1:10" s="756" customFormat="1" ht="112.5">
      <c r="A79" s="1787" t="str">
        <f>A$32</f>
        <v>E.</v>
      </c>
      <c r="B79" s="1787" t="str">
        <f>B$32</f>
        <v>2.</v>
      </c>
      <c r="C79" s="1816">
        <f>C42+1</f>
        <v>3</v>
      </c>
      <c r="D79" s="1794" t="s">
        <v>3001</v>
      </c>
      <c r="E79" s="1861" t="s">
        <v>19</v>
      </c>
      <c r="F79" s="1853">
        <v>1</v>
      </c>
      <c r="G79" s="2532"/>
      <c r="H79" s="1824"/>
      <c r="I79" s="514"/>
      <c r="J79" s="1852"/>
    </row>
    <row r="80" spans="1:10" s="756" customFormat="1">
      <c r="A80" s="1787"/>
      <c r="B80" s="1787"/>
      <c r="C80" s="1806" t="s">
        <v>2239</v>
      </c>
      <c r="D80" s="1794" t="s">
        <v>2240</v>
      </c>
      <c r="E80" s="1851" t="s">
        <v>19</v>
      </c>
      <c r="F80" s="1853">
        <v>1</v>
      </c>
      <c r="G80" s="2532"/>
      <c r="H80" s="1824"/>
      <c r="I80" s="514"/>
      <c r="J80" s="1852"/>
    </row>
    <row r="81" spans="1:10" s="756" customFormat="1" ht="22.5">
      <c r="A81" s="1787"/>
      <c r="B81" s="1787"/>
      <c r="C81" s="1806" t="s">
        <v>2239</v>
      </c>
      <c r="D81" s="1844" t="s">
        <v>2967</v>
      </c>
      <c r="E81" s="1851" t="s">
        <v>19</v>
      </c>
      <c r="F81" s="1853">
        <v>1</v>
      </c>
      <c r="G81" s="1818"/>
      <c r="H81" s="1824"/>
      <c r="I81" s="514"/>
      <c r="J81" s="1852"/>
    </row>
    <row r="82" spans="1:10" s="756" customFormat="1" ht="22.5">
      <c r="A82" s="1787"/>
      <c r="B82" s="1787"/>
      <c r="C82" s="1806" t="s">
        <v>2239</v>
      </c>
      <c r="D82" s="1844" t="s">
        <v>2968</v>
      </c>
      <c r="E82" s="1854" t="s">
        <v>19</v>
      </c>
      <c r="F82" s="1853">
        <v>1</v>
      </c>
      <c r="G82" s="1818"/>
      <c r="H82" s="1824"/>
      <c r="I82" s="514"/>
      <c r="J82" s="1852"/>
    </row>
    <row r="83" spans="1:10" s="756" customFormat="1">
      <c r="A83" s="1787"/>
      <c r="B83" s="1787"/>
      <c r="C83" s="1806" t="s">
        <v>2239</v>
      </c>
      <c r="D83" s="1844" t="s">
        <v>2969</v>
      </c>
      <c r="E83" s="1854" t="s">
        <v>19</v>
      </c>
      <c r="F83" s="1818">
        <v>3</v>
      </c>
      <c r="G83" s="1818"/>
      <c r="H83" s="1824"/>
      <c r="I83" s="514"/>
      <c r="J83" s="1852"/>
    </row>
    <row r="84" spans="1:10" s="756" customFormat="1">
      <c r="A84" s="1787"/>
      <c r="B84" s="1787"/>
      <c r="C84" s="1806" t="s">
        <v>2239</v>
      </c>
      <c r="D84" s="1794" t="s">
        <v>2970</v>
      </c>
      <c r="E84" s="1854" t="s">
        <v>19</v>
      </c>
      <c r="F84" s="1818">
        <v>1</v>
      </c>
      <c r="G84" s="2534"/>
      <c r="H84" s="1824"/>
      <c r="I84" s="514"/>
      <c r="J84" s="1852"/>
    </row>
    <row r="85" spans="1:10" s="756" customFormat="1" ht="45">
      <c r="A85" s="1787"/>
      <c r="B85" s="1787"/>
      <c r="C85" s="1806" t="s">
        <v>2239</v>
      </c>
      <c r="D85" s="1855" t="s">
        <v>3002</v>
      </c>
      <c r="E85" s="1851" t="s">
        <v>19</v>
      </c>
      <c r="F85" s="1845">
        <v>1</v>
      </c>
      <c r="G85" s="1818"/>
      <c r="H85" s="1824"/>
      <c r="I85" s="514"/>
      <c r="J85" s="1852"/>
    </row>
    <row r="86" spans="1:10" s="756" customFormat="1">
      <c r="A86" s="1787"/>
      <c r="B86" s="1787"/>
      <c r="C86" s="1862"/>
      <c r="D86" s="1844" t="s">
        <v>2978</v>
      </c>
      <c r="E86" s="1851" t="s">
        <v>19</v>
      </c>
      <c r="F86" s="1845">
        <v>1</v>
      </c>
      <c r="G86" s="1818"/>
      <c r="H86" s="1824"/>
      <c r="I86" s="514"/>
      <c r="J86" s="1852"/>
    </row>
    <row r="87" spans="1:10" s="756" customFormat="1">
      <c r="A87" s="1787"/>
      <c r="B87" s="1787"/>
      <c r="C87" s="1862"/>
      <c r="D87" s="1844" t="s">
        <v>3003</v>
      </c>
      <c r="E87" s="1851" t="s">
        <v>19</v>
      </c>
      <c r="F87" s="1845">
        <v>3</v>
      </c>
      <c r="G87" s="1818"/>
      <c r="H87" s="1824"/>
      <c r="I87" s="514"/>
      <c r="J87" s="1852"/>
    </row>
    <row r="88" spans="1:10" s="756" customFormat="1">
      <c r="A88" s="1787"/>
      <c r="B88" s="1787"/>
      <c r="C88" s="1862"/>
      <c r="D88" s="1844" t="s">
        <v>3004</v>
      </c>
      <c r="E88" s="1851" t="s">
        <v>19</v>
      </c>
      <c r="F88" s="1845">
        <v>1</v>
      </c>
      <c r="G88" s="1818"/>
      <c r="H88" s="1824"/>
      <c r="I88" s="514"/>
      <c r="J88" s="1852"/>
    </row>
    <row r="89" spans="1:10" s="756" customFormat="1" ht="22.5">
      <c r="A89" s="1787"/>
      <c r="B89" s="1787"/>
      <c r="C89" s="1860"/>
      <c r="D89" s="1844" t="s">
        <v>3005</v>
      </c>
      <c r="E89" s="1851" t="s">
        <v>19</v>
      </c>
      <c r="F89" s="1845">
        <v>2</v>
      </c>
      <c r="G89" s="1818"/>
      <c r="H89" s="1824"/>
      <c r="I89" s="514"/>
      <c r="J89" s="1852"/>
    </row>
    <row r="90" spans="1:10" s="756" customFormat="1">
      <c r="A90" s="1787"/>
      <c r="B90" s="1787"/>
      <c r="C90" s="1860"/>
      <c r="D90" s="1842" t="s">
        <v>2984</v>
      </c>
      <c r="E90" s="1851" t="s">
        <v>19</v>
      </c>
      <c r="F90" s="1845">
        <v>1</v>
      </c>
      <c r="G90" s="1818"/>
      <c r="H90" s="1824"/>
      <c r="I90" s="514"/>
      <c r="J90" s="1852"/>
    </row>
    <row r="91" spans="1:10" s="756" customFormat="1">
      <c r="A91" s="1787"/>
      <c r="B91" s="1787"/>
      <c r="C91" s="1860"/>
      <c r="D91" s="1842" t="s">
        <v>2986</v>
      </c>
      <c r="E91" s="1851" t="s">
        <v>19</v>
      </c>
      <c r="F91" s="1845">
        <v>21</v>
      </c>
      <c r="G91" s="1818"/>
      <c r="H91" s="1824"/>
      <c r="I91" s="514"/>
      <c r="J91" s="1852"/>
    </row>
    <row r="92" spans="1:10" s="756" customFormat="1">
      <c r="A92" s="1787"/>
      <c r="B92" s="1787"/>
      <c r="C92" s="1860"/>
      <c r="D92" s="1842" t="s">
        <v>2987</v>
      </c>
      <c r="E92" s="1851" t="s">
        <v>19</v>
      </c>
      <c r="F92" s="1845">
        <v>20</v>
      </c>
      <c r="G92" s="1818"/>
      <c r="H92" s="1824"/>
      <c r="I92" s="514"/>
      <c r="J92" s="1852"/>
    </row>
    <row r="93" spans="1:10" s="756" customFormat="1">
      <c r="A93" s="1787"/>
      <c r="B93" s="1787"/>
      <c r="C93" s="1860"/>
      <c r="D93" s="1842" t="s">
        <v>2989</v>
      </c>
      <c r="E93" s="1851" t="s">
        <v>19</v>
      </c>
      <c r="F93" s="1845">
        <v>1</v>
      </c>
      <c r="G93" s="1818"/>
      <c r="H93" s="1824"/>
      <c r="I93" s="514"/>
      <c r="J93" s="1852"/>
    </row>
    <row r="94" spans="1:10" s="756" customFormat="1">
      <c r="A94" s="1787"/>
      <c r="B94" s="1787"/>
      <c r="C94" s="1860"/>
      <c r="D94" s="1842" t="s">
        <v>2990</v>
      </c>
      <c r="E94" s="1851" t="s">
        <v>19</v>
      </c>
      <c r="F94" s="1845">
        <v>1</v>
      </c>
      <c r="G94" s="1818"/>
      <c r="H94" s="1824"/>
      <c r="I94" s="514"/>
      <c r="J94" s="1852"/>
    </row>
    <row r="95" spans="1:10" s="756" customFormat="1">
      <c r="A95" s="1787"/>
      <c r="B95" s="1787"/>
      <c r="C95" s="1860"/>
      <c r="D95" s="1842" t="s">
        <v>3006</v>
      </c>
      <c r="E95" s="1851" t="s">
        <v>19</v>
      </c>
      <c r="F95" s="1845">
        <v>2</v>
      </c>
      <c r="G95" s="1818"/>
      <c r="H95" s="1824"/>
      <c r="I95" s="514"/>
      <c r="J95" s="1852"/>
    </row>
    <row r="96" spans="1:10" s="756" customFormat="1">
      <c r="A96" s="1787"/>
      <c r="B96" s="1787"/>
      <c r="C96" s="1860"/>
      <c r="D96" s="1842" t="s">
        <v>3007</v>
      </c>
      <c r="E96" s="1851" t="s">
        <v>19</v>
      </c>
      <c r="F96" s="1845">
        <v>3</v>
      </c>
      <c r="G96" s="1818"/>
      <c r="H96" s="1824"/>
      <c r="I96" s="514"/>
      <c r="J96" s="1852"/>
    </row>
    <row r="97" spans="1:10" s="756" customFormat="1">
      <c r="A97" s="1787"/>
      <c r="B97" s="1787"/>
      <c r="C97" s="1860"/>
      <c r="D97" s="1857" t="s">
        <v>3008</v>
      </c>
      <c r="E97" s="1851" t="s">
        <v>19</v>
      </c>
      <c r="F97" s="1845">
        <v>1</v>
      </c>
      <c r="G97" s="1818"/>
      <c r="H97" s="1824"/>
      <c r="I97" s="514"/>
      <c r="J97" s="1852"/>
    </row>
    <row r="98" spans="1:10" s="756" customFormat="1">
      <c r="A98" s="1787"/>
      <c r="B98" s="1787"/>
      <c r="C98" s="1860"/>
      <c r="D98" s="1857" t="s">
        <v>2995</v>
      </c>
      <c r="E98" s="1851" t="s">
        <v>19</v>
      </c>
      <c r="F98" s="1845">
        <v>2</v>
      </c>
      <c r="G98" s="1818"/>
      <c r="H98" s="1824"/>
      <c r="I98" s="514"/>
      <c r="J98" s="1852"/>
    </row>
    <row r="99" spans="1:10" s="756" customFormat="1">
      <c r="A99" s="1787"/>
      <c r="B99" s="1787"/>
      <c r="C99" s="1860"/>
      <c r="D99" s="1857" t="s">
        <v>3009</v>
      </c>
      <c r="E99" s="1851" t="s">
        <v>19</v>
      </c>
      <c r="F99" s="1845">
        <v>1</v>
      </c>
      <c r="G99" s="1818"/>
      <c r="H99" s="1824"/>
      <c r="I99" s="514"/>
      <c r="J99" s="1852"/>
    </row>
    <row r="100" spans="1:10" s="756" customFormat="1" ht="22.5">
      <c r="A100" s="1787"/>
      <c r="B100" s="1787"/>
      <c r="C100" s="1860"/>
      <c r="D100" s="1857" t="s">
        <v>2998</v>
      </c>
      <c r="E100" s="1851" t="s">
        <v>3373</v>
      </c>
      <c r="F100" s="1845">
        <v>1</v>
      </c>
      <c r="G100" s="1818"/>
      <c r="H100" s="1824"/>
      <c r="I100" s="514"/>
      <c r="J100" s="1852"/>
    </row>
    <row r="101" spans="1:10" s="756" customFormat="1" ht="56.25">
      <c r="A101" s="1787"/>
      <c r="B101" s="1787"/>
      <c r="C101" s="1860"/>
      <c r="D101" s="1846" t="s">
        <v>2999</v>
      </c>
      <c r="E101" s="1858" t="s">
        <v>88</v>
      </c>
      <c r="F101" s="1848">
        <v>1</v>
      </c>
      <c r="G101" s="2538"/>
      <c r="H101" s="1859"/>
      <c r="I101" s="514"/>
      <c r="J101" s="1852"/>
    </row>
    <row r="102" spans="1:10" s="756" customFormat="1">
      <c r="A102" s="1787"/>
      <c r="B102" s="1787"/>
      <c r="C102" s="1860"/>
      <c r="D102" s="1844" t="s">
        <v>3000</v>
      </c>
      <c r="E102" s="1851" t="s">
        <v>19</v>
      </c>
      <c r="F102" s="1845">
        <v>1</v>
      </c>
      <c r="G102" s="1818"/>
      <c r="H102" s="1792">
        <f>G102*F102</f>
        <v>0</v>
      </c>
      <c r="I102" s="514"/>
      <c r="J102" s="1852"/>
    </row>
    <row r="103" spans="1:10" s="756" customFormat="1">
      <c r="A103" s="1787"/>
      <c r="B103" s="1787"/>
      <c r="C103" s="1860"/>
      <c r="D103" s="1844"/>
      <c r="E103" s="1851"/>
      <c r="F103" s="1845"/>
      <c r="G103" s="1818"/>
      <c r="H103" s="1824"/>
      <c r="I103" s="514"/>
      <c r="J103" s="1852"/>
    </row>
    <row r="104" spans="1:10" s="756" customFormat="1" ht="112.5">
      <c r="A104" s="1787" t="str">
        <f>A$32</f>
        <v>E.</v>
      </c>
      <c r="B104" s="1787" t="str">
        <f>B$32</f>
        <v>2.</v>
      </c>
      <c r="C104" s="1816">
        <f>C79+1</f>
        <v>4</v>
      </c>
      <c r="D104" s="1794" t="s">
        <v>3010</v>
      </c>
      <c r="E104" s="1861" t="s">
        <v>19</v>
      </c>
      <c r="F104" s="1853">
        <v>1</v>
      </c>
      <c r="G104" s="2532"/>
      <c r="H104" s="1824"/>
      <c r="I104" s="514"/>
      <c r="J104" s="1852"/>
    </row>
    <row r="105" spans="1:10" s="756" customFormat="1">
      <c r="A105" s="1787"/>
      <c r="B105" s="1787"/>
      <c r="C105" s="1806" t="s">
        <v>2239</v>
      </c>
      <c r="D105" s="1794" t="s">
        <v>2240</v>
      </c>
      <c r="E105" s="1851" t="s">
        <v>19</v>
      </c>
      <c r="F105" s="1853">
        <v>1</v>
      </c>
      <c r="G105" s="2532"/>
      <c r="H105" s="1824"/>
      <c r="I105" s="514"/>
      <c r="J105" s="1852"/>
    </row>
    <row r="106" spans="1:10" s="756" customFormat="1" ht="22.5">
      <c r="A106" s="1787"/>
      <c r="B106" s="1787"/>
      <c r="C106" s="1806" t="s">
        <v>2239</v>
      </c>
      <c r="D106" s="1844" t="s">
        <v>2967</v>
      </c>
      <c r="E106" s="1851" t="s">
        <v>19</v>
      </c>
      <c r="F106" s="1853">
        <v>1</v>
      </c>
      <c r="G106" s="1818"/>
      <c r="H106" s="1824"/>
      <c r="I106" s="514"/>
      <c r="J106" s="1852"/>
    </row>
    <row r="107" spans="1:10" s="756" customFormat="1" ht="22.5">
      <c r="A107" s="1787"/>
      <c r="B107" s="1787"/>
      <c r="C107" s="1806" t="s">
        <v>2239</v>
      </c>
      <c r="D107" s="1844" t="s">
        <v>2968</v>
      </c>
      <c r="E107" s="1854" t="s">
        <v>19</v>
      </c>
      <c r="F107" s="1853">
        <v>1</v>
      </c>
      <c r="G107" s="1818"/>
      <c r="H107" s="1824"/>
      <c r="I107" s="514"/>
      <c r="J107" s="1852"/>
    </row>
    <row r="108" spans="1:10" s="756" customFormat="1">
      <c r="A108" s="1787"/>
      <c r="B108" s="1787"/>
      <c r="C108" s="1806" t="s">
        <v>2239</v>
      </c>
      <c r="D108" s="1844" t="s">
        <v>2969</v>
      </c>
      <c r="E108" s="1854" t="s">
        <v>19</v>
      </c>
      <c r="F108" s="1818">
        <v>3</v>
      </c>
      <c r="G108" s="1818"/>
      <c r="H108" s="1824"/>
      <c r="I108" s="514"/>
      <c r="J108" s="1852"/>
    </row>
    <row r="109" spans="1:10" s="756" customFormat="1">
      <c r="A109" s="1787"/>
      <c r="B109" s="1787"/>
      <c r="C109" s="1806" t="s">
        <v>2239</v>
      </c>
      <c r="D109" s="1794" t="s">
        <v>2970</v>
      </c>
      <c r="E109" s="1854" t="s">
        <v>19</v>
      </c>
      <c r="F109" s="1818">
        <v>1</v>
      </c>
      <c r="G109" s="2534"/>
      <c r="H109" s="1824"/>
      <c r="I109" s="514"/>
      <c r="J109" s="1852"/>
    </row>
    <row r="110" spans="1:10" s="756" customFormat="1" ht="45">
      <c r="A110" s="1787"/>
      <c r="B110" s="1787"/>
      <c r="C110" s="1806" t="s">
        <v>2239</v>
      </c>
      <c r="D110" s="1855" t="s">
        <v>3002</v>
      </c>
      <c r="E110" s="1851" t="s">
        <v>19</v>
      </c>
      <c r="F110" s="1845">
        <v>1</v>
      </c>
      <c r="G110" s="1818"/>
      <c r="H110" s="1824"/>
      <c r="I110" s="514"/>
      <c r="J110" s="1852"/>
    </row>
    <row r="111" spans="1:10" s="756" customFormat="1">
      <c r="A111" s="1787"/>
      <c r="B111" s="1787"/>
      <c r="C111" s="1862"/>
      <c r="D111" s="1844" t="s">
        <v>2978</v>
      </c>
      <c r="E111" s="1851" t="s">
        <v>19</v>
      </c>
      <c r="F111" s="1845">
        <v>1</v>
      </c>
      <c r="G111" s="1818"/>
      <c r="H111" s="1824"/>
      <c r="I111" s="514"/>
      <c r="J111" s="1852"/>
    </row>
    <row r="112" spans="1:10" s="756" customFormat="1">
      <c r="A112" s="1787"/>
      <c r="B112" s="1787"/>
      <c r="C112" s="1862"/>
      <c r="D112" s="1844" t="s">
        <v>3003</v>
      </c>
      <c r="E112" s="1851" t="s">
        <v>19</v>
      </c>
      <c r="F112" s="1845">
        <v>3</v>
      </c>
      <c r="G112" s="1818"/>
      <c r="H112" s="1824"/>
      <c r="I112" s="514"/>
      <c r="J112" s="1852"/>
    </row>
    <row r="113" spans="1:10" s="756" customFormat="1">
      <c r="A113" s="1787"/>
      <c r="B113" s="1787"/>
      <c r="C113" s="1862"/>
      <c r="D113" s="1844" t="s">
        <v>3004</v>
      </c>
      <c r="E113" s="1851" t="s">
        <v>19</v>
      </c>
      <c r="F113" s="1845">
        <v>1</v>
      </c>
      <c r="G113" s="1818"/>
      <c r="H113" s="1824"/>
      <c r="I113" s="514"/>
      <c r="J113" s="1852"/>
    </row>
    <row r="114" spans="1:10" s="756" customFormat="1">
      <c r="A114" s="1787"/>
      <c r="B114" s="1787"/>
      <c r="C114" s="1860"/>
      <c r="D114" s="1842" t="s">
        <v>2984</v>
      </c>
      <c r="E114" s="1851" t="s">
        <v>19</v>
      </c>
      <c r="F114" s="1845">
        <v>1</v>
      </c>
      <c r="G114" s="1818"/>
      <c r="H114" s="1824"/>
      <c r="I114" s="514"/>
      <c r="J114" s="1852"/>
    </row>
    <row r="115" spans="1:10" s="756" customFormat="1">
      <c r="A115" s="1787"/>
      <c r="B115" s="1787"/>
      <c r="C115" s="1860"/>
      <c r="D115" s="1842" t="s">
        <v>2986</v>
      </c>
      <c r="E115" s="1851" t="s">
        <v>19</v>
      </c>
      <c r="F115" s="1845">
        <v>11</v>
      </c>
      <c r="G115" s="1818"/>
      <c r="H115" s="1824"/>
      <c r="I115" s="514"/>
      <c r="J115" s="1852"/>
    </row>
    <row r="116" spans="1:10" s="756" customFormat="1">
      <c r="A116" s="1787"/>
      <c r="B116" s="1787"/>
      <c r="C116" s="1860"/>
      <c r="D116" s="1842" t="s">
        <v>2987</v>
      </c>
      <c r="E116" s="1851" t="s">
        <v>19</v>
      </c>
      <c r="F116" s="1845">
        <v>17</v>
      </c>
      <c r="G116" s="1818"/>
      <c r="H116" s="1824"/>
      <c r="I116" s="514"/>
      <c r="J116" s="1852"/>
    </row>
    <row r="117" spans="1:10" s="756" customFormat="1">
      <c r="A117" s="1787"/>
      <c r="B117" s="1787"/>
      <c r="C117" s="1860"/>
      <c r="D117" s="1842" t="s">
        <v>2989</v>
      </c>
      <c r="E117" s="1851" t="s">
        <v>19</v>
      </c>
      <c r="F117" s="1845">
        <v>1</v>
      </c>
      <c r="G117" s="1818"/>
      <c r="H117" s="1824"/>
      <c r="I117" s="514"/>
      <c r="J117" s="1852"/>
    </row>
    <row r="118" spans="1:10" s="756" customFormat="1">
      <c r="A118" s="1787"/>
      <c r="B118" s="1787"/>
      <c r="C118" s="1860"/>
      <c r="D118" s="1842" t="s">
        <v>2990</v>
      </c>
      <c r="E118" s="1851" t="s">
        <v>19</v>
      </c>
      <c r="F118" s="1845">
        <v>1</v>
      </c>
      <c r="G118" s="1818"/>
      <c r="H118" s="1824"/>
      <c r="I118" s="514"/>
      <c r="J118" s="1852"/>
    </row>
    <row r="119" spans="1:10" s="756" customFormat="1">
      <c r="A119" s="1787"/>
      <c r="B119" s="1787"/>
      <c r="C119" s="1860"/>
      <c r="D119" s="1842" t="s">
        <v>3006</v>
      </c>
      <c r="E119" s="1851" t="s">
        <v>19</v>
      </c>
      <c r="F119" s="1845">
        <v>6</v>
      </c>
      <c r="G119" s="1818"/>
      <c r="H119" s="1824"/>
      <c r="I119" s="514"/>
      <c r="J119" s="1852"/>
    </row>
    <row r="120" spans="1:10" s="756" customFormat="1">
      <c r="A120" s="1787"/>
      <c r="B120" s="1787"/>
      <c r="C120" s="1860"/>
      <c r="D120" s="1842" t="s">
        <v>3011</v>
      </c>
      <c r="E120" s="1851" t="s">
        <v>19</v>
      </c>
      <c r="F120" s="1845">
        <v>2</v>
      </c>
      <c r="G120" s="1818"/>
      <c r="H120" s="1824"/>
      <c r="I120" s="514"/>
      <c r="J120" s="1852"/>
    </row>
    <row r="121" spans="1:10" s="756" customFormat="1">
      <c r="A121" s="1787"/>
      <c r="B121" s="1787"/>
      <c r="C121" s="1860"/>
      <c r="D121" s="1842" t="s">
        <v>3012</v>
      </c>
      <c r="E121" s="1851" t="s">
        <v>19</v>
      </c>
      <c r="F121" s="1845">
        <v>1</v>
      </c>
      <c r="G121" s="1818"/>
      <c r="H121" s="1824"/>
      <c r="I121" s="514"/>
      <c r="J121" s="1852"/>
    </row>
    <row r="122" spans="1:10" s="756" customFormat="1">
      <c r="A122" s="1787"/>
      <c r="B122" s="1787"/>
      <c r="C122" s="1860"/>
      <c r="D122" s="1842" t="s">
        <v>3007</v>
      </c>
      <c r="E122" s="1851" t="s">
        <v>19</v>
      </c>
      <c r="F122" s="1845">
        <v>4</v>
      </c>
      <c r="G122" s="1818"/>
      <c r="H122" s="1824"/>
      <c r="I122" s="514"/>
      <c r="J122" s="1852"/>
    </row>
    <row r="123" spans="1:10" s="756" customFormat="1">
      <c r="A123" s="1787"/>
      <c r="B123" s="1787"/>
      <c r="C123" s="1860"/>
      <c r="D123" s="1842" t="s">
        <v>2991</v>
      </c>
      <c r="E123" s="1851" t="s">
        <v>19</v>
      </c>
      <c r="F123" s="1845">
        <v>1</v>
      </c>
      <c r="G123" s="1818"/>
      <c r="H123" s="1824"/>
      <c r="I123" s="514"/>
      <c r="J123" s="1852"/>
    </row>
    <row r="124" spans="1:10" s="756" customFormat="1">
      <c r="A124" s="1787"/>
      <c r="B124" s="1787"/>
      <c r="C124" s="1860"/>
      <c r="D124" s="1842" t="s">
        <v>3013</v>
      </c>
      <c r="E124" s="1851" t="s">
        <v>19</v>
      </c>
      <c r="F124" s="1845">
        <v>1</v>
      </c>
      <c r="G124" s="1818"/>
      <c r="H124" s="1824"/>
      <c r="I124" s="514"/>
      <c r="J124" s="1852"/>
    </row>
    <row r="125" spans="1:10" s="756" customFormat="1">
      <c r="A125" s="1787"/>
      <c r="B125" s="1787"/>
      <c r="C125" s="1860"/>
      <c r="D125" s="1842" t="s">
        <v>2992</v>
      </c>
      <c r="E125" s="1851" t="s">
        <v>19</v>
      </c>
      <c r="F125" s="1845">
        <v>1</v>
      </c>
      <c r="G125" s="1818"/>
      <c r="H125" s="1824"/>
      <c r="I125" s="514"/>
      <c r="J125" s="1852"/>
    </row>
    <row r="126" spans="1:10" s="756" customFormat="1">
      <c r="A126" s="1787"/>
      <c r="B126" s="1787"/>
      <c r="C126" s="1860"/>
      <c r="D126" s="1857" t="s">
        <v>3008</v>
      </c>
      <c r="E126" s="1851" t="s">
        <v>19</v>
      </c>
      <c r="F126" s="1845">
        <v>1</v>
      </c>
      <c r="G126" s="1818"/>
      <c r="H126" s="1824"/>
      <c r="I126" s="514"/>
      <c r="J126" s="1852"/>
    </row>
    <row r="127" spans="1:10" s="756" customFormat="1">
      <c r="A127" s="1787"/>
      <c r="B127" s="1787"/>
      <c r="C127" s="1860"/>
      <c r="D127" s="1857" t="s">
        <v>2995</v>
      </c>
      <c r="E127" s="1851" t="s">
        <v>19</v>
      </c>
      <c r="F127" s="1845">
        <v>1</v>
      </c>
      <c r="G127" s="1818"/>
      <c r="H127" s="1824"/>
      <c r="I127" s="514"/>
      <c r="J127" s="1852"/>
    </row>
    <row r="128" spans="1:10" s="756" customFormat="1">
      <c r="A128" s="1787"/>
      <c r="B128" s="1787"/>
      <c r="C128" s="1860"/>
      <c r="D128" s="1857" t="s">
        <v>3009</v>
      </c>
      <c r="E128" s="1851" t="s">
        <v>19</v>
      </c>
      <c r="F128" s="1845">
        <v>1</v>
      </c>
      <c r="G128" s="1818"/>
      <c r="H128" s="1824"/>
      <c r="I128" s="514"/>
      <c r="J128" s="1852"/>
    </row>
    <row r="129" spans="1:10" s="756" customFormat="1">
      <c r="A129" s="1787"/>
      <c r="B129" s="1787"/>
      <c r="C129" s="1860"/>
      <c r="D129" s="1857" t="s">
        <v>2997</v>
      </c>
      <c r="E129" s="1851" t="s">
        <v>19</v>
      </c>
      <c r="F129" s="1845">
        <v>2</v>
      </c>
      <c r="G129" s="1818"/>
      <c r="H129" s="1824"/>
      <c r="I129" s="514"/>
      <c r="J129" s="1852"/>
    </row>
    <row r="130" spans="1:10" s="756" customFormat="1" ht="22.5">
      <c r="A130" s="1787"/>
      <c r="B130" s="1787"/>
      <c r="C130" s="1860"/>
      <c r="D130" s="1857" t="s">
        <v>2998</v>
      </c>
      <c r="E130" s="1851" t="s">
        <v>1826</v>
      </c>
      <c r="F130" s="1845">
        <v>1</v>
      </c>
      <c r="G130" s="1818"/>
      <c r="H130" s="1824"/>
      <c r="I130" s="514"/>
      <c r="J130" s="1852"/>
    </row>
    <row r="131" spans="1:10" s="756" customFormat="1" ht="56.25">
      <c r="A131" s="1787"/>
      <c r="B131" s="1787"/>
      <c r="C131" s="1860"/>
      <c r="D131" s="1794" t="s">
        <v>2999</v>
      </c>
      <c r="E131" s="1858" t="s">
        <v>1826</v>
      </c>
      <c r="F131" s="1848">
        <v>1</v>
      </c>
      <c r="G131" s="2538"/>
      <c r="H131" s="1859"/>
      <c r="I131" s="514"/>
      <c r="J131" s="1852"/>
    </row>
    <row r="132" spans="1:10" s="756" customFormat="1">
      <c r="A132" s="1787"/>
      <c r="B132" s="1787"/>
      <c r="C132" s="1860"/>
      <c r="D132" s="1794" t="s">
        <v>3000</v>
      </c>
      <c r="E132" s="1851" t="s">
        <v>19</v>
      </c>
      <c r="F132" s="1845">
        <v>1</v>
      </c>
      <c r="G132" s="1818"/>
      <c r="H132" s="1792">
        <f>G132*F132</f>
        <v>0</v>
      </c>
      <c r="I132" s="514"/>
      <c r="J132" s="1852"/>
    </row>
    <row r="133" spans="1:10" s="757" customFormat="1">
      <c r="A133" s="1863"/>
      <c r="B133" s="1863"/>
      <c r="C133" s="1864"/>
      <c r="D133" s="1865"/>
      <c r="E133" s="1821"/>
      <c r="F133" s="1866"/>
      <c r="G133" s="1822"/>
      <c r="H133" s="1867"/>
      <c r="I133" s="564"/>
      <c r="J133" s="1868"/>
    </row>
    <row r="134" spans="1:10" s="752" customFormat="1" ht="78.75">
      <c r="A134" s="1787" t="str">
        <f>A$32</f>
        <v>E.</v>
      </c>
      <c r="B134" s="1787" t="str">
        <f>B$32</f>
        <v>2.</v>
      </c>
      <c r="C134" s="1816">
        <f>C104+1</f>
        <v>5</v>
      </c>
      <c r="D134" s="1794" t="s">
        <v>3014</v>
      </c>
      <c r="E134" s="1817" t="s">
        <v>19</v>
      </c>
      <c r="F134" s="1845">
        <v>1</v>
      </c>
      <c r="G134" s="1818"/>
      <c r="H134" s="1869">
        <f>G134*F134</f>
        <v>0</v>
      </c>
      <c r="I134" s="514"/>
      <c r="J134" s="1808"/>
    </row>
    <row r="135" spans="1:10" s="752" customFormat="1">
      <c r="A135" s="1787"/>
      <c r="B135" s="1787"/>
      <c r="C135" s="1816"/>
      <c r="D135" s="1794"/>
      <c r="E135" s="1817"/>
      <c r="F135" s="1845"/>
      <c r="G135" s="1818"/>
      <c r="H135" s="1824"/>
      <c r="I135" s="514"/>
      <c r="J135" s="1808"/>
    </row>
    <row r="136" spans="1:10" s="758" customFormat="1">
      <c r="A136" s="1805" t="str">
        <f>A$32</f>
        <v>E.</v>
      </c>
      <c r="B136" s="1805" t="str">
        <f>B$32</f>
        <v>2.</v>
      </c>
      <c r="C136" s="1870"/>
      <c r="D136" s="1839" t="s">
        <v>2962</v>
      </c>
      <c r="E136" s="1871"/>
      <c r="F136" s="1872"/>
      <c r="G136" s="2539"/>
      <c r="H136" s="1873">
        <f>SUM(H40:H135)</f>
        <v>0</v>
      </c>
      <c r="I136" s="565"/>
      <c r="J136" s="1874"/>
    </row>
    <row r="137" spans="1:10" s="753" customFormat="1">
      <c r="A137" s="1809"/>
      <c r="B137" s="1809"/>
      <c r="C137" s="1819"/>
      <c r="D137" s="1839"/>
      <c r="E137" s="1821"/>
      <c r="F137" s="1822"/>
      <c r="G137" s="2537"/>
      <c r="H137" s="1814"/>
      <c r="I137" s="562"/>
      <c r="J137" s="1815"/>
    </row>
    <row r="138" spans="1:10" s="753" customFormat="1">
      <c r="A138" s="1809"/>
      <c r="B138" s="1809"/>
      <c r="C138" s="1819"/>
      <c r="D138" s="1839"/>
      <c r="E138" s="1821"/>
      <c r="F138" s="1822"/>
      <c r="G138" s="2537"/>
      <c r="H138" s="1814"/>
      <c r="I138" s="562"/>
      <c r="J138" s="1815"/>
    </row>
    <row r="139" spans="1:10">
      <c r="A139" s="1805" t="s">
        <v>2551</v>
      </c>
      <c r="B139" s="1805" t="s">
        <v>15</v>
      </c>
      <c r="C139" s="1806"/>
      <c r="D139" s="1875" t="s">
        <v>3015</v>
      </c>
      <c r="E139" s="1861"/>
      <c r="F139" s="1853"/>
      <c r="G139" s="2540"/>
      <c r="H139" s="1869"/>
      <c r="I139" s="514"/>
    </row>
    <row r="140" spans="1:10" s="756" customFormat="1" ht="56.25">
      <c r="A140" s="1787" t="str">
        <f>A$139</f>
        <v>E.</v>
      </c>
      <c r="B140" s="1787" t="str">
        <f>B$139</f>
        <v>3.</v>
      </c>
      <c r="C140" s="1816">
        <v>1</v>
      </c>
      <c r="D140" s="1794" t="s">
        <v>3016</v>
      </c>
      <c r="E140" s="1861"/>
      <c r="F140" s="1853"/>
      <c r="G140" s="2540"/>
      <c r="H140" s="1824"/>
      <c r="I140" s="514"/>
      <c r="J140" s="1852"/>
    </row>
    <row r="141" spans="1:10" s="756" customFormat="1" ht="22.5">
      <c r="A141" s="1787"/>
      <c r="B141" s="1787"/>
      <c r="C141" s="1806" t="s">
        <v>2239</v>
      </c>
      <c r="D141" s="1794" t="s">
        <v>3017</v>
      </c>
      <c r="E141" s="1861" t="s">
        <v>3018</v>
      </c>
      <c r="F141" s="1853">
        <v>90</v>
      </c>
      <c r="G141" s="2540"/>
      <c r="H141" s="1869">
        <f>G141*F141</f>
        <v>0</v>
      </c>
      <c r="I141" s="514"/>
      <c r="J141" s="1852"/>
    </row>
    <row r="142" spans="1:10" s="756" customFormat="1" ht="22.5">
      <c r="A142" s="1787"/>
      <c r="B142" s="1787"/>
      <c r="C142" s="1806" t="s">
        <v>2239</v>
      </c>
      <c r="D142" s="1876" t="s">
        <v>3019</v>
      </c>
      <c r="E142" s="1861" t="s">
        <v>3018</v>
      </c>
      <c r="F142" s="1853">
        <v>160</v>
      </c>
      <c r="G142" s="2540"/>
      <c r="H142" s="1869">
        <f>G142*F142</f>
        <v>0</v>
      </c>
      <c r="I142" s="514"/>
      <c r="J142" s="1852"/>
    </row>
    <row r="143" spans="1:10">
      <c r="A143" s="1787"/>
      <c r="B143" s="1787"/>
      <c r="C143" s="1806"/>
      <c r="D143" s="1876"/>
      <c r="E143" s="1861"/>
      <c r="F143" s="1853"/>
      <c r="G143" s="2540"/>
      <c r="H143" s="1869"/>
      <c r="I143" s="514"/>
    </row>
    <row r="144" spans="1:10" ht="22.5">
      <c r="A144" s="1787" t="str">
        <f>A$139</f>
        <v>E.</v>
      </c>
      <c r="B144" s="1787" t="str">
        <f>B$139</f>
        <v>3.</v>
      </c>
      <c r="C144" s="1816">
        <f>C140+1</f>
        <v>2</v>
      </c>
      <c r="D144" s="1876" t="s">
        <v>3020</v>
      </c>
      <c r="E144" s="1861"/>
      <c r="F144" s="1853"/>
      <c r="G144" s="2532"/>
      <c r="H144" s="1792"/>
      <c r="I144" s="514"/>
    </row>
    <row r="145" spans="1:10" ht="22.5">
      <c r="A145" s="1787"/>
      <c r="B145" s="1787"/>
      <c r="C145" s="1806" t="s">
        <v>2239</v>
      </c>
      <c r="D145" s="1876" t="s">
        <v>3021</v>
      </c>
      <c r="E145" s="1861" t="s">
        <v>3022</v>
      </c>
      <c r="F145" s="1853">
        <v>100</v>
      </c>
      <c r="G145" s="2540"/>
      <c r="H145" s="1869">
        <f t="shared" ref="H145:H153" si="0">G145*F145</f>
        <v>0</v>
      </c>
      <c r="I145" s="514"/>
    </row>
    <row r="146" spans="1:10" ht="22.5">
      <c r="A146" s="1787"/>
      <c r="B146" s="1787"/>
      <c r="C146" s="1806" t="s">
        <v>2239</v>
      </c>
      <c r="D146" s="1876" t="s">
        <v>3023</v>
      </c>
      <c r="E146" s="1861" t="s">
        <v>3022</v>
      </c>
      <c r="F146" s="1853">
        <v>250</v>
      </c>
      <c r="G146" s="2540"/>
      <c r="H146" s="1869">
        <f t="shared" si="0"/>
        <v>0</v>
      </c>
      <c r="I146" s="514"/>
    </row>
    <row r="147" spans="1:10" ht="22.5">
      <c r="A147" s="1787"/>
      <c r="B147" s="1787"/>
      <c r="C147" s="1806" t="s">
        <v>2239</v>
      </c>
      <c r="D147" s="1876" t="s">
        <v>3024</v>
      </c>
      <c r="E147" s="1861" t="s">
        <v>3018</v>
      </c>
      <c r="F147" s="1853">
        <v>2500</v>
      </c>
      <c r="G147" s="2540"/>
      <c r="H147" s="1869">
        <f t="shared" si="0"/>
        <v>0</v>
      </c>
      <c r="I147" s="514"/>
    </row>
    <row r="148" spans="1:10" ht="22.5">
      <c r="A148" s="1787"/>
      <c r="B148" s="1787"/>
      <c r="C148" s="1806" t="s">
        <v>2239</v>
      </c>
      <c r="D148" s="1876" t="s">
        <v>3025</v>
      </c>
      <c r="E148" s="1861" t="s">
        <v>3018</v>
      </c>
      <c r="F148" s="1853">
        <v>1800</v>
      </c>
      <c r="G148" s="2540"/>
      <c r="H148" s="1869">
        <f t="shared" si="0"/>
        <v>0</v>
      </c>
      <c r="I148" s="514"/>
    </row>
    <row r="149" spans="1:10" ht="22.5">
      <c r="A149" s="1787"/>
      <c r="B149" s="1787"/>
      <c r="C149" s="1806" t="s">
        <v>2239</v>
      </c>
      <c r="D149" s="1877" t="s">
        <v>2242</v>
      </c>
      <c r="E149" s="1861" t="s">
        <v>3018</v>
      </c>
      <c r="F149" s="1853">
        <v>300</v>
      </c>
      <c r="G149" s="2540"/>
      <c r="H149" s="1869">
        <f t="shared" si="0"/>
        <v>0</v>
      </c>
      <c r="I149" s="514"/>
    </row>
    <row r="150" spans="1:10" ht="22.5">
      <c r="A150" s="1787"/>
      <c r="B150" s="1787"/>
      <c r="C150" s="1806" t="s">
        <v>2239</v>
      </c>
      <c r="D150" s="1876" t="s">
        <v>2243</v>
      </c>
      <c r="E150" s="1861" t="s">
        <v>3018</v>
      </c>
      <c r="F150" s="1853">
        <v>400</v>
      </c>
      <c r="G150" s="2540"/>
      <c r="H150" s="1869">
        <f t="shared" si="0"/>
        <v>0</v>
      </c>
      <c r="I150" s="514"/>
    </row>
    <row r="151" spans="1:10" s="756" customFormat="1" ht="33.75">
      <c r="A151" s="1787"/>
      <c r="B151" s="1787"/>
      <c r="C151" s="1806" t="s">
        <v>2239</v>
      </c>
      <c r="D151" s="1876" t="s">
        <v>3026</v>
      </c>
      <c r="E151" s="1861" t="s">
        <v>3018</v>
      </c>
      <c r="F151" s="1853">
        <v>20</v>
      </c>
      <c r="G151" s="2540"/>
      <c r="H151" s="1869">
        <f t="shared" si="0"/>
        <v>0</v>
      </c>
      <c r="I151" s="514"/>
      <c r="J151" s="1852"/>
    </row>
    <row r="152" spans="1:10" s="756" customFormat="1">
      <c r="A152" s="1787"/>
      <c r="B152" s="1787"/>
      <c r="C152" s="1806" t="s">
        <v>2239</v>
      </c>
      <c r="D152" s="1876" t="s">
        <v>3027</v>
      </c>
      <c r="E152" s="1861" t="s">
        <v>19</v>
      </c>
      <c r="F152" s="1791">
        <v>50</v>
      </c>
      <c r="G152" s="2532"/>
      <c r="H152" s="1869">
        <f t="shared" si="0"/>
        <v>0</v>
      </c>
      <c r="I152" s="514"/>
      <c r="J152" s="1852"/>
    </row>
    <row r="153" spans="1:10" s="756" customFormat="1" ht="22.5">
      <c r="A153" s="1787"/>
      <c r="B153" s="1787"/>
      <c r="C153" s="1806" t="s">
        <v>2239</v>
      </c>
      <c r="D153" s="1876" t="s">
        <v>3028</v>
      </c>
      <c r="E153" s="1861" t="s">
        <v>88</v>
      </c>
      <c r="F153" s="1791">
        <v>1</v>
      </c>
      <c r="G153" s="2532"/>
      <c r="H153" s="1869">
        <f t="shared" si="0"/>
        <v>0</v>
      </c>
      <c r="I153" s="514"/>
      <c r="J153" s="1852"/>
    </row>
    <row r="154" spans="1:10" s="756" customFormat="1">
      <c r="A154" s="1787"/>
      <c r="B154" s="1787"/>
      <c r="C154" s="1806"/>
      <c r="D154" s="1876"/>
      <c r="E154" s="1861"/>
      <c r="F154" s="1791"/>
      <c r="G154" s="2532"/>
      <c r="H154" s="1869"/>
      <c r="I154" s="514"/>
      <c r="J154" s="1852"/>
    </row>
    <row r="155" spans="1:10" ht="33.75">
      <c r="A155" s="1787" t="str">
        <f>A$139</f>
        <v>E.</v>
      </c>
      <c r="B155" s="1787" t="str">
        <f>B$139</f>
        <v>3.</v>
      </c>
      <c r="C155" s="1806">
        <f>C144+1</f>
        <v>3</v>
      </c>
      <c r="D155" s="1876" t="s">
        <v>2244</v>
      </c>
      <c r="E155" s="1861"/>
      <c r="F155" s="1853"/>
      <c r="G155" s="2532"/>
      <c r="H155" s="1792"/>
      <c r="I155" s="514"/>
    </row>
    <row r="156" spans="1:10" ht="22.5">
      <c r="A156" s="1787"/>
      <c r="B156" s="1787"/>
      <c r="C156" s="1806" t="s">
        <v>2239</v>
      </c>
      <c r="D156" s="1878" t="s">
        <v>3029</v>
      </c>
      <c r="E156" s="1861" t="s">
        <v>3018</v>
      </c>
      <c r="F156" s="1853">
        <v>60</v>
      </c>
      <c r="G156" s="2540"/>
      <c r="H156" s="1869">
        <f t="shared" ref="H156:H170" si="1">G156*F156</f>
        <v>0</v>
      </c>
      <c r="I156" s="514"/>
    </row>
    <row r="157" spans="1:10" ht="22.5">
      <c r="A157" s="1787"/>
      <c r="B157" s="1787"/>
      <c r="C157" s="1806" t="s">
        <v>2239</v>
      </c>
      <c r="D157" s="1878" t="s">
        <v>3030</v>
      </c>
      <c r="E157" s="1861" t="s">
        <v>3018</v>
      </c>
      <c r="F157" s="1853">
        <v>140</v>
      </c>
      <c r="G157" s="2540"/>
      <c r="H157" s="1869">
        <f t="shared" si="1"/>
        <v>0</v>
      </c>
      <c r="I157" s="514"/>
    </row>
    <row r="158" spans="1:10" ht="22.5">
      <c r="A158" s="1787"/>
      <c r="B158" s="1787"/>
      <c r="C158" s="1806" t="s">
        <v>2239</v>
      </c>
      <c r="D158" s="1878" t="s">
        <v>3031</v>
      </c>
      <c r="E158" s="1861" t="s">
        <v>3018</v>
      </c>
      <c r="F158" s="1853">
        <v>50</v>
      </c>
      <c r="G158" s="2540"/>
      <c r="H158" s="1869">
        <f t="shared" si="1"/>
        <v>0</v>
      </c>
      <c r="I158" s="514"/>
    </row>
    <row r="159" spans="1:10" ht="22.5">
      <c r="A159" s="1787"/>
      <c r="B159" s="1787"/>
      <c r="C159" s="1806" t="s">
        <v>2239</v>
      </c>
      <c r="D159" s="1878" t="s">
        <v>3032</v>
      </c>
      <c r="E159" s="1861" t="s">
        <v>3018</v>
      </c>
      <c r="F159" s="1853">
        <v>150</v>
      </c>
      <c r="G159" s="2540"/>
      <c r="H159" s="1869">
        <f t="shared" si="1"/>
        <v>0</v>
      </c>
      <c r="I159" s="514"/>
    </row>
    <row r="160" spans="1:10" ht="22.5">
      <c r="A160" s="1787"/>
      <c r="B160" s="1787"/>
      <c r="C160" s="1806" t="s">
        <v>2239</v>
      </c>
      <c r="D160" s="1878" t="s">
        <v>3033</v>
      </c>
      <c r="E160" s="1861" t="s">
        <v>3018</v>
      </c>
      <c r="F160" s="1853">
        <v>4000</v>
      </c>
      <c r="G160" s="2540"/>
      <c r="H160" s="1869">
        <f t="shared" si="1"/>
        <v>0</v>
      </c>
      <c r="I160" s="514"/>
    </row>
    <row r="161" spans="1:10" ht="22.5">
      <c r="A161" s="1787"/>
      <c r="B161" s="1787"/>
      <c r="C161" s="1806" t="s">
        <v>2239</v>
      </c>
      <c r="D161" s="1878" t="s">
        <v>3034</v>
      </c>
      <c r="E161" s="1861" t="s">
        <v>3018</v>
      </c>
      <c r="F161" s="1853">
        <v>3500</v>
      </c>
      <c r="G161" s="2540"/>
      <c r="H161" s="1869">
        <f t="shared" si="1"/>
        <v>0</v>
      </c>
      <c r="I161" s="514"/>
    </row>
    <row r="162" spans="1:10" ht="22.5">
      <c r="A162" s="1787"/>
      <c r="B162" s="1787"/>
      <c r="C162" s="1806" t="s">
        <v>2239</v>
      </c>
      <c r="D162" s="1878" t="s">
        <v>3035</v>
      </c>
      <c r="E162" s="1861" t="s">
        <v>3018</v>
      </c>
      <c r="F162" s="1853">
        <v>600</v>
      </c>
      <c r="G162" s="2540"/>
      <c r="H162" s="1869">
        <f t="shared" si="1"/>
        <v>0</v>
      </c>
      <c r="I162" s="514"/>
    </row>
    <row r="163" spans="1:10" ht="22.5">
      <c r="A163" s="1787"/>
      <c r="B163" s="1787"/>
      <c r="C163" s="1806" t="s">
        <v>2239</v>
      </c>
      <c r="D163" s="1878" t="s">
        <v>3036</v>
      </c>
      <c r="E163" s="1861" t="s">
        <v>3018</v>
      </c>
      <c r="F163" s="1853">
        <v>200</v>
      </c>
      <c r="G163" s="2540"/>
      <c r="H163" s="1869">
        <f t="shared" si="1"/>
        <v>0</v>
      </c>
      <c r="I163" s="514"/>
    </row>
    <row r="164" spans="1:10" ht="22.5">
      <c r="A164" s="1787"/>
      <c r="B164" s="1787"/>
      <c r="C164" s="1806" t="s">
        <v>2239</v>
      </c>
      <c r="D164" s="1878" t="s">
        <v>3037</v>
      </c>
      <c r="E164" s="1861" t="s">
        <v>3018</v>
      </c>
      <c r="F164" s="1853">
        <v>400</v>
      </c>
      <c r="G164" s="2540"/>
      <c r="H164" s="1869">
        <f t="shared" si="1"/>
        <v>0</v>
      </c>
      <c r="I164" s="514"/>
    </row>
    <row r="165" spans="1:10" ht="22.5">
      <c r="A165" s="1787"/>
      <c r="B165" s="1787"/>
      <c r="C165" s="1806" t="s">
        <v>2239</v>
      </c>
      <c r="D165" s="1878" t="s">
        <v>3038</v>
      </c>
      <c r="E165" s="1861" t="s">
        <v>3018</v>
      </c>
      <c r="F165" s="1853">
        <v>50</v>
      </c>
      <c r="G165" s="2540"/>
      <c r="H165" s="1869">
        <f t="shared" si="1"/>
        <v>0</v>
      </c>
      <c r="I165" s="514"/>
    </row>
    <row r="166" spans="1:10" ht="22.5">
      <c r="A166" s="1787"/>
      <c r="B166" s="1787"/>
      <c r="C166" s="1806" t="s">
        <v>2239</v>
      </c>
      <c r="D166" s="1878" t="s">
        <v>3039</v>
      </c>
      <c r="E166" s="1861" t="s">
        <v>3018</v>
      </c>
      <c r="F166" s="1853">
        <v>30</v>
      </c>
      <c r="G166" s="2540"/>
      <c r="H166" s="1869">
        <f t="shared" si="1"/>
        <v>0</v>
      </c>
      <c r="I166" s="514"/>
    </row>
    <row r="167" spans="1:10" s="756" customFormat="1" ht="22.5">
      <c r="A167" s="1787"/>
      <c r="B167" s="1787"/>
      <c r="C167" s="1806" t="s">
        <v>2239</v>
      </c>
      <c r="D167" s="1878" t="s">
        <v>3040</v>
      </c>
      <c r="E167" s="1861" t="s">
        <v>3018</v>
      </c>
      <c r="F167" s="1853">
        <v>150</v>
      </c>
      <c r="G167" s="2540"/>
      <c r="H167" s="1869">
        <f t="shared" si="1"/>
        <v>0</v>
      </c>
      <c r="I167" s="514"/>
      <c r="J167" s="1852"/>
    </row>
    <row r="168" spans="1:10" s="756" customFormat="1" ht="22.5">
      <c r="A168" s="1787"/>
      <c r="B168" s="1787"/>
      <c r="C168" s="1806" t="s">
        <v>2239</v>
      </c>
      <c r="D168" s="1878" t="s">
        <v>3041</v>
      </c>
      <c r="E168" s="1861" t="s">
        <v>3018</v>
      </c>
      <c r="F168" s="1853">
        <v>250</v>
      </c>
      <c r="G168" s="2540"/>
      <c r="H168" s="1869">
        <f t="shared" si="1"/>
        <v>0</v>
      </c>
      <c r="I168" s="514"/>
      <c r="J168" s="1852"/>
    </row>
    <row r="169" spans="1:10" s="756" customFormat="1" ht="22.5">
      <c r="A169" s="1787"/>
      <c r="B169" s="1787"/>
      <c r="C169" s="1806" t="s">
        <v>2239</v>
      </c>
      <c r="D169" s="1878" t="s">
        <v>3042</v>
      </c>
      <c r="E169" s="1861" t="s">
        <v>3018</v>
      </c>
      <c r="F169" s="1853">
        <v>100</v>
      </c>
      <c r="G169" s="2540"/>
      <c r="H169" s="1869">
        <f t="shared" si="1"/>
        <v>0</v>
      </c>
      <c r="I169" s="514"/>
      <c r="J169" s="1852"/>
    </row>
    <row r="170" spans="1:10" s="756" customFormat="1" ht="22.5">
      <c r="A170" s="1787"/>
      <c r="B170" s="1787"/>
      <c r="C170" s="1806" t="s">
        <v>2239</v>
      </c>
      <c r="D170" s="1878" t="s">
        <v>2245</v>
      </c>
      <c r="E170" s="1861" t="s">
        <v>3018</v>
      </c>
      <c r="F170" s="1853">
        <v>150</v>
      </c>
      <c r="G170" s="2540"/>
      <c r="H170" s="1869">
        <f t="shared" si="1"/>
        <v>0</v>
      </c>
      <c r="I170" s="514"/>
      <c r="J170" s="1852"/>
    </row>
    <row r="171" spans="1:10">
      <c r="A171" s="1787"/>
      <c r="B171" s="1787"/>
      <c r="C171" s="1806"/>
      <c r="D171" s="1876"/>
      <c r="E171" s="1790"/>
      <c r="F171" s="1791"/>
      <c r="G171" s="2532"/>
      <c r="H171" s="1792"/>
      <c r="I171" s="514"/>
    </row>
    <row r="172" spans="1:10" ht="56.25">
      <c r="A172" s="1787" t="str">
        <f>A$139</f>
        <v>E.</v>
      </c>
      <c r="B172" s="1787" t="str">
        <f>B$139</f>
        <v>3.</v>
      </c>
      <c r="C172" s="1806">
        <f>C155+1</f>
        <v>4</v>
      </c>
      <c r="D172" s="1794" t="s">
        <v>3043</v>
      </c>
      <c r="E172" s="1861"/>
      <c r="F172" s="1853"/>
      <c r="G172" s="2532"/>
      <c r="H172" s="1792"/>
      <c r="I172" s="514"/>
    </row>
    <row r="173" spans="1:10" ht="22.5">
      <c r="A173" s="1787"/>
      <c r="B173" s="1787"/>
      <c r="C173" s="1806" t="s">
        <v>2239</v>
      </c>
      <c r="D173" s="1794" t="s">
        <v>3044</v>
      </c>
      <c r="E173" s="1861" t="s">
        <v>2246</v>
      </c>
      <c r="F173" s="1853">
        <v>68</v>
      </c>
      <c r="G173" s="2540"/>
      <c r="H173" s="1869">
        <f t="shared" ref="H173:H180" si="2">G173*F173</f>
        <v>0</v>
      </c>
      <c r="I173" s="514"/>
    </row>
    <row r="174" spans="1:10" ht="22.5">
      <c r="A174" s="1787"/>
      <c r="B174" s="1787"/>
      <c r="C174" s="1806" t="s">
        <v>2239</v>
      </c>
      <c r="D174" s="1879" t="s">
        <v>3045</v>
      </c>
      <c r="E174" s="1861" t="s">
        <v>2246</v>
      </c>
      <c r="F174" s="1853">
        <v>8</v>
      </c>
      <c r="G174" s="2540"/>
      <c r="H174" s="1869">
        <f>G174*F174</f>
        <v>0</v>
      </c>
      <c r="I174" s="514"/>
    </row>
    <row r="175" spans="1:10" ht="22.5">
      <c r="A175" s="1787"/>
      <c r="B175" s="1787"/>
      <c r="C175" s="1806" t="s">
        <v>2239</v>
      </c>
      <c r="D175" s="1879" t="s">
        <v>3046</v>
      </c>
      <c r="E175" s="1861" t="s">
        <v>2246</v>
      </c>
      <c r="F175" s="1853">
        <v>6</v>
      </c>
      <c r="G175" s="2540"/>
      <c r="H175" s="1869">
        <f t="shared" si="2"/>
        <v>0</v>
      </c>
      <c r="I175" s="514"/>
    </row>
    <row r="176" spans="1:10" ht="22.5">
      <c r="A176" s="1787"/>
      <c r="B176" s="1787"/>
      <c r="C176" s="1806" t="s">
        <v>2239</v>
      </c>
      <c r="D176" s="1879" t="s">
        <v>3047</v>
      </c>
      <c r="E176" s="1861" t="s">
        <v>2246</v>
      </c>
      <c r="F176" s="1853">
        <v>1</v>
      </c>
      <c r="G176" s="2540"/>
      <c r="H176" s="1869">
        <f t="shared" si="2"/>
        <v>0</v>
      </c>
      <c r="I176" s="514"/>
    </row>
    <row r="177" spans="1:10" ht="22.5">
      <c r="A177" s="1787"/>
      <c r="B177" s="1787"/>
      <c r="C177" s="1806" t="s">
        <v>2239</v>
      </c>
      <c r="D177" s="1879" t="s">
        <v>2247</v>
      </c>
      <c r="E177" s="1861" t="s">
        <v>2246</v>
      </c>
      <c r="F177" s="1853">
        <v>56</v>
      </c>
      <c r="G177" s="2540"/>
      <c r="H177" s="1869">
        <f>G177*F177</f>
        <v>0</v>
      </c>
      <c r="I177" s="514"/>
    </row>
    <row r="178" spans="1:10" ht="22.5">
      <c r="A178" s="1787"/>
      <c r="B178" s="1787"/>
      <c r="C178" s="1806" t="s">
        <v>2239</v>
      </c>
      <c r="D178" s="1879" t="s">
        <v>3048</v>
      </c>
      <c r="E178" s="1861" t="s">
        <v>2246</v>
      </c>
      <c r="F178" s="1853">
        <v>115</v>
      </c>
      <c r="G178" s="2540"/>
      <c r="H178" s="1869">
        <f t="shared" si="2"/>
        <v>0</v>
      </c>
      <c r="I178" s="514"/>
    </row>
    <row r="179" spans="1:10" ht="22.5">
      <c r="A179" s="1787"/>
      <c r="B179" s="1787"/>
      <c r="C179" s="1806" t="s">
        <v>2239</v>
      </c>
      <c r="D179" s="1879" t="s">
        <v>3049</v>
      </c>
      <c r="E179" s="1861" t="s">
        <v>2246</v>
      </c>
      <c r="F179" s="1853">
        <v>36</v>
      </c>
      <c r="G179" s="2540"/>
      <c r="H179" s="1869">
        <f t="shared" si="2"/>
        <v>0</v>
      </c>
      <c r="I179" s="514"/>
    </row>
    <row r="180" spans="1:10" ht="22.5">
      <c r="A180" s="1787"/>
      <c r="B180" s="1787"/>
      <c r="C180" s="1806" t="s">
        <v>2239</v>
      </c>
      <c r="D180" s="1880" t="s">
        <v>3050</v>
      </c>
      <c r="E180" s="1861" t="s">
        <v>2246</v>
      </c>
      <c r="F180" s="1853">
        <v>14</v>
      </c>
      <c r="G180" s="2540"/>
      <c r="H180" s="1869">
        <f t="shared" si="2"/>
        <v>0</v>
      </c>
      <c r="I180" s="514"/>
    </row>
    <row r="181" spans="1:10" ht="22.5">
      <c r="A181" s="1787"/>
      <c r="B181" s="1787"/>
      <c r="C181" s="1806" t="s">
        <v>2239</v>
      </c>
      <c r="D181" s="1880" t="s">
        <v>3051</v>
      </c>
      <c r="E181" s="1861" t="s">
        <v>2246</v>
      </c>
      <c r="F181" s="1853">
        <v>18</v>
      </c>
      <c r="G181" s="2540"/>
      <c r="H181" s="1869">
        <f>G181*F181</f>
        <v>0</v>
      </c>
      <c r="I181" s="514"/>
    </row>
    <row r="182" spans="1:10">
      <c r="A182" s="1787"/>
      <c r="B182" s="1787"/>
      <c r="C182" s="1806"/>
      <c r="D182" s="1880"/>
      <c r="E182" s="1861"/>
      <c r="F182" s="1853"/>
      <c r="G182" s="2540"/>
      <c r="H182" s="1869"/>
      <c r="I182" s="514"/>
    </row>
    <row r="183" spans="1:10" s="756" customFormat="1" ht="33.75">
      <c r="A183" s="1787" t="str">
        <f>A$139</f>
        <v>E.</v>
      </c>
      <c r="B183" s="1787" t="str">
        <f>B$139</f>
        <v>3.</v>
      </c>
      <c r="C183" s="1806">
        <f>C172+1</f>
        <v>5</v>
      </c>
      <c r="D183" s="1879" t="s">
        <v>3052</v>
      </c>
      <c r="E183" s="1861"/>
      <c r="F183" s="1853"/>
      <c r="G183" s="2540"/>
      <c r="H183" s="1824"/>
      <c r="I183" s="514"/>
      <c r="J183" s="1852"/>
    </row>
    <row r="184" spans="1:10" s="756" customFormat="1" ht="22.5">
      <c r="A184" s="1787"/>
      <c r="B184" s="1787"/>
      <c r="C184" s="1806" t="s">
        <v>2239</v>
      </c>
      <c r="D184" s="1880" t="s">
        <v>3053</v>
      </c>
      <c r="E184" s="1861" t="s">
        <v>2246</v>
      </c>
      <c r="F184" s="1853">
        <v>3</v>
      </c>
      <c r="G184" s="2540"/>
      <c r="H184" s="1869">
        <f>G184*F184</f>
        <v>0</v>
      </c>
      <c r="I184" s="514"/>
      <c r="J184" s="1852"/>
    </row>
    <row r="185" spans="1:10" s="756" customFormat="1">
      <c r="A185" s="1787"/>
      <c r="B185" s="1787"/>
      <c r="C185" s="1806"/>
      <c r="D185" s="1880"/>
      <c r="E185" s="1861"/>
      <c r="F185" s="1853"/>
      <c r="G185" s="2540"/>
      <c r="H185" s="1869"/>
      <c r="I185" s="514"/>
      <c r="J185" s="1852"/>
    </row>
    <row r="186" spans="1:10" s="756" customFormat="1" ht="22.5">
      <c r="A186" s="1787" t="str">
        <f>A$139</f>
        <v>E.</v>
      </c>
      <c r="B186" s="1787" t="str">
        <f>B$139</f>
        <v>3.</v>
      </c>
      <c r="C186" s="1806">
        <f>C183+1</f>
        <v>6</v>
      </c>
      <c r="D186" s="1876" t="s">
        <v>3054</v>
      </c>
      <c r="E186" s="1861"/>
      <c r="F186" s="1853"/>
      <c r="G186" s="2540"/>
      <c r="H186" s="1824"/>
      <c r="I186" s="209" t="s">
        <v>52</v>
      </c>
      <c r="J186" s="1852"/>
    </row>
    <row r="187" spans="1:10" s="756" customFormat="1" ht="22.5">
      <c r="A187" s="1787"/>
      <c r="B187" s="1787"/>
      <c r="C187" s="1806" t="s">
        <v>2239</v>
      </c>
      <c r="D187" s="1876" t="s">
        <v>3055</v>
      </c>
      <c r="E187" s="1861" t="s">
        <v>19</v>
      </c>
      <c r="F187" s="1853">
        <v>1</v>
      </c>
      <c r="G187" s="2540"/>
      <c r="H187" s="1824"/>
      <c r="I187" s="514"/>
      <c r="J187" s="1852"/>
    </row>
    <row r="188" spans="1:10" s="756" customFormat="1" ht="22.5">
      <c r="A188" s="1787"/>
      <c r="B188" s="1787"/>
      <c r="C188" s="1806" t="s">
        <v>2239</v>
      </c>
      <c r="D188" s="1876" t="s">
        <v>3056</v>
      </c>
      <c r="E188" s="1861" t="s">
        <v>19</v>
      </c>
      <c r="F188" s="1853">
        <v>1</v>
      </c>
      <c r="G188" s="2540"/>
      <c r="H188" s="1824"/>
      <c r="I188" s="514"/>
      <c r="J188" s="1852"/>
    </row>
    <row r="189" spans="1:10" s="756" customFormat="1" ht="22.5">
      <c r="A189" s="1787"/>
      <c r="B189" s="1787"/>
      <c r="C189" s="1806" t="s">
        <v>2239</v>
      </c>
      <c r="D189" s="1876" t="s">
        <v>3057</v>
      </c>
      <c r="E189" s="1861" t="s">
        <v>19</v>
      </c>
      <c r="F189" s="1853">
        <v>1</v>
      </c>
      <c r="G189" s="2540"/>
      <c r="H189" s="1824"/>
      <c r="I189" s="514"/>
      <c r="J189" s="1852"/>
    </row>
    <row r="190" spans="1:10" s="756" customFormat="1">
      <c r="A190" s="1787"/>
      <c r="B190" s="1787"/>
      <c r="C190" s="1806" t="s">
        <v>2239</v>
      </c>
      <c r="D190" s="1881" t="s">
        <v>3058</v>
      </c>
      <c r="E190" s="1882" t="s">
        <v>19</v>
      </c>
      <c r="F190" s="1848">
        <v>1</v>
      </c>
      <c r="G190" s="2541"/>
      <c r="H190" s="1859"/>
      <c r="I190" s="514"/>
      <c r="J190" s="1852"/>
    </row>
    <row r="191" spans="1:10" s="756" customFormat="1">
      <c r="A191" s="1787"/>
      <c r="B191" s="1787"/>
      <c r="C191" s="1806"/>
      <c r="D191" s="1883" t="s">
        <v>2241</v>
      </c>
      <c r="E191" s="1884" t="s">
        <v>19</v>
      </c>
      <c r="F191" s="1845">
        <v>1</v>
      </c>
      <c r="G191" s="2534"/>
      <c r="H191" s="1869">
        <f>G191*F191</f>
        <v>0</v>
      </c>
      <c r="I191" s="514"/>
      <c r="J191" s="1852"/>
    </row>
    <row r="192" spans="1:10" s="756" customFormat="1">
      <c r="A192" s="1787"/>
      <c r="B192" s="1787"/>
      <c r="C192" s="1806"/>
      <c r="D192" s="1880"/>
      <c r="E192" s="1861"/>
      <c r="F192" s="1853"/>
      <c r="G192" s="2540"/>
      <c r="H192" s="1869"/>
      <c r="I192" s="514"/>
      <c r="J192" s="1852"/>
    </row>
    <row r="193" spans="1:10" ht="33.75">
      <c r="A193" s="1787" t="str">
        <f>A$139</f>
        <v>E.</v>
      </c>
      <c r="B193" s="1787" t="str">
        <f>B$139</f>
        <v>3.</v>
      </c>
      <c r="C193" s="1806">
        <f>C186+1</f>
        <v>7</v>
      </c>
      <c r="D193" s="1876" t="s">
        <v>2249</v>
      </c>
      <c r="E193" s="1861"/>
      <c r="F193" s="1853"/>
      <c r="G193" s="2532"/>
      <c r="H193" s="1792"/>
      <c r="I193" s="514"/>
    </row>
    <row r="194" spans="1:10" ht="22.5">
      <c r="A194" s="1787"/>
      <c r="B194" s="1787"/>
      <c r="C194" s="1806" t="s">
        <v>2239</v>
      </c>
      <c r="D194" s="1885" t="s">
        <v>2250</v>
      </c>
      <c r="E194" s="1861" t="s">
        <v>2246</v>
      </c>
      <c r="F194" s="1853">
        <v>18</v>
      </c>
      <c r="G194" s="2540"/>
      <c r="H194" s="1869">
        <f>G194*F194</f>
        <v>0</v>
      </c>
      <c r="I194" s="514"/>
    </row>
    <row r="195" spans="1:10" ht="22.5">
      <c r="A195" s="1787"/>
      <c r="B195" s="1787"/>
      <c r="C195" s="1806" t="s">
        <v>2239</v>
      </c>
      <c r="D195" s="1885" t="s">
        <v>2251</v>
      </c>
      <c r="E195" s="1861" t="s">
        <v>3018</v>
      </c>
      <c r="F195" s="1853">
        <v>250</v>
      </c>
      <c r="G195" s="2540"/>
      <c r="H195" s="1869">
        <f>G195*F195</f>
        <v>0</v>
      </c>
      <c r="I195" s="514"/>
    </row>
    <row r="196" spans="1:10" ht="22.5">
      <c r="A196" s="1787"/>
      <c r="B196" s="1787"/>
      <c r="C196" s="1806" t="s">
        <v>2239</v>
      </c>
      <c r="D196" s="1885" t="s">
        <v>2252</v>
      </c>
      <c r="E196" s="1861" t="s">
        <v>3018</v>
      </c>
      <c r="F196" s="1853">
        <v>400</v>
      </c>
      <c r="G196" s="2540"/>
      <c r="H196" s="1869">
        <f>G196*F196</f>
        <v>0</v>
      </c>
      <c r="I196" s="514"/>
    </row>
    <row r="197" spans="1:10" ht="22.5">
      <c r="A197" s="1787"/>
      <c r="B197" s="1787"/>
      <c r="C197" s="1806" t="s">
        <v>2239</v>
      </c>
      <c r="D197" s="1876" t="s">
        <v>2253</v>
      </c>
      <c r="E197" s="1861" t="s">
        <v>3059</v>
      </c>
      <c r="F197" s="1853">
        <v>1</v>
      </c>
      <c r="G197" s="2540"/>
      <c r="H197" s="1869">
        <f>G197*F197</f>
        <v>0</v>
      </c>
      <c r="I197" s="514"/>
    </row>
    <row r="198" spans="1:10">
      <c r="A198" s="1787"/>
      <c r="B198" s="1787"/>
      <c r="C198" s="1806"/>
      <c r="D198" s="1876"/>
      <c r="E198" s="1861"/>
      <c r="F198" s="1853"/>
      <c r="G198" s="2532"/>
      <c r="H198" s="1792"/>
      <c r="I198" s="514"/>
    </row>
    <row r="199" spans="1:10" ht="22.5">
      <c r="A199" s="1787" t="str">
        <f>A$139</f>
        <v>E.</v>
      </c>
      <c r="B199" s="1787" t="str">
        <f>B$139</f>
        <v>3.</v>
      </c>
      <c r="C199" s="1806">
        <f>C193+1</f>
        <v>8</v>
      </c>
      <c r="D199" s="1794" t="s">
        <v>2254</v>
      </c>
      <c r="E199" s="1861"/>
      <c r="F199" s="1853"/>
      <c r="G199" s="2532"/>
      <c r="H199" s="1792"/>
      <c r="I199" s="514"/>
    </row>
    <row r="200" spans="1:10" ht="22.5">
      <c r="A200" s="1787"/>
      <c r="B200" s="1787"/>
      <c r="C200" s="1806" t="s">
        <v>2239</v>
      </c>
      <c r="D200" s="1794" t="s">
        <v>2255</v>
      </c>
      <c r="E200" s="1861" t="s">
        <v>19</v>
      </c>
      <c r="F200" s="1853">
        <v>40</v>
      </c>
      <c r="G200" s="2540"/>
      <c r="H200" s="1869">
        <f>G200*F200</f>
        <v>0</v>
      </c>
      <c r="I200" s="514"/>
    </row>
    <row r="201" spans="1:10" s="756" customFormat="1">
      <c r="A201" s="1787"/>
      <c r="B201" s="1787"/>
      <c r="C201" s="1806"/>
      <c r="D201" s="1880"/>
      <c r="E201" s="1861"/>
      <c r="F201" s="1853"/>
      <c r="G201" s="2540"/>
      <c r="H201" s="1869"/>
      <c r="I201" s="514"/>
      <c r="J201" s="1852"/>
    </row>
    <row r="202" spans="1:10">
      <c r="A202" s="1798" t="str">
        <f>A$139</f>
        <v>E.</v>
      </c>
      <c r="B202" s="1799" t="str">
        <f>B$139</f>
        <v>3.</v>
      </c>
      <c r="C202" s="1886"/>
      <c r="D202" s="1887" t="s">
        <v>3015</v>
      </c>
      <c r="E202" s="1888"/>
      <c r="F202" s="1889"/>
      <c r="G202" s="2542"/>
      <c r="H202" s="1890">
        <f>SUM(H141:H201)</f>
        <v>0</v>
      </c>
      <c r="I202" s="514"/>
    </row>
    <row r="203" spans="1:10" s="756" customFormat="1">
      <c r="A203" s="1787"/>
      <c r="B203" s="1787"/>
      <c r="C203" s="1806"/>
      <c r="D203" s="1880"/>
      <c r="E203" s="1861"/>
      <c r="F203" s="1853"/>
      <c r="G203" s="2540"/>
      <c r="H203" s="1869"/>
      <c r="I203" s="514"/>
      <c r="J203" s="1852"/>
    </row>
    <row r="204" spans="1:10" s="756" customFormat="1">
      <c r="A204" s="1787"/>
      <c r="B204" s="1787"/>
      <c r="C204" s="1806"/>
      <c r="D204" s="1880"/>
      <c r="E204" s="1861"/>
      <c r="F204" s="1853"/>
      <c r="G204" s="2540"/>
      <c r="H204" s="1869"/>
      <c r="I204" s="514"/>
      <c r="J204" s="1852"/>
    </row>
    <row r="205" spans="1:10" s="756" customFormat="1">
      <c r="A205" s="1787"/>
      <c r="B205" s="1787"/>
      <c r="C205" s="1806"/>
      <c r="D205" s="1880"/>
      <c r="E205" s="1861"/>
      <c r="F205" s="1853"/>
      <c r="G205" s="2540"/>
      <c r="H205" s="1869"/>
      <c r="I205" s="514"/>
      <c r="J205" s="1852"/>
    </row>
    <row r="206" spans="1:10">
      <c r="A206" s="1798" t="s">
        <v>2551</v>
      </c>
      <c r="B206" s="1799" t="s">
        <v>16</v>
      </c>
      <c r="C206" s="1886"/>
      <c r="D206" s="1887" t="s">
        <v>3060</v>
      </c>
      <c r="E206" s="1802"/>
      <c r="F206" s="1803"/>
      <c r="G206" s="2533"/>
      <c r="H206" s="1804"/>
      <c r="I206" s="514"/>
    </row>
    <row r="207" spans="1:10">
      <c r="A207" s="1805"/>
      <c r="B207" s="1805"/>
      <c r="C207" s="1806"/>
      <c r="D207" s="1875"/>
      <c r="E207" s="1790"/>
      <c r="F207" s="1791"/>
      <c r="G207" s="2532"/>
      <c r="H207" s="1792"/>
      <c r="I207" s="514"/>
    </row>
    <row r="208" spans="1:10" ht="45">
      <c r="A208" s="1787" t="str">
        <f>A$206</f>
        <v>E.</v>
      </c>
      <c r="B208" s="1787" t="str">
        <f>B$206</f>
        <v>4.</v>
      </c>
      <c r="C208" s="1806">
        <v>1</v>
      </c>
      <c r="D208" s="1794" t="s">
        <v>2248</v>
      </c>
      <c r="E208" s="1861"/>
      <c r="F208" s="1853"/>
      <c r="G208" s="2540"/>
      <c r="H208" s="1792"/>
      <c r="I208" s="514"/>
    </row>
    <row r="209" spans="1:9" ht="22.5">
      <c r="A209" s="1787"/>
      <c r="B209" s="1787"/>
      <c r="C209" s="1806" t="s">
        <v>2239</v>
      </c>
      <c r="D209" s="1794" t="s">
        <v>3061</v>
      </c>
      <c r="E209" s="1861" t="s">
        <v>2246</v>
      </c>
      <c r="F209" s="1853">
        <v>115</v>
      </c>
      <c r="G209" s="2540"/>
      <c r="H209" s="1869">
        <f t="shared" ref="H209:H218" si="3">G209*F209</f>
        <v>0</v>
      </c>
      <c r="I209" s="514"/>
    </row>
    <row r="210" spans="1:9" ht="22.5">
      <c r="A210" s="1787"/>
      <c r="B210" s="1787"/>
      <c r="C210" s="1806" t="s">
        <v>2239</v>
      </c>
      <c r="D210" s="1876" t="s">
        <v>3062</v>
      </c>
      <c r="E210" s="1861" t="s">
        <v>2246</v>
      </c>
      <c r="F210" s="1853">
        <v>54</v>
      </c>
      <c r="G210" s="2540"/>
      <c r="H210" s="1869">
        <f t="shared" si="3"/>
        <v>0</v>
      </c>
      <c r="I210" s="514"/>
    </row>
    <row r="211" spans="1:9" ht="22.5">
      <c r="A211" s="1787"/>
      <c r="B211" s="1787"/>
      <c r="C211" s="1806" t="s">
        <v>2239</v>
      </c>
      <c r="D211" s="1876" t="s">
        <v>3063</v>
      </c>
      <c r="E211" s="1861" t="s">
        <v>2246</v>
      </c>
      <c r="F211" s="1853">
        <v>36</v>
      </c>
      <c r="G211" s="2540"/>
      <c r="H211" s="1869">
        <f t="shared" si="3"/>
        <v>0</v>
      </c>
      <c r="I211" s="514"/>
    </row>
    <row r="212" spans="1:9" ht="22.5">
      <c r="A212" s="1787"/>
      <c r="B212" s="1787"/>
      <c r="C212" s="1806" t="s">
        <v>2239</v>
      </c>
      <c r="D212" s="1876" t="s">
        <v>3064</v>
      </c>
      <c r="E212" s="1861" t="s">
        <v>2246</v>
      </c>
      <c r="F212" s="1853">
        <v>25</v>
      </c>
      <c r="G212" s="2540"/>
      <c r="H212" s="1869">
        <f t="shared" si="3"/>
        <v>0</v>
      </c>
      <c r="I212" s="514"/>
    </row>
    <row r="213" spans="1:9" ht="22.5">
      <c r="A213" s="1787"/>
      <c r="B213" s="1787"/>
      <c r="C213" s="1806" t="s">
        <v>2239</v>
      </c>
      <c r="D213" s="1876" t="s">
        <v>3065</v>
      </c>
      <c r="E213" s="1861" t="s">
        <v>2246</v>
      </c>
      <c r="F213" s="1853">
        <v>22</v>
      </c>
      <c r="G213" s="2540"/>
      <c r="H213" s="1869">
        <f t="shared" si="3"/>
        <v>0</v>
      </c>
      <c r="I213" s="514"/>
    </row>
    <row r="214" spans="1:9" ht="22.5">
      <c r="A214" s="1787"/>
      <c r="B214" s="1787"/>
      <c r="C214" s="1806" t="s">
        <v>2239</v>
      </c>
      <c r="D214" s="1876" t="s">
        <v>3066</v>
      </c>
      <c r="E214" s="1861" t="s">
        <v>2246</v>
      </c>
      <c r="F214" s="1853">
        <v>4</v>
      </c>
      <c r="G214" s="2540"/>
      <c r="H214" s="1869">
        <f t="shared" si="3"/>
        <v>0</v>
      </c>
      <c r="I214" s="514"/>
    </row>
    <row r="215" spans="1:9" ht="22.5">
      <c r="A215" s="1787"/>
      <c r="B215" s="1787"/>
      <c r="C215" s="1806" t="s">
        <v>2239</v>
      </c>
      <c r="D215" s="1876" t="s">
        <v>3067</v>
      </c>
      <c r="E215" s="1861" t="s">
        <v>2246</v>
      </c>
      <c r="F215" s="1853">
        <v>13</v>
      </c>
      <c r="G215" s="2540"/>
      <c r="H215" s="1869">
        <f t="shared" si="3"/>
        <v>0</v>
      </c>
      <c r="I215" s="514"/>
    </row>
    <row r="216" spans="1:9" ht="22.5">
      <c r="A216" s="1787"/>
      <c r="B216" s="1787"/>
      <c r="C216" s="1806" t="s">
        <v>2239</v>
      </c>
      <c r="D216" s="1876" t="s">
        <v>3068</v>
      </c>
      <c r="E216" s="1861" t="s">
        <v>2246</v>
      </c>
      <c r="F216" s="1853">
        <v>10</v>
      </c>
      <c r="G216" s="2540"/>
      <c r="H216" s="1869">
        <f t="shared" si="3"/>
        <v>0</v>
      </c>
      <c r="I216" s="514"/>
    </row>
    <row r="217" spans="1:9" ht="22.5">
      <c r="A217" s="1787"/>
      <c r="B217" s="1787"/>
      <c r="C217" s="1806"/>
      <c r="D217" s="1876" t="s">
        <v>3069</v>
      </c>
      <c r="E217" s="1861" t="s">
        <v>2246</v>
      </c>
      <c r="F217" s="1853">
        <v>8</v>
      </c>
      <c r="G217" s="2540"/>
      <c r="H217" s="1869">
        <f t="shared" si="3"/>
        <v>0</v>
      </c>
      <c r="I217" s="514"/>
    </row>
    <row r="218" spans="1:9" ht="112.5">
      <c r="A218" s="1787"/>
      <c r="B218" s="1787"/>
      <c r="C218" s="1806" t="s">
        <v>2239</v>
      </c>
      <c r="D218" s="1794" t="s">
        <v>3070</v>
      </c>
      <c r="E218" s="1861" t="s">
        <v>2246</v>
      </c>
      <c r="F218" s="1853">
        <v>83</v>
      </c>
      <c r="G218" s="2540"/>
      <c r="H218" s="1869">
        <f t="shared" si="3"/>
        <v>0</v>
      </c>
      <c r="I218" s="514"/>
    </row>
    <row r="219" spans="1:9">
      <c r="A219" s="1787"/>
      <c r="B219" s="1787"/>
      <c r="C219" s="1806"/>
      <c r="D219" s="1794"/>
      <c r="E219" s="1790"/>
      <c r="F219" s="1791"/>
      <c r="G219" s="2532"/>
      <c r="H219" s="1792"/>
      <c r="I219" s="514"/>
    </row>
    <row r="220" spans="1:9">
      <c r="A220" s="1798" t="str">
        <f>A$206</f>
        <v>E.</v>
      </c>
      <c r="B220" s="1799" t="str">
        <f>B$206</f>
        <v>4.</v>
      </c>
      <c r="C220" s="1886"/>
      <c r="D220" s="1887" t="s">
        <v>3060</v>
      </c>
      <c r="E220" s="1802"/>
      <c r="F220" s="1803"/>
      <c r="G220" s="2533"/>
      <c r="H220" s="1832">
        <f>SUM(H209:H219)</f>
        <v>0</v>
      </c>
      <c r="I220" s="514"/>
    </row>
    <row r="221" spans="1:9">
      <c r="A221" s="1787"/>
      <c r="B221" s="1787"/>
      <c r="C221" s="1891"/>
      <c r="D221" s="1876"/>
      <c r="E221" s="1861"/>
      <c r="F221" s="1892"/>
      <c r="G221" s="2532"/>
      <c r="H221" s="1792"/>
      <c r="I221" s="514"/>
    </row>
    <row r="222" spans="1:9">
      <c r="A222" s="1787"/>
      <c r="B222" s="1787"/>
      <c r="C222" s="1891"/>
      <c r="D222" s="1876"/>
      <c r="E222" s="1861"/>
      <c r="F222" s="1892"/>
      <c r="G222" s="2532"/>
      <c r="H222" s="1792"/>
      <c r="I222" s="514"/>
    </row>
    <row r="223" spans="1:9">
      <c r="A223" s="1787"/>
      <c r="B223" s="1787"/>
      <c r="C223" s="1891"/>
      <c r="D223" s="1876"/>
      <c r="E223" s="1861"/>
      <c r="F223" s="1892"/>
      <c r="G223" s="2532"/>
      <c r="H223" s="1792"/>
      <c r="I223" s="514"/>
    </row>
    <row r="224" spans="1:9">
      <c r="A224" s="1798" t="s">
        <v>2551</v>
      </c>
      <c r="B224" s="1799" t="s">
        <v>21</v>
      </c>
      <c r="C224" s="1886"/>
      <c r="D224" s="1887" t="s">
        <v>1730</v>
      </c>
      <c r="E224" s="1888"/>
      <c r="F224" s="1893"/>
      <c r="G224" s="2533"/>
      <c r="H224" s="1804"/>
      <c r="I224" s="514"/>
    </row>
    <row r="225" spans="1:10">
      <c r="A225" s="1805"/>
      <c r="B225" s="1805"/>
      <c r="C225" s="1806"/>
      <c r="D225" s="1875"/>
      <c r="E225" s="1861"/>
      <c r="F225" s="1892"/>
      <c r="G225" s="2532"/>
      <c r="H225" s="1792"/>
      <c r="I225" s="514"/>
    </row>
    <row r="226" spans="1:10" ht="45">
      <c r="A226" s="1787" t="str">
        <f>A$224</f>
        <v>E.</v>
      </c>
      <c r="B226" s="1787" t="str">
        <f>B$224</f>
        <v>5.</v>
      </c>
      <c r="C226" s="1806">
        <v>1</v>
      </c>
      <c r="D226" s="1794" t="s">
        <v>3071</v>
      </c>
      <c r="E226" s="1861"/>
      <c r="F226" s="1853"/>
      <c r="G226" s="2532"/>
      <c r="H226" s="1792"/>
      <c r="I226" s="514"/>
    </row>
    <row r="227" spans="1:10" ht="22.5">
      <c r="A227" s="1787"/>
      <c r="B227" s="1787"/>
      <c r="C227" s="1806" t="s">
        <v>2239</v>
      </c>
      <c r="D227" s="1794" t="s">
        <v>3072</v>
      </c>
      <c r="E227" s="1861" t="s">
        <v>3018</v>
      </c>
      <c r="F227" s="1853">
        <v>2500</v>
      </c>
      <c r="G227" s="2540"/>
      <c r="H227" s="1869">
        <f>G227*F227</f>
        <v>0</v>
      </c>
      <c r="I227" s="514"/>
    </row>
    <row r="228" spans="1:10" ht="22.5">
      <c r="A228" s="1787"/>
      <c r="B228" s="1787"/>
      <c r="C228" s="1806" t="s">
        <v>2239</v>
      </c>
      <c r="D228" s="1826" t="s">
        <v>3073</v>
      </c>
      <c r="E228" s="1861" t="s">
        <v>3018</v>
      </c>
      <c r="F228" s="1853">
        <v>80</v>
      </c>
      <c r="G228" s="2540"/>
      <c r="H228" s="1869">
        <f>G228*F228</f>
        <v>0</v>
      </c>
      <c r="I228" s="514"/>
    </row>
    <row r="229" spans="1:10">
      <c r="A229" s="1787"/>
      <c r="B229" s="1787"/>
      <c r="C229" s="1806"/>
      <c r="D229" s="1876"/>
      <c r="E229" s="1790"/>
      <c r="F229" s="1791"/>
      <c r="G229" s="2532"/>
      <c r="H229" s="1792"/>
      <c r="I229" s="514"/>
    </row>
    <row r="230" spans="1:10" s="756" customFormat="1" ht="33.75">
      <c r="A230" s="1787" t="str">
        <f>A$224</f>
        <v>E.</v>
      </c>
      <c r="B230" s="1787" t="str">
        <f>B$224</f>
        <v>5.</v>
      </c>
      <c r="C230" s="1806">
        <f>C226+1</f>
        <v>2</v>
      </c>
      <c r="D230" s="1876" t="s">
        <v>3074</v>
      </c>
      <c r="E230" s="1790" t="s">
        <v>19</v>
      </c>
      <c r="F230" s="1791">
        <v>57</v>
      </c>
      <c r="G230" s="2532"/>
      <c r="H230" s="1869">
        <f>G230*F230</f>
        <v>0</v>
      </c>
      <c r="I230" s="514"/>
      <c r="J230" s="1852"/>
    </row>
    <row r="231" spans="1:10" s="756" customFormat="1">
      <c r="A231" s="1787"/>
      <c r="B231" s="1787"/>
      <c r="C231" s="1806"/>
      <c r="D231" s="1876"/>
      <c r="E231" s="1790"/>
      <c r="F231" s="1791"/>
      <c r="G231" s="2532"/>
      <c r="H231" s="1824"/>
      <c r="I231" s="514"/>
      <c r="J231" s="1852"/>
    </row>
    <row r="232" spans="1:10" s="756" customFormat="1">
      <c r="A232" s="1787" t="str">
        <f>A$224</f>
        <v>E.</v>
      </c>
      <c r="B232" s="1787" t="str">
        <f>B$224</f>
        <v>5.</v>
      </c>
      <c r="C232" s="1806">
        <f>C230+1</f>
        <v>3</v>
      </c>
      <c r="D232" s="1876" t="s">
        <v>3075</v>
      </c>
      <c r="E232" s="1790" t="s">
        <v>19</v>
      </c>
      <c r="F232" s="1791">
        <v>2</v>
      </c>
      <c r="G232" s="2532"/>
      <c r="H232" s="1869">
        <f>G232*F232</f>
        <v>0</v>
      </c>
      <c r="I232" s="514"/>
      <c r="J232" s="1852"/>
    </row>
    <row r="233" spans="1:10" s="756" customFormat="1">
      <c r="A233" s="1787"/>
      <c r="B233" s="1787"/>
      <c r="C233" s="1806"/>
      <c r="D233" s="1876"/>
      <c r="E233" s="1790"/>
      <c r="F233" s="1791"/>
      <c r="G233" s="2532"/>
      <c r="H233" s="1824"/>
      <c r="I233" s="514"/>
      <c r="J233" s="1852"/>
    </row>
    <row r="234" spans="1:10" s="756" customFormat="1" ht="56.25">
      <c r="A234" s="1787" t="str">
        <f>A$224</f>
        <v>E.</v>
      </c>
      <c r="B234" s="1787" t="str">
        <f>B$224</f>
        <v>5.</v>
      </c>
      <c r="C234" s="1806">
        <f>C232+1</f>
        <v>4</v>
      </c>
      <c r="D234" s="1794" t="s">
        <v>3076</v>
      </c>
      <c r="E234" s="1861"/>
      <c r="F234" s="1853"/>
      <c r="G234" s="2532"/>
      <c r="H234" s="1824"/>
      <c r="I234" s="209" t="s">
        <v>52</v>
      </c>
      <c r="J234" s="1852"/>
    </row>
    <row r="235" spans="1:10" s="756" customFormat="1" ht="22.5">
      <c r="A235" s="1787"/>
      <c r="B235" s="1787"/>
      <c r="C235" s="1806" t="s">
        <v>2239</v>
      </c>
      <c r="D235" s="1876" t="s">
        <v>3077</v>
      </c>
      <c r="E235" s="1861" t="s">
        <v>2246</v>
      </c>
      <c r="F235" s="1853">
        <v>27</v>
      </c>
      <c r="G235" s="2540"/>
      <c r="H235" s="1869">
        <f>G235*F235</f>
        <v>0</v>
      </c>
      <c r="I235" s="514"/>
      <c r="J235" s="1852"/>
    </row>
    <row r="236" spans="1:10">
      <c r="A236" s="1787"/>
      <c r="B236" s="1787"/>
      <c r="C236" s="1806"/>
      <c r="D236" s="1876"/>
      <c r="E236" s="1861"/>
      <c r="F236" s="1853"/>
      <c r="G236" s="2540"/>
      <c r="H236" s="1869"/>
      <c r="I236" s="514"/>
    </row>
    <row r="237" spans="1:10" s="756" customFormat="1" ht="67.5">
      <c r="A237" s="1787" t="str">
        <f>A$224</f>
        <v>E.</v>
      </c>
      <c r="B237" s="1787" t="str">
        <f>B$224</f>
        <v>5.</v>
      </c>
      <c r="C237" s="1806">
        <f>C234+1</f>
        <v>5</v>
      </c>
      <c r="D237" s="1894" t="s">
        <v>3078</v>
      </c>
      <c r="E237" s="1861" t="s">
        <v>19</v>
      </c>
      <c r="F237" s="1845">
        <v>1</v>
      </c>
      <c r="G237" s="1845"/>
      <c r="H237" s="1824"/>
      <c r="I237" s="514"/>
      <c r="J237" s="1852"/>
    </row>
    <row r="238" spans="1:10" s="756" customFormat="1">
      <c r="A238" s="1787"/>
      <c r="B238" s="1787"/>
      <c r="C238" s="1806" t="s">
        <v>2239</v>
      </c>
      <c r="D238" s="1894" t="s">
        <v>3079</v>
      </c>
      <c r="E238" s="1861" t="s">
        <v>19</v>
      </c>
      <c r="F238" s="1845">
        <v>2</v>
      </c>
      <c r="G238" s="1845"/>
      <c r="H238" s="1824"/>
      <c r="I238" s="514"/>
      <c r="J238" s="1852"/>
    </row>
    <row r="239" spans="1:10" s="756" customFormat="1">
      <c r="A239" s="1787"/>
      <c r="B239" s="1787"/>
      <c r="C239" s="1806" t="s">
        <v>2239</v>
      </c>
      <c r="D239" s="1894" t="s">
        <v>3080</v>
      </c>
      <c r="E239" s="1861" t="s">
        <v>19</v>
      </c>
      <c r="F239" s="1845">
        <v>1</v>
      </c>
      <c r="G239" s="1845"/>
      <c r="H239" s="1824"/>
      <c r="I239" s="514"/>
      <c r="J239" s="1852"/>
    </row>
    <row r="240" spans="1:10" s="756" customFormat="1">
      <c r="A240" s="1787"/>
      <c r="B240" s="1787"/>
      <c r="C240" s="1806" t="s">
        <v>2239</v>
      </c>
      <c r="D240" s="1894" t="s">
        <v>3081</v>
      </c>
      <c r="E240" s="1861" t="s">
        <v>19</v>
      </c>
      <c r="F240" s="1845">
        <v>1</v>
      </c>
      <c r="G240" s="1845"/>
      <c r="H240" s="1824"/>
      <c r="I240" s="514"/>
      <c r="J240" s="1852"/>
    </row>
    <row r="241" spans="1:10" s="756" customFormat="1">
      <c r="A241" s="1787"/>
      <c r="B241" s="1787"/>
      <c r="C241" s="1806" t="s">
        <v>2239</v>
      </c>
      <c r="D241" s="1894" t="s">
        <v>3082</v>
      </c>
      <c r="E241" s="1861" t="s">
        <v>19</v>
      </c>
      <c r="F241" s="1845">
        <v>2</v>
      </c>
      <c r="G241" s="1845"/>
      <c r="H241" s="1824"/>
      <c r="I241" s="514"/>
      <c r="J241" s="1852"/>
    </row>
    <row r="242" spans="1:10" s="756" customFormat="1" ht="22.5">
      <c r="A242" s="1787"/>
      <c r="B242" s="1787"/>
      <c r="C242" s="1806" t="s">
        <v>2239</v>
      </c>
      <c r="D242" s="1894" t="s">
        <v>3083</v>
      </c>
      <c r="E242" s="1861" t="s">
        <v>19</v>
      </c>
      <c r="F242" s="1845">
        <v>2</v>
      </c>
      <c r="G242" s="1845"/>
      <c r="H242" s="1824"/>
      <c r="I242" s="514"/>
      <c r="J242" s="1852"/>
    </row>
    <row r="243" spans="1:10" s="756" customFormat="1">
      <c r="A243" s="1787"/>
      <c r="B243" s="1787"/>
      <c r="C243" s="1806" t="s">
        <v>2239</v>
      </c>
      <c r="D243" s="1894" t="s">
        <v>3084</v>
      </c>
      <c r="E243" s="1861" t="s">
        <v>19</v>
      </c>
      <c r="F243" s="1845">
        <v>7</v>
      </c>
      <c r="G243" s="1845"/>
      <c r="H243" s="1824"/>
      <c r="I243" s="514"/>
      <c r="J243" s="1852"/>
    </row>
    <row r="244" spans="1:10" s="756" customFormat="1">
      <c r="A244" s="1787"/>
      <c r="B244" s="1787"/>
      <c r="C244" s="1806" t="s">
        <v>2239</v>
      </c>
      <c r="D244" s="1894" t="s">
        <v>3085</v>
      </c>
      <c r="E244" s="1861" t="s">
        <v>19</v>
      </c>
      <c r="F244" s="1845">
        <v>3</v>
      </c>
      <c r="G244" s="1845"/>
      <c r="H244" s="1824"/>
      <c r="I244" s="514"/>
      <c r="J244" s="1852"/>
    </row>
    <row r="245" spans="1:10" s="756" customFormat="1" ht="45">
      <c r="A245" s="1787"/>
      <c r="B245" s="1787"/>
      <c r="C245" s="1806" t="s">
        <v>2239</v>
      </c>
      <c r="D245" s="1895" t="s">
        <v>3086</v>
      </c>
      <c r="E245" s="1861" t="s">
        <v>19</v>
      </c>
      <c r="F245" s="1845">
        <v>1</v>
      </c>
      <c r="G245" s="1845"/>
      <c r="H245" s="1824"/>
      <c r="I245" s="514"/>
      <c r="J245" s="1852"/>
    </row>
    <row r="246" spans="1:10" s="756" customFormat="1" ht="56.25">
      <c r="A246" s="1787"/>
      <c r="B246" s="1787"/>
      <c r="C246" s="1806" t="s">
        <v>2239</v>
      </c>
      <c r="D246" s="1896" t="s">
        <v>3087</v>
      </c>
      <c r="E246" s="1861" t="s">
        <v>19</v>
      </c>
      <c r="F246" s="1845">
        <v>1</v>
      </c>
      <c r="G246" s="1845"/>
      <c r="H246" s="1824"/>
      <c r="I246" s="514"/>
      <c r="J246" s="1852"/>
    </row>
    <row r="247" spans="1:10" s="756" customFormat="1" ht="56.25">
      <c r="A247" s="1787"/>
      <c r="B247" s="1787"/>
      <c r="C247" s="1806" t="s">
        <v>2239</v>
      </c>
      <c r="D247" s="1896" t="s">
        <v>3088</v>
      </c>
      <c r="E247" s="1861" t="s">
        <v>19</v>
      </c>
      <c r="F247" s="1845">
        <v>3</v>
      </c>
      <c r="G247" s="1845"/>
      <c r="H247" s="1824"/>
      <c r="I247" s="514"/>
      <c r="J247" s="1852"/>
    </row>
    <row r="248" spans="1:10" s="756" customFormat="1" ht="33.75">
      <c r="A248" s="1787"/>
      <c r="B248" s="1787"/>
      <c r="C248" s="1806" t="s">
        <v>2239</v>
      </c>
      <c r="D248" s="1881" t="s">
        <v>3089</v>
      </c>
      <c r="E248" s="1882" t="s">
        <v>19</v>
      </c>
      <c r="F248" s="1848">
        <v>1</v>
      </c>
      <c r="G248" s="1848"/>
      <c r="H248" s="1859"/>
      <c r="I248" s="514"/>
      <c r="J248" s="1852"/>
    </row>
    <row r="249" spans="1:10" s="756" customFormat="1">
      <c r="A249" s="1787"/>
      <c r="B249" s="1787"/>
      <c r="C249" s="1806"/>
      <c r="D249" s="1883" t="s">
        <v>2241</v>
      </c>
      <c r="E249" s="1861" t="s">
        <v>19</v>
      </c>
      <c r="F249" s="1853">
        <v>1</v>
      </c>
      <c r="G249" s="1845"/>
      <c r="H249" s="1869">
        <f>G249*F249</f>
        <v>0</v>
      </c>
      <c r="I249" s="514"/>
      <c r="J249" s="1852"/>
    </row>
    <row r="250" spans="1:10">
      <c r="A250" s="1787"/>
      <c r="B250" s="1787"/>
      <c r="C250" s="1806"/>
      <c r="D250" s="1883"/>
      <c r="E250" s="1817"/>
      <c r="F250" s="1818"/>
      <c r="G250" s="1845"/>
      <c r="H250" s="1792"/>
      <c r="I250" s="514"/>
    </row>
    <row r="251" spans="1:10" s="752" customFormat="1" ht="67.5">
      <c r="A251" s="1787" t="str">
        <f>A$224</f>
        <v>E.</v>
      </c>
      <c r="B251" s="1787" t="str">
        <f>B$224</f>
        <v>5.</v>
      </c>
      <c r="C251" s="1897">
        <f>C237+1</f>
        <v>6</v>
      </c>
      <c r="D251" s="1794" t="s">
        <v>2258</v>
      </c>
      <c r="E251" s="1807" t="s">
        <v>2238</v>
      </c>
      <c r="F251" s="1791">
        <v>1</v>
      </c>
      <c r="G251" s="1791"/>
      <c r="H251" s="1792">
        <f>F251*G251</f>
        <v>0</v>
      </c>
      <c r="I251" s="209" t="s">
        <v>52</v>
      </c>
      <c r="J251" s="1808"/>
    </row>
    <row r="252" spans="1:10" s="752" customFormat="1">
      <c r="A252" s="1787"/>
      <c r="B252" s="1787"/>
      <c r="C252" s="1897"/>
      <c r="D252" s="1876"/>
      <c r="E252" s="1807"/>
      <c r="F252" s="1791"/>
      <c r="G252" s="2532"/>
      <c r="H252" s="1792"/>
      <c r="I252" s="514"/>
      <c r="J252" s="1808"/>
    </row>
    <row r="253" spans="1:10">
      <c r="A253" s="1798" t="str">
        <f>A$224</f>
        <v>E.</v>
      </c>
      <c r="B253" s="1799" t="str">
        <f>B$224</f>
        <v>5.</v>
      </c>
      <c r="C253" s="1886"/>
      <c r="D253" s="1887" t="s">
        <v>1730</v>
      </c>
      <c r="E253" s="1888"/>
      <c r="F253" s="1893"/>
      <c r="G253" s="2533"/>
      <c r="H253" s="1832">
        <f>SUM(H226:H252)</f>
        <v>0</v>
      </c>
      <c r="I253" s="514"/>
    </row>
    <row r="254" spans="1:10" s="752" customFormat="1">
      <c r="A254" s="1787"/>
      <c r="B254" s="1787"/>
      <c r="C254" s="1897"/>
      <c r="D254" s="1898"/>
      <c r="E254" s="1807"/>
      <c r="F254" s="1791"/>
      <c r="G254" s="2532"/>
      <c r="H254" s="1792"/>
      <c r="I254" s="514"/>
      <c r="J254" s="1808"/>
    </row>
    <row r="255" spans="1:10" s="752" customFormat="1">
      <c r="A255" s="1787"/>
      <c r="B255" s="1787"/>
      <c r="C255" s="1897"/>
      <c r="D255" s="1898"/>
      <c r="E255" s="1807"/>
      <c r="F255" s="1791"/>
      <c r="G255" s="2532"/>
      <c r="H255" s="1792"/>
      <c r="I255" s="514"/>
      <c r="J255" s="1808"/>
    </row>
    <row r="256" spans="1:10" s="752" customFormat="1">
      <c r="A256" s="1787"/>
      <c r="B256" s="1787"/>
      <c r="C256" s="1897"/>
      <c r="D256" s="1898"/>
      <c r="E256" s="1807"/>
      <c r="F256" s="1791"/>
      <c r="G256" s="2532"/>
      <c r="H256" s="1792"/>
      <c r="I256" s="514"/>
      <c r="J256" s="1808"/>
    </row>
    <row r="257" spans="1:10">
      <c r="A257" s="1798" t="str">
        <f>A$5</f>
        <v>E.</v>
      </c>
      <c r="B257" s="1799" t="s">
        <v>11</v>
      </c>
      <c r="C257" s="1886"/>
      <c r="D257" s="1799" t="s">
        <v>3090</v>
      </c>
      <c r="E257" s="1888"/>
      <c r="F257" s="1889"/>
      <c r="G257" s="2533"/>
      <c r="H257" s="1804"/>
      <c r="I257" s="514"/>
    </row>
    <row r="258" spans="1:10">
      <c r="A258" s="1805"/>
      <c r="B258" s="1805"/>
      <c r="C258" s="1806"/>
      <c r="D258" s="1875"/>
      <c r="E258" s="1861"/>
      <c r="F258" s="1853"/>
      <c r="G258" s="2532"/>
      <c r="H258" s="1792"/>
      <c r="I258" s="514"/>
    </row>
    <row r="259" spans="1:10" s="756" customFormat="1" ht="22.5">
      <c r="A259" s="1787" t="str">
        <f>A$257</f>
        <v>E.</v>
      </c>
      <c r="B259" s="1787" t="str">
        <f>B$257</f>
        <v>6.</v>
      </c>
      <c r="C259" s="1806">
        <v>1</v>
      </c>
      <c r="D259" s="1876" t="s">
        <v>3091</v>
      </c>
      <c r="E259" s="1861"/>
      <c r="F259" s="1853"/>
      <c r="G259" s="2532"/>
      <c r="H259" s="1824"/>
      <c r="I259" s="514"/>
      <c r="J259" s="1852"/>
    </row>
    <row r="260" spans="1:10" s="756" customFormat="1">
      <c r="A260" s="1787"/>
      <c r="B260" s="1787"/>
      <c r="C260" s="1806" t="s">
        <v>2239</v>
      </c>
      <c r="D260" s="1876" t="s">
        <v>3092</v>
      </c>
      <c r="E260" s="1861" t="s">
        <v>19</v>
      </c>
      <c r="F260" s="1853">
        <v>1</v>
      </c>
      <c r="G260" s="2532"/>
      <c r="H260" s="1824"/>
      <c r="I260" s="514"/>
      <c r="J260" s="1852"/>
    </row>
    <row r="261" spans="1:10" s="756" customFormat="1">
      <c r="A261" s="1787"/>
      <c r="B261" s="1787"/>
      <c r="C261" s="1806" t="s">
        <v>2239</v>
      </c>
      <c r="D261" s="1876" t="s">
        <v>3093</v>
      </c>
      <c r="E261" s="1861" t="s">
        <v>19</v>
      </c>
      <c r="F261" s="1853">
        <v>1</v>
      </c>
      <c r="G261" s="2532"/>
      <c r="H261" s="1824"/>
      <c r="I261" s="514"/>
      <c r="J261" s="1852"/>
    </row>
    <row r="262" spans="1:10" s="756" customFormat="1">
      <c r="A262" s="1787"/>
      <c r="B262" s="1787"/>
      <c r="C262" s="1806" t="s">
        <v>2239</v>
      </c>
      <c r="D262" s="1876" t="s">
        <v>3094</v>
      </c>
      <c r="E262" s="1861" t="s">
        <v>19</v>
      </c>
      <c r="F262" s="1853">
        <v>2</v>
      </c>
      <c r="G262" s="2532"/>
      <c r="H262" s="1824"/>
      <c r="I262" s="514"/>
      <c r="J262" s="1852"/>
    </row>
    <row r="263" spans="1:10" s="756" customFormat="1">
      <c r="A263" s="1787"/>
      <c r="B263" s="1787"/>
      <c r="C263" s="1806" t="s">
        <v>2239</v>
      </c>
      <c r="D263" s="1876" t="s">
        <v>3095</v>
      </c>
      <c r="E263" s="1861" t="s">
        <v>19</v>
      </c>
      <c r="F263" s="1853">
        <v>1</v>
      </c>
      <c r="G263" s="2532"/>
      <c r="H263" s="1824"/>
      <c r="I263" s="514"/>
      <c r="J263" s="1852"/>
    </row>
    <row r="264" spans="1:10" s="756" customFormat="1">
      <c r="A264" s="1787"/>
      <c r="B264" s="1787"/>
      <c r="C264" s="1806" t="s">
        <v>2239</v>
      </c>
      <c r="D264" s="1876" t="s">
        <v>3096</v>
      </c>
      <c r="E264" s="1861" t="s">
        <v>19</v>
      </c>
      <c r="F264" s="1853">
        <v>1</v>
      </c>
      <c r="G264" s="2532"/>
      <c r="H264" s="1824"/>
      <c r="I264" s="514"/>
      <c r="J264" s="1852"/>
    </row>
    <row r="265" spans="1:10" s="756" customFormat="1">
      <c r="A265" s="1787"/>
      <c r="B265" s="1787"/>
      <c r="C265" s="1806" t="s">
        <v>2239</v>
      </c>
      <c r="D265" s="1876" t="s">
        <v>3097</v>
      </c>
      <c r="E265" s="1861" t="s">
        <v>19</v>
      </c>
      <c r="F265" s="1853">
        <v>2</v>
      </c>
      <c r="G265" s="2532"/>
      <c r="H265" s="1824"/>
      <c r="I265" s="514"/>
      <c r="J265" s="1852"/>
    </row>
    <row r="266" spans="1:10" s="756" customFormat="1">
      <c r="A266" s="1787"/>
      <c r="B266" s="1787"/>
      <c r="C266" s="1806" t="s">
        <v>2239</v>
      </c>
      <c r="D266" s="1876" t="s">
        <v>3098</v>
      </c>
      <c r="E266" s="1861" t="s">
        <v>19</v>
      </c>
      <c r="F266" s="1853">
        <v>1</v>
      </c>
      <c r="G266" s="2532"/>
      <c r="H266" s="1824"/>
      <c r="I266" s="514"/>
      <c r="J266" s="1852"/>
    </row>
    <row r="267" spans="1:10" s="756" customFormat="1">
      <c r="A267" s="1787"/>
      <c r="B267" s="1787"/>
      <c r="C267" s="1806" t="s">
        <v>2239</v>
      </c>
      <c r="D267" s="1876" t="s">
        <v>3099</v>
      </c>
      <c r="E267" s="1861" t="s">
        <v>19</v>
      </c>
      <c r="F267" s="1853">
        <v>1</v>
      </c>
      <c r="G267" s="2532"/>
      <c r="H267" s="1824"/>
      <c r="I267" s="514"/>
      <c r="J267" s="1852"/>
    </row>
    <row r="268" spans="1:10" s="756" customFormat="1">
      <c r="A268" s="1787"/>
      <c r="B268" s="1787"/>
      <c r="C268" s="1806" t="s">
        <v>2239</v>
      </c>
      <c r="D268" s="1876" t="s">
        <v>3100</v>
      </c>
      <c r="E268" s="1861" t="s">
        <v>19</v>
      </c>
      <c r="F268" s="1853">
        <v>1</v>
      </c>
      <c r="G268" s="2532"/>
      <c r="H268" s="1824"/>
      <c r="I268" s="514"/>
      <c r="J268" s="1852"/>
    </row>
    <row r="269" spans="1:10" s="756" customFormat="1">
      <c r="A269" s="1787"/>
      <c r="B269" s="1787"/>
      <c r="C269" s="1806" t="s">
        <v>2239</v>
      </c>
      <c r="D269" s="1876" t="s">
        <v>3101</v>
      </c>
      <c r="E269" s="1861" t="s">
        <v>19</v>
      </c>
      <c r="F269" s="1853">
        <v>2</v>
      </c>
      <c r="G269" s="2532"/>
      <c r="H269" s="1824"/>
      <c r="I269" s="514"/>
      <c r="J269" s="1852"/>
    </row>
    <row r="270" spans="1:10" s="756" customFormat="1" ht="22.5">
      <c r="A270" s="1787"/>
      <c r="B270" s="1787"/>
      <c r="C270" s="1806" t="s">
        <v>2239</v>
      </c>
      <c r="D270" s="1881" t="s">
        <v>3102</v>
      </c>
      <c r="E270" s="1882" t="s">
        <v>88</v>
      </c>
      <c r="F270" s="1848">
        <v>1</v>
      </c>
      <c r="G270" s="2541"/>
      <c r="H270" s="1859"/>
      <c r="I270" s="514"/>
      <c r="J270" s="1852"/>
    </row>
    <row r="271" spans="1:10" s="756" customFormat="1">
      <c r="A271" s="1787"/>
      <c r="B271" s="1787"/>
      <c r="C271" s="1806"/>
      <c r="D271" s="1876" t="s">
        <v>3103</v>
      </c>
      <c r="E271" s="1861" t="s">
        <v>19</v>
      </c>
      <c r="F271" s="1853">
        <v>1</v>
      </c>
      <c r="G271" s="2532"/>
      <c r="H271" s="1792">
        <f>F271*G271</f>
        <v>0</v>
      </c>
      <c r="I271" s="514"/>
      <c r="J271" s="1852"/>
    </row>
    <row r="272" spans="1:10" s="756" customFormat="1">
      <c r="A272" s="1787"/>
      <c r="B272" s="1787"/>
      <c r="C272" s="1806"/>
      <c r="D272" s="1876"/>
      <c r="E272" s="1861"/>
      <c r="F272" s="1853"/>
      <c r="G272" s="2532"/>
      <c r="H272" s="1824"/>
      <c r="I272" s="514"/>
      <c r="J272" s="1852"/>
    </row>
    <row r="273" spans="1:10" s="756" customFormat="1" ht="33.75">
      <c r="A273" s="1787" t="str">
        <f>A$257</f>
        <v>E.</v>
      </c>
      <c r="B273" s="1787" t="str">
        <f>B$257</f>
        <v>6.</v>
      </c>
      <c r="C273" s="1806">
        <f>C259+1</f>
        <v>2</v>
      </c>
      <c r="D273" s="1794" t="s">
        <v>3104</v>
      </c>
      <c r="E273" s="1861"/>
      <c r="F273" s="1853"/>
      <c r="G273" s="2532"/>
      <c r="H273" s="1824"/>
      <c r="I273" s="514"/>
      <c r="J273" s="1852"/>
    </row>
    <row r="274" spans="1:10" s="756" customFormat="1" ht="56.25">
      <c r="A274" s="1787"/>
      <c r="B274" s="1787"/>
      <c r="C274" s="1806" t="s">
        <v>2239</v>
      </c>
      <c r="D274" s="1794" t="s">
        <v>3105</v>
      </c>
      <c r="E274" s="1861" t="s">
        <v>19</v>
      </c>
      <c r="F274" s="1853">
        <v>1</v>
      </c>
      <c r="G274" s="2532"/>
      <c r="H274" s="1824"/>
      <c r="I274" s="514"/>
      <c r="J274" s="1852"/>
    </row>
    <row r="275" spans="1:10" s="756" customFormat="1" ht="33.75">
      <c r="A275" s="1787"/>
      <c r="B275" s="1787"/>
      <c r="C275" s="1806" t="s">
        <v>2239</v>
      </c>
      <c r="D275" s="1794" t="s">
        <v>3106</v>
      </c>
      <c r="E275" s="1861" t="s">
        <v>19</v>
      </c>
      <c r="F275" s="1853">
        <v>1</v>
      </c>
      <c r="G275" s="2532"/>
      <c r="H275" s="1824"/>
      <c r="I275" s="514"/>
      <c r="J275" s="1852"/>
    </row>
    <row r="276" spans="1:10" s="756" customFormat="1" ht="22.5">
      <c r="A276" s="1787"/>
      <c r="B276" s="1787"/>
      <c r="C276" s="1806" t="s">
        <v>2239</v>
      </c>
      <c r="D276" s="1794" t="s">
        <v>2260</v>
      </c>
      <c r="E276" s="1882" t="s">
        <v>88</v>
      </c>
      <c r="F276" s="1848">
        <v>1</v>
      </c>
      <c r="G276" s="2541"/>
      <c r="H276" s="1859"/>
      <c r="I276" s="514"/>
      <c r="J276" s="1852"/>
    </row>
    <row r="277" spans="1:10" s="756" customFormat="1">
      <c r="A277" s="1787"/>
      <c r="B277" s="1787"/>
      <c r="C277" s="1806"/>
      <c r="D277" s="1883" t="s">
        <v>3000</v>
      </c>
      <c r="E277" s="1861" t="s">
        <v>19</v>
      </c>
      <c r="F277" s="1853">
        <v>1</v>
      </c>
      <c r="G277" s="2534"/>
      <c r="H277" s="1792">
        <f>F277*G277</f>
        <v>0</v>
      </c>
      <c r="I277" s="514"/>
      <c r="J277" s="1852"/>
    </row>
    <row r="278" spans="1:10">
      <c r="A278" s="1787"/>
      <c r="B278" s="1787"/>
      <c r="C278" s="1806"/>
      <c r="D278" s="1876"/>
      <c r="E278" s="1861"/>
      <c r="F278" s="1853"/>
      <c r="G278" s="2532"/>
      <c r="H278" s="1792"/>
      <c r="I278" s="514"/>
    </row>
    <row r="279" spans="1:10" ht="33.75">
      <c r="A279" s="1787" t="str">
        <f>A$257</f>
        <v>E.</v>
      </c>
      <c r="B279" s="1787" t="str">
        <f>B$257</f>
        <v>6.</v>
      </c>
      <c r="C279" s="1806">
        <f>C273+1</f>
        <v>3</v>
      </c>
      <c r="D279" s="1794" t="s">
        <v>2259</v>
      </c>
      <c r="E279" s="1861"/>
      <c r="F279" s="1853"/>
      <c r="G279" s="2532"/>
      <c r="H279" s="1792"/>
      <c r="I279" s="514"/>
    </row>
    <row r="280" spans="1:10" ht="22.5">
      <c r="A280" s="1787"/>
      <c r="B280" s="1787"/>
      <c r="C280" s="1806"/>
      <c r="D280" s="1794"/>
      <c r="E280" s="1861" t="s">
        <v>88</v>
      </c>
      <c r="F280" s="1853">
        <v>1</v>
      </c>
      <c r="G280" s="2540"/>
      <c r="H280" s="1869">
        <f>G280*F280</f>
        <v>0</v>
      </c>
      <c r="I280" s="514"/>
    </row>
    <row r="281" spans="1:10">
      <c r="A281" s="1787"/>
      <c r="B281" s="1787"/>
      <c r="C281" s="1806"/>
      <c r="D281" s="1794"/>
      <c r="E281" s="1861"/>
      <c r="F281" s="1853"/>
      <c r="G281" s="2532"/>
      <c r="H281" s="1792"/>
      <c r="I281" s="514"/>
    </row>
    <row r="282" spans="1:10" ht="45">
      <c r="A282" s="1787" t="str">
        <f>A$257</f>
        <v>E.</v>
      </c>
      <c r="B282" s="1787" t="str">
        <f>B$257</f>
        <v>6.</v>
      </c>
      <c r="C282" s="1897">
        <f>C279+1</f>
        <v>4</v>
      </c>
      <c r="D282" s="1794" t="s">
        <v>2261</v>
      </c>
      <c r="E282" s="1861"/>
      <c r="F282" s="1892"/>
      <c r="G282" s="2532"/>
      <c r="H282" s="1792"/>
      <c r="I282" s="514"/>
    </row>
    <row r="283" spans="1:10" ht="45">
      <c r="A283" s="1787"/>
      <c r="B283" s="1787"/>
      <c r="C283" s="1897" t="s">
        <v>2239</v>
      </c>
      <c r="D283" s="1794" t="s">
        <v>3107</v>
      </c>
      <c r="E283" s="1861" t="s">
        <v>3018</v>
      </c>
      <c r="F283" s="1853">
        <v>700</v>
      </c>
      <c r="G283" s="2540"/>
      <c r="H283" s="1869">
        <f>G283*F283</f>
        <v>0</v>
      </c>
      <c r="I283" s="514"/>
    </row>
    <row r="284" spans="1:10">
      <c r="A284" s="1787"/>
      <c r="B284" s="1787"/>
      <c r="C284" s="1897"/>
      <c r="D284" s="1794"/>
      <c r="E284" s="1790"/>
      <c r="F284" s="1791"/>
      <c r="G284" s="2532"/>
      <c r="H284" s="1792"/>
      <c r="I284" s="514"/>
    </row>
    <row r="285" spans="1:10" ht="45">
      <c r="A285" s="1787" t="str">
        <f>A$257</f>
        <v>E.</v>
      </c>
      <c r="B285" s="1787" t="str">
        <f>B$257</f>
        <v>6.</v>
      </c>
      <c r="C285" s="1806">
        <f>C282+1</f>
        <v>5</v>
      </c>
      <c r="D285" s="1794" t="s">
        <v>2262</v>
      </c>
      <c r="E285" s="1861"/>
      <c r="F285" s="1853"/>
      <c r="G285" s="2532"/>
      <c r="H285" s="1792"/>
      <c r="I285" s="514"/>
    </row>
    <row r="286" spans="1:10" ht="22.5">
      <c r="A286" s="1787"/>
      <c r="B286" s="1787"/>
      <c r="C286" s="1806" t="s">
        <v>2239</v>
      </c>
      <c r="D286" s="1794" t="s">
        <v>2263</v>
      </c>
      <c r="E286" s="1861" t="s">
        <v>2246</v>
      </c>
      <c r="F286" s="1853">
        <v>11</v>
      </c>
      <c r="G286" s="2540"/>
      <c r="H286" s="1869">
        <f>G286*F286</f>
        <v>0</v>
      </c>
      <c r="I286" s="209" t="s">
        <v>52</v>
      </c>
    </row>
    <row r="287" spans="1:10">
      <c r="A287" s="1787"/>
      <c r="B287" s="1787"/>
      <c r="C287" s="1806"/>
      <c r="D287" s="1876"/>
      <c r="E287" s="1790"/>
      <c r="F287" s="1791"/>
      <c r="G287" s="2532"/>
      <c r="H287" s="1792"/>
      <c r="I287" s="514"/>
    </row>
    <row r="288" spans="1:10" s="756" customFormat="1" ht="22.5">
      <c r="A288" s="1787" t="str">
        <f>A$257</f>
        <v>E.</v>
      </c>
      <c r="B288" s="1787" t="str">
        <f>B$257</f>
        <v>6.</v>
      </c>
      <c r="C288" s="1806">
        <f>C285+1</f>
        <v>6</v>
      </c>
      <c r="D288" s="1794" t="s">
        <v>3108</v>
      </c>
      <c r="E288" s="1899"/>
      <c r="F288" s="1900"/>
      <c r="G288" s="2532"/>
      <c r="H288" s="1824"/>
      <c r="I288" s="514"/>
      <c r="J288" s="1852"/>
    </row>
    <row r="289" spans="1:10" s="756" customFormat="1" ht="112.5">
      <c r="A289" s="1787"/>
      <c r="B289" s="1787"/>
      <c r="C289" s="1806" t="s">
        <v>2239</v>
      </c>
      <c r="D289" s="1794" t="s">
        <v>3408</v>
      </c>
      <c r="E289" s="1790" t="s">
        <v>19</v>
      </c>
      <c r="F289" s="1791">
        <v>3</v>
      </c>
      <c r="G289" s="2532"/>
      <c r="H289" s="1869">
        <f>G289*F289</f>
        <v>0</v>
      </c>
      <c r="I289" s="514"/>
      <c r="J289" s="1852"/>
    </row>
    <row r="290" spans="1:10" s="756" customFormat="1">
      <c r="A290" s="1787"/>
      <c r="B290" s="1787"/>
      <c r="C290" s="1806"/>
      <c r="D290" s="1876"/>
      <c r="E290" s="1790"/>
      <c r="F290" s="1791"/>
      <c r="G290" s="2532"/>
      <c r="H290" s="1824"/>
      <c r="I290" s="514"/>
      <c r="J290" s="1852"/>
    </row>
    <row r="291" spans="1:10" s="756" customFormat="1" ht="56.25">
      <c r="A291" s="1787" t="str">
        <f>A$257</f>
        <v>E.</v>
      </c>
      <c r="B291" s="1787" t="str">
        <f>B$257</f>
        <v>6.</v>
      </c>
      <c r="C291" s="1806">
        <f>C288+1</f>
        <v>7</v>
      </c>
      <c r="D291" s="1794" t="s">
        <v>3109</v>
      </c>
      <c r="E291" s="1790" t="s">
        <v>19</v>
      </c>
      <c r="F291" s="1791">
        <v>3</v>
      </c>
      <c r="G291" s="2532"/>
      <c r="H291" s="1869">
        <f>G291*F291</f>
        <v>0</v>
      </c>
      <c r="I291" s="514"/>
      <c r="J291" s="1852"/>
    </row>
    <row r="292" spans="1:10" s="756" customFormat="1">
      <c r="A292" s="1787"/>
      <c r="B292" s="1787"/>
      <c r="C292" s="1806"/>
      <c r="D292" s="1876"/>
      <c r="E292" s="1790"/>
      <c r="F292" s="1791"/>
      <c r="G292" s="2532"/>
      <c r="H292" s="1824"/>
      <c r="I292" s="514"/>
      <c r="J292" s="1852"/>
    </row>
    <row r="293" spans="1:10" s="756" customFormat="1" ht="56.25">
      <c r="A293" s="1787" t="str">
        <f>A$257</f>
        <v>E.</v>
      </c>
      <c r="B293" s="1787" t="str">
        <f>B$257</f>
        <v>6.</v>
      </c>
      <c r="C293" s="1806">
        <f>C291+1</f>
        <v>8</v>
      </c>
      <c r="D293" s="1794" t="s">
        <v>3110</v>
      </c>
      <c r="E293" s="1790" t="s">
        <v>19</v>
      </c>
      <c r="F293" s="1791">
        <v>3</v>
      </c>
      <c r="G293" s="2532"/>
      <c r="H293" s="1869">
        <f>G293*F293</f>
        <v>0</v>
      </c>
      <c r="I293" s="514"/>
      <c r="J293" s="1852"/>
    </row>
    <row r="294" spans="1:10" s="756" customFormat="1">
      <c r="A294" s="1787"/>
      <c r="B294" s="1787"/>
      <c r="C294" s="1806"/>
      <c r="D294" s="1794"/>
      <c r="E294" s="1790"/>
      <c r="F294" s="1791"/>
      <c r="G294" s="2532"/>
      <c r="H294" s="1824"/>
      <c r="I294" s="514"/>
      <c r="J294" s="1852"/>
    </row>
    <row r="295" spans="1:10" s="756" customFormat="1" ht="33.75">
      <c r="A295" s="1787" t="str">
        <f>A$257</f>
        <v>E.</v>
      </c>
      <c r="B295" s="1787" t="str">
        <f>B$257</f>
        <v>6.</v>
      </c>
      <c r="C295" s="1806">
        <f>C293+1</f>
        <v>9</v>
      </c>
      <c r="D295" s="1794" t="s">
        <v>3111</v>
      </c>
      <c r="E295" s="1790" t="s">
        <v>19</v>
      </c>
      <c r="F295" s="1791">
        <v>3</v>
      </c>
      <c r="G295" s="2532"/>
      <c r="H295" s="1869">
        <f>G295*F295</f>
        <v>0</v>
      </c>
      <c r="I295" s="514"/>
      <c r="J295" s="1852"/>
    </row>
    <row r="296" spans="1:10">
      <c r="A296" s="1787"/>
      <c r="B296" s="1787"/>
      <c r="C296" s="1806"/>
      <c r="D296" s="1794"/>
      <c r="E296" s="1790"/>
      <c r="F296" s="1791"/>
      <c r="G296" s="2532"/>
      <c r="H296" s="1792"/>
      <c r="I296" s="514"/>
    </row>
    <row r="297" spans="1:10" s="756" customFormat="1" ht="33.75">
      <c r="A297" s="1787" t="str">
        <f>A$257</f>
        <v>E.</v>
      </c>
      <c r="B297" s="1787" t="str">
        <f>B$257</f>
        <v>6.</v>
      </c>
      <c r="C297" s="1806">
        <f>C295+1</f>
        <v>10</v>
      </c>
      <c r="D297" s="1794" t="s">
        <v>3112</v>
      </c>
      <c r="E297" s="1790"/>
      <c r="F297" s="1791"/>
      <c r="G297" s="2532"/>
      <c r="H297" s="1824"/>
      <c r="I297" s="514"/>
      <c r="J297" s="1852"/>
    </row>
    <row r="298" spans="1:10" s="756" customFormat="1">
      <c r="A298" s="1787"/>
      <c r="B298" s="1787"/>
      <c r="C298" s="1806" t="s">
        <v>2239</v>
      </c>
      <c r="D298" s="1876" t="s">
        <v>3113</v>
      </c>
      <c r="E298" s="1790" t="s">
        <v>19</v>
      </c>
      <c r="F298" s="1791">
        <v>1</v>
      </c>
      <c r="G298" s="2532"/>
      <c r="H298" s="1869">
        <f>G298*F298</f>
        <v>0</v>
      </c>
      <c r="I298" s="514"/>
      <c r="J298" s="1852"/>
    </row>
    <row r="299" spans="1:10" s="756" customFormat="1">
      <c r="A299" s="1787"/>
      <c r="B299" s="1787"/>
      <c r="C299" s="1806" t="s">
        <v>2239</v>
      </c>
      <c r="D299" s="1876" t="s">
        <v>3114</v>
      </c>
      <c r="E299" s="1790" t="s">
        <v>19</v>
      </c>
      <c r="F299" s="1791">
        <v>1</v>
      </c>
      <c r="G299" s="2532"/>
      <c r="H299" s="1869">
        <f>G299*F299</f>
        <v>0</v>
      </c>
      <c r="I299" s="514"/>
      <c r="J299" s="1852"/>
    </row>
    <row r="300" spans="1:10" s="756" customFormat="1">
      <c r="A300" s="1787"/>
      <c r="B300" s="1787"/>
      <c r="C300" s="1806" t="s">
        <v>2239</v>
      </c>
      <c r="D300" s="1876" t="s">
        <v>3115</v>
      </c>
      <c r="E300" s="1790" t="s">
        <v>19</v>
      </c>
      <c r="F300" s="1791">
        <v>1</v>
      </c>
      <c r="G300" s="2532"/>
      <c r="H300" s="1869">
        <f>G300*F300</f>
        <v>0</v>
      </c>
      <c r="I300" s="514"/>
      <c r="J300" s="1852"/>
    </row>
    <row r="301" spans="1:10" s="756" customFormat="1">
      <c r="A301" s="1787"/>
      <c r="B301" s="1787"/>
      <c r="C301" s="1806"/>
      <c r="D301" s="1876"/>
      <c r="E301" s="1790"/>
      <c r="F301" s="1791"/>
      <c r="G301" s="2532"/>
      <c r="H301" s="1824"/>
      <c r="I301" s="514"/>
      <c r="J301" s="1852"/>
    </row>
    <row r="302" spans="1:10" s="756" customFormat="1" ht="22.5">
      <c r="A302" s="1787" t="str">
        <f>A$257</f>
        <v>E.</v>
      </c>
      <c r="B302" s="1787" t="str">
        <f>B$257</f>
        <v>6.</v>
      </c>
      <c r="C302" s="1806">
        <f>C297+1</f>
        <v>11</v>
      </c>
      <c r="D302" s="1901" t="s">
        <v>3116</v>
      </c>
      <c r="E302" s="1861" t="s">
        <v>88</v>
      </c>
      <c r="F302" s="1902">
        <v>1</v>
      </c>
      <c r="G302" s="2532"/>
      <c r="H302" s="1869">
        <f>G302*F302</f>
        <v>0</v>
      </c>
      <c r="I302" s="514"/>
      <c r="J302" s="1852"/>
    </row>
    <row r="303" spans="1:10" s="756" customFormat="1">
      <c r="A303" s="1787"/>
      <c r="B303" s="1787"/>
      <c r="C303" s="1806"/>
      <c r="D303" s="1903"/>
      <c r="E303" s="1904"/>
      <c r="F303" s="1902"/>
      <c r="G303" s="2532"/>
      <c r="H303" s="1824"/>
      <c r="I303" s="514"/>
      <c r="J303" s="1852"/>
    </row>
    <row r="304" spans="1:10" s="756" customFormat="1" ht="22.5">
      <c r="A304" s="1787" t="str">
        <f>A$257</f>
        <v>E.</v>
      </c>
      <c r="B304" s="1787" t="str">
        <f>B$257</f>
        <v>6.</v>
      </c>
      <c r="C304" s="1806">
        <f>C302+1</f>
        <v>12</v>
      </c>
      <c r="D304" s="1857" t="s">
        <v>3117</v>
      </c>
      <c r="E304" s="1861" t="s">
        <v>88</v>
      </c>
      <c r="F304" s="1791">
        <v>1</v>
      </c>
      <c r="G304" s="2532"/>
      <c r="H304" s="1869">
        <f>G304*F304</f>
        <v>0</v>
      </c>
      <c r="I304" s="514"/>
      <c r="J304" s="1852"/>
    </row>
    <row r="305" spans="1:10" s="756" customFormat="1">
      <c r="A305" s="1787"/>
      <c r="B305" s="1787"/>
      <c r="C305" s="1806"/>
      <c r="D305" s="1857"/>
      <c r="E305" s="1790"/>
      <c r="F305" s="1791"/>
      <c r="G305" s="2532"/>
      <c r="H305" s="1869"/>
      <c r="I305" s="514"/>
      <c r="J305" s="1852"/>
    </row>
    <row r="306" spans="1:10" ht="22.5">
      <c r="A306" s="1798" t="str">
        <f>A$257</f>
        <v>E.</v>
      </c>
      <c r="B306" s="1799" t="str">
        <f>B$257</f>
        <v>6.</v>
      </c>
      <c r="C306" s="1886"/>
      <c r="D306" s="1887" t="s">
        <v>3090</v>
      </c>
      <c r="E306" s="1888"/>
      <c r="F306" s="1889"/>
      <c r="G306" s="2533"/>
      <c r="H306" s="1832">
        <f>SUM(H271:H304)</f>
        <v>0</v>
      </c>
      <c r="I306" s="514"/>
    </row>
    <row r="307" spans="1:10">
      <c r="A307" s="1787"/>
      <c r="B307" s="1787"/>
      <c r="C307" s="1806" t="s">
        <v>3</v>
      </c>
      <c r="D307" s="1876"/>
      <c r="E307" s="1861"/>
      <c r="F307" s="1853"/>
      <c r="G307" s="2532"/>
      <c r="H307" s="1792"/>
      <c r="I307" s="514"/>
    </row>
    <row r="308" spans="1:10">
      <c r="A308" s="1787"/>
      <c r="B308" s="1787"/>
      <c r="C308" s="1806"/>
      <c r="D308" s="1876"/>
      <c r="E308" s="1861"/>
      <c r="F308" s="1853"/>
      <c r="G308" s="2532"/>
      <c r="H308" s="1792"/>
      <c r="I308" s="514"/>
    </row>
    <row r="309" spans="1:10">
      <c r="A309" s="1787"/>
      <c r="B309" s="1787"/>
      <c r="C309" s="1806"/>
      <c r="D309" s="1876"/>
      <c r="E309" s="1861"/>
      <c r="F309" s="1853"/>
      <c r="G309" s="2532"/>
      <c r="H309" s="1792"/>
      <c r="I309" s="514"/>
    </row>
    <row r="310" spans="1:10" s="754" customFormat="1">
      <c r="A310" s="1798" t="str">
        <f>A$257</f>
        <v>E.</v>
      </c>
      <c r="B310" s="1799" t="s">
        <v>1801</v>
      </c>
      <c r="C310" s="1905"/>
      <c r="D310" s="1887" t="s">
        <v>3118</v>
      </c>
      <c r="E310" s="1906"/>
      <c r="F310" s="1893"/>
      <c r="G310" s="2535"/>
      <c r="H310" s="1832"/>
      <c r="I310" s="516"/>
      <c r="J310" s="1833"/>
    </row>
    <row r="311" spans="1:10" s="754" customFormat="1">
      <c r="A311" s="1805"/>
      <c r="B311" s="1805"/>
      <c r="C311" s="1891"/>
      <c r="D311" s="1875"/>
      <c r="E311" s="1907"/>
      <c r="F311" s="1892"/>
      <c r="G311" s="2543"/>
      <c r="H311" s="1873"/>
      <c r="I311" s="516"/>
      <c r="J311" s="1833"/>
    </row>
    <row r="312" spans="1:10" s="756" customFormat="1" ht="67.5">
      <c r="A312" s="1787" t="str">
        <f>A$257</f>
        <v>E.</v>
      </c>
      <c r="B312" s="1787" t="str">
        <f>B$310</f>
        <v>7.</v>
      </c>
      <c r="C312" s="1897">
        <v>1</v>
      </c>
      <c r="D312" s="1794" t="s">
        <v>3119</v>
      </c>
      <c r="E312" s="1908" t="s">
        <v>19</v>
      </c>
      <c r="F312" s="1909">
        <v>2</v>
      </c>
      <c r="G312" s="2532"/>
      <c r="H312" s="1869">
        <f>G312*F312</f>
        <v>0</v>
      </c>
      <c r="I312" s="209" t="s">
        <v>52</v>
      </c>
      <c r="J312" s="1852"/>
    </row>
    <row r="313" spans="1:10" s="756" customFormat="1">
      <c r="A313" s="1787"/>
      <c r="B313" s="1787"/>
      <c r="C313" s="1806"/>
      <c r="D313" s="1794"/>
      <c r="E313" s="1908"/>
      <c r="F313" s="1909"/>
      <c r="G313" s="2532"/>
      <c r="H313" s="1824"/>
      <c r="I313" s="514"/>
      <c r="J313" s="1852"/>
    </row>
    <row r="314" spans="1:10" s="756" customFormat="1" ht="33.75">
      <c r="A314" s="1787" t="str">
        <f>A$257</f>
        <v>E.</v>
      </c>
      <c r="B314" s="1787" t="str">
        <f>B$310</f>
        <v>7.</v>
      </c>
      <c r="C314" s="1897">
        <f>C312+1</f>
        <v>2</v>
      </c>
      <c r="D314" s="1794" t="s">
        <v>3120</v>
      </c>
      <c r="E314" s="1908"/>
      <c r="F314" s="1909"/>
      <c r="G314" s="2532"/>
      <c r="H314" s="1824"/>
      <c r="I314" s="514"/>
      <c r="J314" s="1852"/>
    </row>
    <row r="315" spans="1:10" s="756" customFormat="1" ht="22.5">
      <c r="A315" s="1787"/>
      <c r="B315" s="1787"/>
      <c r="C315" s="1910" t="s">
        <v>2239</v>
      </c>
      <c r="D315" s="1794" t="s">
        <v>3121</v>
      </c>
      <c r="E315" s="1908" t="s">
        <v>19</v>
      </c>
      <c r="F315" s="1909">
        <v>1</v>
      </c>
      <c r="G315" s="2532"/>
      <c r="H315" s="1869">
        <f>G315*F315</f>
        <v>0</v>
      </c>
      <c r="I315" s="514"/>
      <c r="J315" s="1852"/>
    </row>
    <row r="316" spans="1:10" s="756" customFormat="1">
      <c r="A316" s="1787"/>
      <c r="B316" s="1787"/>
      <c r="C316" s="1806"/>
      <c r="D316" s="1794"/>
      <c r="E316" s="1908"/>
      <c r="F316" s="1909"/>
      <c r="G316" s="2532"/>
      <c r="H316" s="1824"/>
      <c r="I316" s="514"/>
      <c r="J316" s="1852"/>
    </row>
    <row r="317" spans="1:10" s="756" customFormat="1" ht="67.5">
      <c r="A317" s="1787" t="str">
        <f>A$257</f>
        <v>E.</v>
      </c>
      <c r="B317" s="1787" t="str">
        <f>B$310</f>
        <v>7.</v>
      </c>
      <c r="C317" s="1897">
        <f>C314+1</f>
        <v>3</v>
      </c>
      <c r="D317" s="1794" t="s">
        <v>3122</v>
      </c>
      <c r="E317" s="1908" t="s">
        <v>19</v>
      </c>
      <c r="F317" s="1909">
        <v>1</v>
      </c>
      <c r="G317" s="2532"/>
      <c r="H317" s="1869">
        <f>G317*F317</f>
        <v>0</v>
      </c>
      <c r="I317" s="209" t="s">
        <v>52</v>
      </c>
      <c r="J317" s="1852"/>
    </row>
    <row r="318" spans="1:10" s="756" customFormat="1">
      <c r="A318" s="1787"/>
      <c r="B318" s="1787"/>
      <c r="C318" s="1806"/>
      <c r="D318" s="1911"/>
      <c r="E318" s="1908"/>
      <c r="F318" s="1909"/>
      <c r="G318" s="2532"/>
      <c r="H318" s="1824"/>
      <c r="I318" s="514"/>
      <c r="J318" s="1852"/>
    </row>
    <row r="319" spans="1:10" s="756" customFormat="1">
      <c r="A319" s="1787" t="str">
        <f>A$257</f>
        <v>E.</v>
      </c>
      <c r="B319" s="1787" t="str">
        <f>B$310</f>
        <v>7.</v>
      </c>
      <c r="C319" s="1897">
        <f>C317+1</f>
        <v>4</v>
      </c>
      <c r="D319" s="1794" t="s">
        <v>3123</v>
      </c>
      <c r="E319" s="1908" t="s">
        <v>19</v>
      </c>
      <c r="F319" s="1909">
        <v>2</v>
      </c>
      <c r="G319" s="2532"/>
      <c r="H319" s="1869">
        <f>G319*F319</f>
        <v>0</v>
      </c>
      <c r="I319" s="514"/>
      <c r="J319" s="1852"/>
    </row>
    <row r="320" spans="1:10" s="756" customFormat="1">
      <c r="A320" s="1787"/>
      <c r="B320" s="1787"/>
      <c r="C320" s="1806"/>
      <c r="D320" s="1794"/>
      <c r="E320" s="1908"/>
      <c r="F320" s="1909"/>
      <c r="G320" s="2532"/>
      <c r="H320" s="1824"/>
      <c r="I320" s="514"/>
      <c r="J320" s="1852"/>
    </row>
    <row r="321" spans="1:10" s="756" customFormat="1" ht="22.5">
      <c r="A321" s="1787" t="str">
        <f>A$257</f>
        <v>E.</v>
      </c>
      <c r="B321" s="1787" t="str">
        <f>B$310</f>
        <v>7.</v>
      </c>
      <c r="C321" s="1897">
        <f>C319+1</f>
        <v>5</v>
      </c>
      <c r="D321" s="1794" t="s">
        <v>3124</v>
      </c>
      <c r="E321" s="1908"/>
      <c r="F321" s="1909"/>
      <c r="G321" s="2532"/>
      <c r="H321" s="1824"/>
      <c r="I321" s="514"/>
      <c r="J321" s="1852"/>
    </row>
    <row r="322" spans="1:10" s="756" customFormat="1">
      <c r="A322" s="1787"/>
      <c r="B322" s="1787"/>
      <c r="C322" s="1806" t="s">
        <v>2239</v>
      </c>
      <c r="D322" s="1794" t="s">
        <v>3125</v>
      </c>
      <c r="E322" s="1908" t="s">
        <v>2233</v>
      </c>
      <c r="F322" s="1909">
        <v>80</v>
      </c>
      <c r="G322" s="2532"/>
      <c r="H322" s="1869">
        <f>G322*F322</f>
        <v>0</v>
      </c>
      <c r="I322" s="514"/>
      <c r="J322" s="1852"/>
    </row>
    <row r="323" spans="1:10" s="756" customFormat="1">
      <c r="A323" s="1787"/>
      <c r="B323" s="1787"/>
      <c r="C323" s="1806" t="s">
        <v>2239</v>
      </c>
      <c r="D323" s="1885" t="s">
        <v>2265</v>
      </c>
      <c r="E323" s="1908" t="s">
        <v>2233</v>
      </c>
      <c r="F323" s="1909">
        <v>120</v>
      </c>
      <c r="G323" s="2532"/>
      <c r="H323" s="1869">
        <f>G323*F323</f>
        <v>0</v>
      </c>
      <c r="I323" s="514"/>
      <c r="J323" s="1852"/>
    </row>
    <row r="324" spans="1:10" s="756" customFormat="1">
      <c r="A324" s="1787"/>
      <c r="B324" s="1787"/>
      <c r="C324" s="1806"/>
      <c r="D324" s="1885"/>
      <c r="E324" s="1908"/>
      <c r="F324" s="1909"/>
      <c r="G324" s="2532"/>
      <c r="H324" s="1869"/>
      <c r="I324" s="514"/>
      <c r="J324" s="1852"/>
    </row>
    <row r="325" spans="1:10" ht="45">
      <c r="A325" s="1787" t="str">
        <f>A$257</f>
        <v>E.</v>
      </c>
      <c r="B325" s="1787" t="str">
        <f>B$310</f>
        <v>7.</v>
      </c>
      <c r="C325" s="1806">
        <f>C321+1</f>
        <v>6</v>
      </c>
      <c r="D325" s="1794" t="s">
        <v>2264</v>
      </c>
      <c r="E325" s="1861" t="s">
        <v>88</v>
      </c>
      <c r="F325" s="1853">
        <v>1</v>
      </c>
      <c r="G325" s="2540"/>
      <c r="H325" s="1869">
        <f>G325*F325</f>
        <v>0</v>
      </c>
      <c r="I325" s="514"/>
    </row>
    <row r="326" spans="1:10" s="756" customFormat="1">
      <c r="A326" s="1787"/>
      <c r="B326" s="1787"/>
      <c r="C326" s="1806"/>
      <c r="D326" s="1794"/>
      <c r="E326" s="1908"/>
      <c r="F326" s="1909"/>
      <c r="G326" s="2532"/>
      <c r="H326" s="1824"/>
      <c r="I326" s="514"/>
      <c r="J326" s="1852"/>
    </row>
    <row r="327" spans="1:10" s="756" customFormat="1" ht="22.5">
      <c r="A327" s="1787" t="str">
        <f>A$257</f>
        <v>E.</v>
      </c>
      <c r="B327" s="1787" t="str">
        <f>B$310</f>
        <v>7.</v>
      </c>
      <c r="C327" s="1897">
        <f>C321+1</f>
        <v>6</v>
      </c>
      <c r="D327" s="1794" t="s">
        <v>3126</v>
      </c>
      <c r="E327" s="1861" t="s">
        <v>88</v>
      </c>
      <c r="F327" s="1909">
        <v>1</v>
      </c>
      <c r="G327" s="2532"/>
      <c r="H327" s="1869">
        <f>G327*F327</f>
        <v>0</v>
      </c>
      <c r="I327" s="514"/>
      <c r="J327" s="1852"/>
    </row>
    <row r="328" spans="1:10" s="756" customFormat="1">
      <c r="A328" s="1787"/>
      <c r="B328" s="1787"/>
      <c r="C328" s="1806"/>
      <c r="D328" s="1794"/>
      <c r="E328" s="1908"/>
      <c r="F328" s="1909"/>
      <c r="G328" s="2532"/>
      <c r="H328" s="1824"/>
      <c r="I328" s="514"/>
      <c r="J328" s="1852"/>
    </row>
    <row r="329" spans="1:10" s="756" customFormat="1" ht="22.5">
      <c r="A329" s="1787" t="str">
        <f>A$257</f>
        <v>E.</v>
      </c>
      <c r="B329" s="1787" t="str">
        <f>B$310</f>
        <v>7.</v>
      </c>
      <c r="C329" s="1897">
        <f>C327+1</f>
        <v>7</v>
      </c>
      <c r="D329" s="1794" t="s">
        <v>3127</v>
      </c>
      <c r="E329" s="1861" t="s">
        <v>88</v>
      </c>
      <c r="F329" s="1909">
        <v>1</v>
      </c>
      <c r="G329" s="2532"/>
      <c r="H329" s="1869">
        <f>G329*F329</f>
        <v>0</v>
      </c>
      <c r="I329" s="514"/>
      <c r="J329" s="1852"/>
    </row>
    <row r="330" spans="1:10">
      <c r="A330" s="1787"/>
      <c r="B330" s="1787"/>
      <c r="C330" s="1806"/>
      <c r="D330" s="1876"/>
      <c r="E330" s="1790"/>
      <c r="F330" s="1791"/>
      <c r="G330" s="2532"/>
      <c r="H330" s="1792"/>
      <c r="I330" s="514"/>
    </row>
    <row r="331" spans="1:10" s="754" customFormat="1">
      <c r="A331" s="1798" t="str">
        <f>A$257</f>
        <v>E.</v>
      </c>
      <c r="B331" s="1799" t="str">
        <f>B$310</f>
        <v>7.</v>
      </c>
      <c r="C331" s="1905"/>
      <c r="D331" s="1887" t="s">
        <v>3118</v>
      </c>
      <c r="E331" s="1906"/>
      <c r="F331" s="1893"/>
      <c r="G331" s="2535"/>
      <c r="H331" s="1832">
        <f>SUM(H312:H330)</f>
        <v>0</v>
      </c>
      <c r="I331" s="516"/>
      <c r="J331" s="1833"/>
    </row>
    <row r="332" spans="1:10">
      <c r="A332" s="1787"/>
      <c r="B332" s="1787"/>
      <c r="C332" s="1806"/>
      <c r="D332" s="1875"/>
      <c r="E332" s="1861"/>
      <c r="F332" s="1892"/>
      <c r="G332" s="2532"/>
      <c r="H332" s="1792"/>
      <c r="I332" s="514"/>
    </row>
    <row r="333" spans="1:10">
      <c r="A333" s="1787"/>
      <c r="B333" s="1787"/>
      <c r="C333" s="1806"/>
      <c r="D333" s="1875"/>
      <c r="E333" s="1861"/>
      <c r="F333" s="1892"/>
      <c r="G333" s="2532"/>
      <c r="H333" s="1792"/>
      <c r="I333" s="514"/>
    </row>
    <row r="334" spans="1:10">
      <c r="A334" s="1787"/>
      <c r="B334" s="1787"/>
      <c r="C334" s="1806"/>
      <c r="D334" s="1875"/>
      <c r="E334" s="1861"/>
      <c r="F334" s="1892"/>
      <c r="G334" s="2532"/>
      <c r="H334" s="1792"/>
      <c r="I334" s="514"/>
    </row>
    <row r="335" spans="1:10">
      <c r="A335" s="1798" t="s">
        <v>2551</v>
      </c>
      <c r="B335" s="1799" t="s">
        <v>3169</v>
      </c>
      <c r="C335" s="1905"/>
      <c r="D335" s="1799" t="s">
        <v>1731</v>
      </c>
      <c r="E335" s="1888"/>
      <c r="F335" s="1889"/>
      <c r="G335" s="2533"/>
      <c r="H335" s="1804"/>
      <c r="I335" s="514"/>
    </row>
    <row r="336" spans="1:10">
      <c r="A336" s="1787"/>
      <c r="B336" s="1787"/>
      <c r="C336" s="1806"/>
      <c r="D336" s="1876"/>
      <c r="E336" s="1861"/>
      <c r="F336" s="1853"/>
      <c r="G336" s="2532"/>
      <c r="H336" s="1792"/>
      <c r="I336" s="514"/>
    </row>
    <row r="337" spans="1:10" ht="45">
      <c r="A337" s="1787" t="str">
        <f>A$335</f>
        <v>E.</v>
      </c>
      <c r="B337" s="1787" t="str">
        <f>B$335</f>
        <v>8.</v>
      </c>
      <c r="C337" s="1806">
        <v>1</v>
      </c>
      <c r="D337" s="1876" t="s">
        <v>2266</v>
      </c>
      <c r="E337" s="1908" t="s">
        <v>2233</v>
      </c>
      <c r="F337" s="1853">
        <v>420</v>
      </c>
      <c r="G337" s="2540"/>
      <c r="H337" s="1869">
        <f>G337*F337</f>
        <v>0</v>
      </c>
      <c r="I337" s="514"/>
    </row>
    <row r="338" spans="1:10">
      <c r="A338" s="1787"/>
      <c r="B338" s="1787"/>
      <c r="C338" s="1806"/>
      <c r="D338" s="1876"/>
      <c r="E338" s="1861"/>
      <c r="F338" s="1853"/>
      <c r="G338" s="2532"/>
      <c r="H338" s="1792"/>
      <c r="I338" s="514"/>
    </row>
    <row r="339" spans="1:10" ht="33.75">
      <c r="A339" s="1787" t="str">
        <f>A$335</f>
        <v>E.</v>
      </c>
      <c r="B339" s="1787" t="str">
        <f>B$335</f>
        <v>8.</v>
      </c>
      <c r="C339" s="1806">
        <f>C337+1</f>
        <v>2</v>
      </c>
      <c r="D339" s="1876" t="s">
        <v>2267</v>
      </c>
      <c r="E339" s="1908" t="s">
        <v>2233</v>
      </c>
      <c r="F339" s="1853">
        <v>150</v>
      </c>
      <c r="G339" s="2540"/>
      <c r="H339" s="1869">
        <f>G339*F339</f>
        <v>0</v>
      </c>
      <c r="I339" s="514"/>
    </row>
    <row r="340" spans="1:10">
      <c r="A340" s="1787"/>
      <c r="B340" s="1787"/>
      <c r="C340" s="1806"/>
      <c r="D340" s="1876"/>
      <c r="E340" s="1861"/>
      <c r="F340" s="1853"/>
      <c r="G340" s="2532"/>
      <c r="H340" s="1792"/>
      <c r="I340" s="514"/>
    </row>
    <row r="341" spans="1:10" s="759" customFormat="1" ht="22.5">
      <c r="A341" s="1787" t="str">
        <f>A$335</f>
        <v>E.</v>
      </c>
      <c r="B341" s="1787" t="str">
        <f>B$335</f>
        <v>8.</v>
      </c>
      <c r="C341" s="1806">
        <f>C339+1</f>
        <v>3</v>
      </c>
      <c r="D341" s="1912" t="s">
        <v>3128</v>
      </c>
      <c r="E341" s="1861" t="s">
        <v>2269</v>
      </c>
      <c r="F341" s="1913">
        <v>14</v>
      </c>
      <c r="G341" s="2544"/>
      <c r="H341" s="1869">
        <f>F341*G341</f>
        <v>0</v>
      </c>
      <c r="I341" s="566"/>
      <c r="J341" s="1914"/>
    </row>
    <row r="342" spans="1:10">
      <c r="A342" s="1787"/>
      <c r="B342" s="1787"/>
      <c r="C342" s="1806"/>
      <c r="D342" s="1876"/>
      <c r="E342" s="1861"/>
      <c r="F342" s="1853"/>
      <c r="G342" s="2532"/>
      <c r="H342" s="1792"/>
      <c r="I342" s="514"/>
    </row>
    <row r="343" spans="1:10" ht="45">
      <c r="A343" s="1787" t="str">
        <f>A$335</f>
        <v>E.</v>
      </c>
      <c r="B343" s="1787" t="str">
        <f>B$335</f>
        <v>8.</v>
      </c>
      <c r="C343" s="1806" t="s">
        <v>16</v>
      </c>
      <c r="D343" s="1876" t="s">
        <v>3129</v>
      </c>
      <c r="E343" s="1908" t="s">
        <v>2233</v>
      </c>
      <c r="F343" s="1853">
        <v>320</v>
      </c>
      <c r="G343" s="2540"/>
      <c r="H343" s="1869">
        <f>G343*F343</f>
        <v>0</v>
      </c>
      <c r="I343" s="514"/>
    </row>
    <row r="344" spans="1:10">
      <c r="A344" s="1787"/>
      <c r="B344" s="1787"/>
      <c r="C344" s="1806"/>
      <c r="D344" s="1876"/>
      <c r="E344" s="1861"/>
      <c r="F344" s="1853"/>
      <c r="G344" s="2532"/>
      <c r="H344" s="1792"/>
      <c r="I344" s="514"/>
    </row>
    <row r="345" spans="1:10" ht="67.5">
      <c r="A345" s="1787" t="str">
        <f>A$335</f>
        <v>E.</v>
      </c>
      <c r="B345" s="1787" t="str">
        <f>B$335</f>
        <v>8.</v>
      </c>
      <c r="C345" s="1806" t="s">
        <v>21</v>
      </c>
      <c r="D345" s="1876" t="s">
        <v>2268</v>
      </c>
      <c r="E345" s="1861" t="s">
        <v>2269</v>
      </c>
      <c r="F345" s="1853">
        <v>20</v>
      </c>
      <c r="G345" s="2540"/>
      <c r="H345" s="1869">
        <f>G345*F345</f>
        <v>0</v>
      </c>
      <c r="I345" s="514"/>
    </row>
    <row r="346" spans="1:10">
      <c r="A346" s="1787"/>
      <c r="B346" s="1787"/>
      <c r="C346" s="1806"/>
      <c r="D346" s="1876"/>
      <c r="E346" s="1790"/>
      <c r="F346" s="1791"/>
      <c r="G346" s="2532"/>
      <c r="H346" s="1792"/>
      <c r="I346" s="514"/>
    </row>
    <row r="347" spans="1:10" ht="33.75">
      <c r="A347" s="1787" t="str">
        <f>A$335</f>
        <v>E.</v>
      </c>
      <c r="B347" s="1787" t="str">
        <f>B$335</f>
        <v>8.</v>
      </c>
      <c r="C347" s="1806" t="s">
        <v>11</v>
      </c>
      <c r="D347" s="1876" t="s">
        <v>2270</v>
      </c>
      <c r="E347" s="1861" t="s">
        <v>2246</v>
      </c>
      <c r="F347" s="1853">
        <v>10</v>
      </c>
      <c r="G347" s="2540"/>
      <c r="H347" s="1869">
        <f>G347*F347</f>
        <v>0</v>
      </c>
      <c r="I347" s="514"/>
    </row>
    <row r="348" spans="1:10">
      <c r="A348" s="1787"/>
      <c r="B348" s="1787"/>
      <c r="C348" s="1806"/>
      <c r="D348" s="1876"/>
      <c r="E348" s="1861"/>
      <c r="F348" s="1853"/>
      <c r="G348" s="2532"/>
      <c r="H348" s="1792"/>
      <c r="I348" s="514"/>
    </row>
    <row r="349" spans="1:10" ht="33.75">
      <c r="A349" s="1787" t="str">
        <f>A$335</f>
        <v>E.</v>
      </c>
      <c r="B349" s="1787" t="str">
        <f>B$335</f>
        <v>8.</v>
      </c>
      <c r="C349" s="1806" t="s">
        <v>1801</v>
      </c>
      <c r="D349" s="1876" t="s">
        <v>2271</v>
      </c>
      <c r="E349" s="1861" t="s">
        <v>88</v>
      </c>
      <c r="F349" s="1853">
        <v>1</v>
      </c>
      <c r="G349" s="2540"/>
      <c r="H349" s="1869">
        <f>G349*F349</f>
        <v>0</v>
      </c>
      <c r="I349" s="514"/>
    </row>
    <row r="350" spans="1:10">
      <c r="A350" s="1787"/>
      <c r="B350" s="1787"/>
      <c r="C350" s="1806" t="s">
        <v>2272</v>
      </c>
      <c r="D350" s="1876"/>
      <c r="E350" s="1861"/>
      <c r="F350" s="1853"/>
      <c r="G350" s="2532"/>
      <c r="H350" s="1792"/>
      <c r="I350" s="514"/>
    </row>
    <row r="351" spans="1:10">
      <c r="A351" s="1798" t="str">
        <f>A$335</f>
        <v>E.</v>
      </c>
      <c r="B351" s="1799" t="str">
        <f>B$335</f>
        <v>8.</v>
      </c>
      <c r="C351" s="1886"/>
      <c r="D351" s="1915" t="s">
        <v>2273</v>
      </c>
      <c r="E351" s="1888"/>
      <c r="F351" s="1889"/>
      <c r="G351" s="2533"/>
      <c r="H351" s="1832">
        <f>SUM(H337:H349)</f>
        <v>0</v>
      </c>
      <c r="I351" s="514"/>
    </row>
    <row r="352" spans="1:10" s="755" customFormat="1">
      <c r="A352" s="1840"/>
      <c r="B352" s="1840"/>
      <c r="C352" s="1816"/>
      <c r="D352" s="1844"/>
      <c r="E352" s="1851"/>
      <c r="F352" s="1818"/>
      <c r="G352" s="2534"/>
      <c r="H352" s="1792"/>
      <c r="I352" s="563"/>
      <c r="J352" s="1843"/>
    </row>
    <row r="353" spans="1:10" s="755" customFormat="1">
      <c r="A353" s="1840"/>
      <c r="B353" s="1840"/>
      <c r="C353" s="1816"/>
      <c r="D353" s="1844"/>
      <c r="E353" s="1851"/>
      <c r="F353" s="1818"/>
      <c r="G353" s="2534"/>
      <c r="H353" s="1792"/>
      <c r="I353" s="563"/>
      <c r="J353" s="1843"/>
    </row>
    <row r="354" spans="1:10" s="755" customFormat="1">
      <c r="A354" s="1840"/>
      <c r="B354" s="1840"/>
      <c r="C354" s="1816"/>
      <c r="D354" s="1844"/>
      <c r="E354" s="1851"/>
      <c r="F354" s="1818"/>
      <c r="G354" s="2534"/>
      <c r="H354" s="1792"/>
      <c r="I354" s="563"/>
      <c r="J354" s="1843"/>
    </row>
    <row r="355" spans="1:10" s="752" customFormat="1">
      <c r="A355" s="1798" t="s">
        <v>2551</v>
      </c>
      <c r="B355" s="1799" t="s">
        <v>3170</v>
      </c>
      <c r="C355" s="1916"/>
      <c r="D355" s="1917" t="s">
        <v>3130</v>
      </c>
      <c r="E355" s="1917"/>
      <c r="F355" s="1803"/>
      <c r="G355" s="2533"/>
      <c r="H355" s="1832"/>
      <c r="I355" s="514"/>
      <c r="J355" s="1808"/>
    </row>
    <row r="356" spans="1:10" s="752" customFormat="1">
      <c r="A356" s="1805"/>
      <c r="B356" s="1805"/>
      <c r="C356" s="1897"/>
      <c r="D356" s="1918"/>
      <c r="E356" s="1918"/>
      <c r="F356" s="1818"/>
      <c r="G356" s="2534"/>
      <c r="H356" s="1873"/>
      <c r="I356" s="514"/>
      <c r="J356" s="1808"/>
    </row>
    <row r="357" spans="1:10" ht="101.25">
      <c r="A357" s="1787" t="str">
        <f>A$355</f>
        <v>E.</v>
      </c>
      <c r="B357" s="1787" t="str">
        <f>B$355</f>
        <v>9.</v>
      </c>
      <c r="C357" s="1806">
        <v>1</v>
      </c>
      <c r="D357" s="1876" t="s">
        <v>2256</v>
      </c>
      <c r="E357" s="1861" t="s">
        <v>88</v>
      </c>
      <c r="F357" s="1853">
        <v>1</v>
      </c>
      <c r="G357" s="2540"/>
      <c r="H357" s="1869">
        <f>G357*F357</f>
        <v>0</v>
      </c>
      <c r="I357" s="514"/>
    </row>
    <row r="358" spans="1:10">
      <c r="A358" s="1787"/>
      <c r="B358" s="1787"/>
      <c r="C358" s="1806"/>
      <c r="D358" s="1876"/>
      <c r="E358" s="1861"/>
      <c r="F358" s="1853"/>
      <c r="G358" s="2540"/>
      <c r="H358" s="1869"/>
      <c r="I358" s="514"/>
    </row>
    <row r="359" spans="1:10" s="756" customFormat="1" ht="22.5">
      <c r="A359" s="1787" t="str">
        <f>A$355</f>
        <v>E.</v>
      </c>
      <c r="B359" s="1787" t="str">
        <f>B$355</f>
        <v>9.</v>
      </c>
      <c r="C359" s="1806">
        <f>C357+1</f>
        <v>2</v>
      </c>
      <c r="D359" s="1876" t="s">
        <v>2257</v>
      </c>
      <c r="E359" s="1861"/>
      <c r="F359" s="1853"/>
      <c r="G359" s="2532"/>
      <c r="H359" s="1824"/>
      <c r="I359" s="514"/>
      <c r="J359" s="1852"/>
    </row>
    <row r="360" spans="1:10" s="756" customFormat="1">
      <c r="A360" s="1787"/>
      <c r="B360" s="1787"/>
      <c r="C360" s="1806" t="s">
        <v>2239</v>
      </c>
      <c r="D360" s="1919" t="s">
        <v>3131</v>
      </c>
      <c r="E360" s="1861"/>
      <c r="F360" s="1853"/>
      <c r="G360" s="2532"/>
      <c r="H360" s="1824"/>
      <c r="I360" s="514"/>
      <c r="J360" s="1852"/>
    </row>
    <row r="361" spans="1:10" s="756" customFormat="1">
      <c r="A361" s="1787"/>
      <c r="B361" s="1787"/>
      <c r="C361" s="1806" t="s">
        <v>2239</v>
      </c>
      <c r="D361" s="1919" t="s">
        <v>3132</v>
      </c>
      <c r="E361" s="1861"/>
      <c r="F361" s="1853"/>
      <c r="G361" s="2532"/>
      <c r="H361" s="1824"/>
      <c r="I361" s="514"/>
      <c r="J361" s="1852"/>
    </row>
    <row r="362" spans="1:10" s="756" customFormat="1">
      <c r="A362" s="1787"/>
      <c r="B362" s="1787"/>
      <c r="C362" s="1806" t="s">
        <v>2239</v>
      </c>
      <c r="D362" s="1919" t="s">
        <v>3133</v>
      </c>
      <c r="E362" s="1861"/>
      <c r="F362" s="1853"/>
      <c r="G362" s="2532"/>
      <c r="H362" s="1824"/>
      <c r="I362" s="514"/>
      <c r="J362" s="1852"/>
    </row>
    <row r="363" spans="1:10" s="756" customFormat="1">
      <c r="A363" s="1787"/>
      <c r="B363" s="1787"/>
      <c r="C363" s="1806" t="s">
        <v>2239</v>
      </c>
      <c r="D363" s="1919" t="s">
        <v>3134</v>
      </c>
      <c r="E363" s="1861"/>
      <c r="F363" s="1853"/>
      <c r="G363" s="2532"/>
      <c r="H363" s="1824"/>
      <c r="I363" s="514"/>
      <c r="J363" s="1852"/>
    </row>
    <row r="364" spans="1:10" s="756" customFormat="1">
      <c r="A364" s="1787"/>
      <c r="B364" s="1787"/>
      <c r="C364" s="1806" t="s">
        <v>2239</v>
      </c>
      <c r="D364" s="1919" t="s">
        <v>3135</v>
      </c>
      <c r="E364" s="1861"/>
      <c r="F364" s="1853"/>
      <c r="G364" s="2532"/>
      <c r="H364" s="1824"/>
      <c r="I364" s="514"/>
      <c r="J364" s="1852"/>
    </row>
    <row r="365" spans="1:10" s="756" customFormat="1">
      <c r="A365" s="1787"/>
      <c r="B365" s="1787"/>
      <c r="C365" s="1806" t="s">
        <v>2239</v>
      </c>
      <c r="D365" s="1919" t="s">
        <v>3136</v>
      </c>
      <c r="E365" s="1861"/>
      <c r="F365" s="1853"/>
      <c r="G365" s="2532"/>
      <c r="H365" s="1824"/>
      <c r="I365" s="514"/>
      <c r="J365" s="1852"/>
    </row>
    <row r="366" spans="1:10" s="756" customFormat="1" ht="22.5">
      <c r="A366" s="1787"/>
      <c r="B366" s="1787"/>
      <c r="C366" s="1806" t="s">
        <v>2239</v>
      </c>
      <c r="D366" s="1919" t="s">
        <v>3137</v>
      </c>
      <c r="E366" s="1861"/>
      <c r="F366" s="1853"/>
      <c r="G366" s="2532"/>
      <c r="H366" s="1824"/>
      <c r="I366" s="514"/>
      <c r="J366" s="1852"/>
    </row>
    <row r="367" spans="1:10" s="756" customFormat="1">
      <c r="A367" s="1787"/>
      <c r="B367" s="1787"/>
      <c r="C367" s="1806" t="s">
        <v>2239</v>
      </c>
      <c r="D367" s="1919" t="s">
        <v>3138</v>
      </c>
      <c r="E367" s="1861"/>
      <c r="F367" s="1853"/>
      <c r="G367" s="2532"/>
      <c r="H367" s="1824"/>
      <c r="I367" s="514"/>
      <c r="J367" s="1852"/>
    </row>
    <row r="368" spans="1:10" s="756" customFormat="1" ht="22.5">
      <c r="A368" s="1787"/>
      <c r="B368" s="1787"/>
      <c r="C368" s="1806" t="s">
        <v>2239</v>
      </c>
      <c r="D368" s="1920" t="s">
        <v>3139</v>
      </c>
      <c r="E368" s="1882"/>
      <c r="F368" s="1848"/>
      <c r="G368" s="2541"/>
      <c r="H368" s="1859"/>
      <c r="I368" s="514"/>
      <c r="J368" s="1852"/>
    </row>
    <row r="369" spans="1:10" s="756" customFormat="1">
      <c r="A369" s="1787"/>
      <c r="B369" s="1787"/>
      <c r="C369" s="1806"/>
      <c r="D369" s="1921" t="s">
        <v>2241</v>
      </c>
      <c r="E369" s="1884" t="s">
        <v>19</v>
      </c>
      <c r="F369" s="1845">
        <v>1</v>
      </c>
      <c r="G369" s="2534"/>
      <c r="H369" s="1869">
        <f>G369*F369</f>
        <v>0</v>
      </c>
      <c r="I369" s="514"/>
      <c r="J369" s="1852"/>
    </row>
    <row r="370" spans="1:10">
      <c r="A370" s="1787"/>
      <c r="B370" s="1787"/>
      <c r="C370" s="1806"/>
      <c r="D370" s="1876"/>
      <c r="E370" s="1861"/>
      <c r="F370" s="1853"/>
      <c r="G370" s="2532"/>
      <c r="H370" s="1792"/>
      <c r="I370" s="514"/>
    </row>
    <row r="371" spans="1:10" ht="33.75">
      <c r="A371" s="1787" t="str">
        <f>A$355</f>
        <v>E.</v>
      </c>
      <c r="B371" s="1787" t="str">
        <f>B$355</f>
        <v>9.</v>
      </c>
      <c r="C371" s="1806">
        <f>C359+1</f>
        <v>3</v>
      </c>
      <c r="D371" s="1876" t="s">
        <v>3140</v>
      </c>
      <c r="E371" s="1861" t="s">
        <v>88</v>
      </c>
      <c r="F371" s="1853">
        <v>1</v>
      </c>
      <c r="G371" s="2540"/>
      <c r="H371" s="1869">
        <f>G371*F371</f>
        <v>0</v>
      </c>
      <c r="I371" s="514"/>
    </row>
    <row r="372" spans="1:10">
      <c r="A372" s="1787"/>
      <c r="B372" s="1787"/>
      <c r="C372" s="1806"/>
      <c r="D372" s="1876"/>
      <c r="E372" s="1861"/>
      <c r="F372" s="1853"/>
      <c r="G372" s="2532"/>
      <c r="H372" s="1792"/>
      <c r="I372" s="514"/>
    </row>
    <row r="373" spans="1:10" s="752" customFormat="1">
      <c r="A373" s="1798" t="str">
        <f>A$355</f>
        <v>E.</v>
      </c>
      <c r="B373" s="1799" t="str">
        <f>B$355</f>
        <v>9.</v>
      </c>
      <c r="C373" s="1916"/>
      <c r="D373" s="1917" t="s">
        <v>3130</v>
      </c>
      <c r="E373" s="1917"/>
      <c r="F373" s="1803"/>
      <c r="G373" s="2533"/>
      <c r="H373" s="1832">
        <f>SUM(H357:H372)</f>
        <v>0</v>
      </c>
      <c r="I373" s="514"/>
      <c r="J373" s="1808"/>
    </row>
    <row r="374" spans="1:10" s="752" customFormat="1">
      <c r="A374" s="1787"/>
      <c r="B374" s="1787"/>
      <c r="C374" s="1897"/>
      <c r="D374" s="1918"/>
      <c r="E374" s="1918"/>
      <c r="F374" s="1818"/>
      <c r="G374" s="2532"/>
      <c r="H374" s="1873"/>
      <c r="I374" s="514"/>
      <c r="J374" s="1808"/>
    </row>
    <row r="375" spans="1:10" s="752" customFormat="1">
      <c r="A375" s="1787"/>
      <c r="B375" s="1787"/>
      <c r="C375" s="1897"/>
      <c r="D375" s="1918"/>
      <c r="E375" s="1918"/>
      <c r="F375" s="1818"/>
      <c r="G375" s="2532"/>
      <c r="H375" s="1873"/>
      <c r="I375" s="514"/>
      <c r="J375" s="1808"/>
    </row>
    <row r="376" spans="1:10" s="752" customFormat="1">
      <c r="A376" s="1787"/>
      <c r="B376" s="1787"/>
      <c r="C376" s="1897"/>
      <c r="D376" s="1918"/>
      <c r="E376" s="1918"/>
      <c r="F376" s="1818"/>
      <c r="G376" s="2532"/>
      <c r="H376" s="1873"/>
      <c r="I376" s="514"/>
      <c r="J376" s="1808"/>
    </row>
    <row r="377" spans="1:10">
      <c r="A377" s="1805"/>
      <c r="B377" s="1787"/>
      <c r="C377" s="1806"/>
      <c r="D377" s="1875" t="s">
        <v>3141</v>
      </c>
      <c r="E377" s="1861"/>
      <c r="F377" s="1853"/>
      <c r="G377" s="2540"/>
      <c r="H377" s="1792"/>
      <c r="I377" s="514"/>
    </row>
    <row r="378" spans="1:10">
      <c r="A378" s="1805" t="str">
        <f>A$13</f>
        <v>E.</v>
      </c>
      <c r="B378" s="1787" t="str">
        <f>B$13</f>
        <v>1.</v>
      </c>
      <c r="C378" s="1788"/>
      <c r="D378" s="1789" t="s">
        <v>2954</v>
      </c>
      <c r="E378" s="1790"/>
      <c r="F378" s="1791"/>
      <c r="G378" s="2532"/>
      <c r="H378" s="1792">
        <f>H28</f>
        <v>0</v>
      </c>
      <c r="I378" s="514"/>
    </row>
    <row r="379" spans="1:10">
      <c r="A379" s="1805" t="str">
        <f>A$32</f>
        <v>E.</v>
      </c>
      <c r="B379" s="1787" t="str">
        <f>B$32</f>
        <v>2.</v>
      </c>
      <c r="C379" s="1788"/>
      <c r="D379" s="1922" t="s">
        <v>2962</v>
      </c>
      <c r="E379" s="1790"/>
      <c r="F379" s="1791"/>
      <c r="G379" s="2534"/>
      <c r="H379" s="1792">
        <f>H136</f>
        <v>0</v>
      </c>
      <c r="I379" s="514"/>
    </row>
    <row r="380" spans="1:10">
      <c r="A380" s="1805" t="str">
        <f>A$139</f>
        <v>E.</v>
      </c>
      <c r="B380" s="1787" t="str">
        <f>B$139</f>
        <v>3.</v>
      </c>
      <c r="C380" s="1788"/>
      <c r="D380" s="1876" t="s">
        <v>3015</v>
      </c>
      <c r="E380" s="1790"/>
      <c r="F380" s="1791"/>
      <c r="G380" s="2534"/>
      <c r="H380" s="1792">
        <f>H202</f>
        <v>0</v>
      </c>
      <c r="I380" s="514"/>
    </row>
    <row r="381" spans="1:10">
      <c r="A381" s="1805" t="str">
        <f>A$206</f>
        <v>E.</v>
      </c>
      <c r="B381" s="1787" t="str">
        <f>B$206</f>
        <v>4.</v>
      </c>
      <c r="C381" s="1788"/>
      <c r="D381" s="1876" t="s">
        <v>3060</v>
      </c>
      <c r="E381" s="1790"/>
      <c r="F381" s="1791"/>
      <c r="G381" s="2532"/>
      <c r="H381" s="1792">
        <f>H220</f>
        <v>0</v>
      </c>
      <c r="I381" s="514"/>
    </row>
    <row r="382" spans="1:10">
      <c r="A382" s="1805" t="str">
        <f>A$224</f>
        <v>E.</v>
      </c>
      <c r="B382" s="1787" t="str">
        <f>B$224</f>
        <v>5.</v>
      </c>
      <c r="C382" s="1788"/>
      <c r="D382" s="1876" t="s">
        <v>1730</v>
      </c>
      <c r="E382" s="1790"/>
      <c r="F382" s="1791"/>
      <c r="G382" s="2532"/>
      <c r="H382" s="1792">
        <f>H253</f>
        <v>0</v>
      </c>
      <c r="I382" s="514"/>
    </row>
    <row r="383" spans="1:10" ht="22.5">
      <c r="A383" s="1805" t="str">
        <f>A$257</f>
        <v>E.</v>
      </c>
      <c r="B383" s="1787" t="str">
        <f>B$257</f>
        <v>6.</v>
      </c>
      <c r="C383" s="1788"/>
      <c r="D383" s="1876" t="s">
        <v>3090</v>
      </c>
      <c r="E383" s="1790"/>
      <c r="F383" s="1791"/>
      <c r="G383" s="2532"/>
      <c r="H383" s="1792">
        <f>H306</f>
        <v>0</v>
      </c>
      <c r="I383" s="514"/>
    </row>
    <row r="384" spans="1:10">
      <c r="A384" s="1805" t="str">
        <f>A$257</f>
        <v>E.</v>
      </c>
      <c r="B384" s="1787" t="str">
        <f>B$310</f>
        <v>7.</v>
      </c>
      <c r="C384" s="1788"/>
      <c r="D384" s="1876" t="s">
        <v>3118</v>
      </c>
      <c r="E384" s="1790"/>
      <c r="F384" s="1791"/>
      <c r="G384" s="2532"/>
      <c r="H384" s="1792">
        <f>H331</f>
        <v>0</v>
      </c>
      <c r="I384" s="514"/>
    </row>
    <row r="385" spans="1:9">
      <c r="A385" s="1805" t="str">
        <f>A$335</f>
        <v>E.</v>
      </c>
      <c r="B385" s="1787" t="str">
        <f>B$335</f>
        <v>8.</v>
      </c>
      <c r="C385" s="1788"/>
      <c r="D385" s="1923" t="s">
        <v>3374</v>
      </c>
      <c r="E385" s="1790"/>
      <c r="F385" s="1791"/>
      <c r="G385" s="2532"/>
      <c r="H385" s="1792">
        <f>H351</f>
        <v>0</v>
      </c>
      <c r="I385" s="514"/>
    </row>
    <row r="386" spans="1:9">
      <c r="A386" s="1805" t="str">
        <f>A$355</f>
        <v>E.</v>
      </c>
      <c r="B386" s="1787" t="str">
        <f>B$355</f>
        <v>9.</v>
      </c>
      <c r="C386" s="1788"/>
      <c r="D386" s="1885" t="s">
        <v>3130</v>
      </c>
      <c r="E386" s="1790"/>
      <c r="F386" s="1791"/>
      <c r="G386" s="2532"/>
      <c r="H386" s="1792">
        <f>H373</f>
        <v>0</v>
      </c>
      <c r="I386" s="514"/>
    </row>
    <row r="387" spans="1:9">
      <c r="A387" s="1787"/>
      <c r="B387" s="1787"/>
      <c r="C387" s="1806"/>
      <c r="D387" s="1876"/>
      <c r="E387" s="1861"/>
      <c r="F387" s="1853"/>
      <c r="G387" s="2532"/>
      <c r="H387" s="1792"/>
      <c r="I387" s="514"/>
    </row>
    <row r="388" spans="1:9">
      <c r="A388" s="1924"/>
      <c r="B388" s="1925"/>
      <c r="C388" s="1886"/>
      <c r="D388" s="1887" t="s">
        <v>3142</v>
      </c>
      <c r="E388" s="1888"/>
      <c r="F388" s="1889"/>
      <c r="G388" s="2533"/>
      <c r="H388" s="1832">
        <f>SUM(H378:H387)</f>
        <v>0</v>
      </c>
      <c r="I388" s="514"/>
    </row>
    <row r="389" spans="1:9">
      <c r="A389" s="1787"/>
      <c r="B389" s="1787"/>
      <c r="C389" s="1788"/>
      <c r="D389" s="1789"/>
      <c r="E389" s="1790"/>
      <c r="F389" s="1791"/>
      <c r="G389" s="2532"/>
      <c r="H389" s="1926"/>
      <c r="I389" s="514"/>
    </row>
    <row r="390" spans="1:9">
      <c r="A390" s="1787"/>
      <c r="B390" s="1787"/>
      <c r="C390" s="1788"/>
      <c r="D390" s="1789"/>
      <c r="E390" s="1790"/>
      <c r="F390" s="1791"/>
      <c r="G390" s="2532"/>
      <c r="H390" s="1927"/>
      <c r="I390" s="514"/>
    </row>
    <row r="391" spans="1:9">
      <c r="A391" s="1787"/>
      <c r="B391" s="1787"/>
      <c r="C391" s="1788"/>
      <c r="D391" s="1789"/>
      <c r="E391" s="1790"/>
      <c r="F391" s="1791"/>
      <c r="G391" s="2532"/>
      <c r="H391" s="1927"/>
      <c r="I391" s="514"/>
    </row>
    <row r="392" spans="1:9">
      <c r="A392" s="1787"/>
      <c r="B392" s="1787"/>
      <c r="C392" s="1788"/>
      <c r="D392" s="1789"/>
      <c r="E392" s="1790"/>
      <c r="F392" s="1791"/>
      <c r="G392" s="2532"/>
      <c r="H392" s="1927"/>
      <c r="I392" s="514"/>
    </row>
    <row r="393" spans="1:9">
      <c r="A393" s="1787"/>
      <c r="B393" s="1787"/>
      <c r="C393" s="1788"/>
      <c r="D393" s="1789"/>
      <c r="E393" s="1790"/>
      <c r="F393" s="1791"/>
      <c r="G393" s="2532"/>
      <c r="H393" s="1927"/>
      <c r="I393" s="514"/>
    </row>
    <row r="394" spans="1:9">
      <c r="A394" s="1787"/>
      <c r="B394" s="1787"/>
      <c r="C394" s="1788"/>
      <c r="D394" s="1789"/>
      <c r="E394" s="1790"/>
      <c r="F394" s="1791"/>
      <c r="G394" s="2532"/>
      <c r="H394" s="1927"/>
      <c r="I394" s="514"/>
    </row>
    <row r="395" spans="1:9">
      <c r="A395" s="1787"/>
      <c r="B395" s="1787"/>
      <c r="C395" s="1788"/>
      <c r="D395" s="1789"/>
      <c r="E395" s="1790"/>
      <c r="F395" s="1791"/>
      <c r="G395" s="2532"/>
      <c r="H395" s="1927"/>
      <c r="I395" s="514"/>
    </row>
    <row r="396" spans="1:9">
      <c r="A396" s="1787"/>
      <c r="B396" s="1787"/>
      <c r="C396" s="1788"/>
      <c r="D396" s="1789"/>
      <c r="E396" s="1790"/>
      <c r="F396" s="1791"/>
      <c r="G396" s="2532"/>
      <c r="H396" s="1927"/>
      <c r="I396" s="514"/>
    </row>
    <row r="397" spans="1:9">
      <c r="A397" s="1787"/>
      <c r="B397" s="1787"/>
      <c r="C397" s="1788"/>
      <c r="D397" s="1789"/>
      <c r="E397" s="1790"/>
      <c r="F397" s="1791"/>
      <c r="G397" s="2532"/>
      <c r="H397" s="1927"/>
      <c r="I397" s="514"/>
    </row>
    <row r="398" spans="1:9">
      <c r="A398" s="1787"/>
      <c r="B398" s="1787"/>
      <c r="C398" s="1788"/>
      <c r="D398" s="1789"/>
      <c r="E398" s="1790"/>
      <c r="F398" s="1791"/>
      <c r="G398" s="2532"/>
      <c r="H398" s="1928"/>
      <c r="I398" s="514"/>
    </row>
    <row r="399" spans="1:9">
      <c r="A399" s="1787"/>
      <c r="B399" s="1787"/>
      <c r="C399" s="1788"/>
      <c r="D399" s="1789"/>
      <c r="E399" s="1790"/>
      <c r="F399" s="1791"/>
      <c r="G399" s="2532"/>
      <c r="H399" s="1928"/>
      <c r="I399" s="514"/>
    </row>
    <row r="400" spans="1:9">
      <c r="A400" s="1787"/>
      <c r="B400" s="1787"/>
      <c r="C400" s="1788"/>
      <c r="D400" s="1789"/>
      <c r="E400" s="1790"/>
      <c r="F400" s="1791"/>
      <c r="G400" s="2532"/>
      <c r="H400" s="1928"/>
      <c r="I400" s="514"/>
    </row>
    <row r="401" spans="1:9">
      <c r="A401" s="1787"/>
      <c r="B401" s="1787"/>
      <c r="C401" s="1788"/>
      <c r="D401" s="1789"/>
      <c r="E401" s="1790"/>
      <c r="F401" s="1791"/>
      <c r="G401" s="2532"/>
      <c r="H401" s="1928"/>
      <c r="I401" s="514"/>
    </row>
    <row r="402" spans="1:9">
      <c r="A402" s="1787"/>
      <c r="B402" s="1787"/>
      <c r="C402" s="1788"/>
      <c r="D402" s="1789"/>
      <c r="E402" s="1790"/>
      <c r="F402" s="1791"/>
      <c r="G402" s="2532"/>
      <c r="H402" s="1928"/>
      <c r="I402" s="514"/>
    </row>
    <row r="403" spans="1:9">
      <c r="A403" s="1787"/>
      <c r="B403" s="1787"/>
      <c r="C403" s="1788"/>
      <c r="D403" s="1789"/>
      <c r="E403" s="1790"/>
      <c r="F403" s="1791"/>
      <c r="G403" s="2532"/>
      <c r="H403" s="1928"/>
      <c r="I403" s="514"/>
    </row>
    <row r="404" spans="1:9">
      <c r="A404" s="1787"/>
      <c r="B404" s="1787"/>
      <c r="C404" s="1788"/>
      <c r="D404" s="1789"/>
      <c r="E404" s="1790"/>
      <c r="F404" s="1791"/>
      <c r="G404" s="2532"/>
      <c r="H404" s="1928"/>
      <c r="I404" s="514"/>
    </row>
    <row r="405" spans="1:9">
      <c r="A405" s="1787"/>
      <c r="B405" s="1787"/>
      <c r="C405" s="1788"/>
      <c r="D405" s="1789"/>
      <c r="E405" s="1790"/>
      <c r="F405" s="1791"/>
      <c r="G405" s="2532"/>
      <c r="H405" s="1928"/>
      <c r="I405" s="514"/>
    </row>
    <row r="406" spans="1:9">
      <c r="A406" s="1787"/>
      <c r="B406" s="1787"/>
      <c r="C406" s="1788"/>
      <c r="D406" s="1789"/>
      <c r="E406" s="1790"/>
      <c r="F406" s="1791"/>
      <c r="G406" s="2532"/>
      <c r="H406" s="1928"/>
      <c r="I406" s="514"/>
    </row>
    <row r="407" spans="1:9">
      <c r="A407" s="1787"/>
      <c r="B407" s="1787"/>
      <c r="C407" s="1788"/>
      <c r="D407" s="1789"/>
      <c r="E407" s="1790"/>
      <c r="F407" s="1791"/>
      <c r="G407" s="2532"/>
      <c r="H407" s="1928"/>
      <c r="I407" s="514"/>
    </row>
    <row r="408" spans="1:9">
      <c r="A408" s="1787"/>
      <c r="B408" s="1787"/>
      <c r="C408" s="1788"/>
      <c r="D408" s="1789"/>
      <c r="E408" s="1790"/>
      <c r="F408" s="1791"/>
      <c r="G408" s="2532"/>
      <c r="H408" s="1928"/>
      <c r="I408" s="514"/>
    </row>
    <row r="409" spans="1:9">
      <c r="A409" s="1787"/>
      <c r="B409" s="1787"/>
      <c r="C409" s="1788"/>
      <c r="D409" s="1789"/>
      <c r="E409" s="1790"/>
      <c r="F409" s="1791"/>
      <c r="G409" s="2532"/>
      <c r="H409" s="1928"/>
      <c r="I409" s="514"/>
    </row>
    <row r="410" spans="1:9">
      <c r="A410" s="1787"/>
      <c r="B410" s="1787"/>
      <c r="C410" s="1788"/>
      <c r="D410" s="1789"/>
      <c r="E410" s="1790"/>
      <c r="F410" s="1791"/>
      <c r="G410" s="2532"/>
      <c r="H410" s="1928"/>
      <c r="I410" s="514"/>
    </row>
    <row r="411" spans="1:9">
      <c r="A411" s="1787"/>
      <c r="B411" s="1787"/>
      <c r="C411" s="1788"/>
      <c r="D411" s="1789"/>
      <c r="E411" s="1790"/>
      <c r="F411" s="1791"/>
      <c r="G411" s="2532"/>
      <c r="H411" s="1928"/>
      <c r="I411" s="514"/>
    </row>
    <row r="412" spans="1:9">
      <c r="A412" s="1787"/>
      <c r="B412" s="1787"/>
      <c r="C412" s="1788"/>
      <c r="D412" s="1789"/>
      <c r="E412" s="1790"/>
      <c r="F412" s="1791"/>
      <c r="G412" s="2532"/>
      <c r="H412" s="1928"/>
      <c r="I412" s="514"/>
    </row>
    <row r="413" spans="1:9">
      <c r="A413" s="1787"/>
      <c r="B413" s="1787"/>
      <c r="C413" s="1788"/>
      <c r="D413" s="1789"/>
      <c r="E413" s="1790"/>
      <c r="F413" s="1791"/>
      <c r="G413" s="2532"/>
      <c r="H413" s="1928"/>
      <c r="I413" s="514"/>
    </row>
    <row r="414" spans="1:9">
      <c r="A414" s="1787"/>
      <c r="B414" s="1787"/>
      <c r="C414" s="1788"/>
      <c r="D414" s="1789"/>
      <c r="E414" s="1790"/>
      <c r="F414" s="1791"/>
      <c r="G414" s="2532"/>
      <c r="H414" s="1928"/>
      <c r="I414" s="514"/>
    </row>
    <row r="415" spans="1:9">
      <c r="A415" s="1787"/>
      <c r="B415" s="1787"/>
      <c r="C415" s="1788"/>
      <c r="D415" s="1789"/>
      <c r="E415" s="1790"/>
      <c r="F415" s="1791"/>
      <c r="G415" s="2532"/>
      <c r="H415" s="1928"/>
      <c r="I415" s="514"/>
    </row>
    <row r="416" spans="1:9">
      <c r="A416" s="1787"/>
      <c r="B416" s="1787"/>
      <c r="C416" s="1788"/>
      <c r="D416" s="1789"/>
      <c r="E416" s="1790"/>
      <c r="F416" s="1791"/>
      <c r="G416" s="2532"/>
      <c r="H416" s="1928"/>
      <c r="I416" s="514"/>
    </row>
    <row r="417" spans="1:9">
      <c r="A417" s="1787"/>
      <c r="B417" s="1787"/>
      <c r="C417" s="1788"/>
      <c r="D417" s="1789"/>
      <c r="E417" s="1790"/>
      <c r="F417" s="1791"/>
      <c r="G417" s="2532"/>
      <c r="H417" s="1928"/>
      <c r="I417" s="514"/>
    </row>
    <row r="418" spans="1:9">
      <c r="A418" s="1787"/>
      <c r="B418" s="1787"/>
      <c r="C418" s="1788"/>
      <c r="D418" s="1789"/>
      <c r="E418" s="1790"/>
      <c r="F418" s="1791"/>
      <c r="G418" s="2532"/>
      <c r="H418" s="1928"/>
      <c r="I418" s="514"/>
    </row>
    <row r="419" spans="1:9">
      <c r="A419" s="1787"/>
      <c r="B419" s="1787"/>
      <c r="C419" s="1788"/>
      <c r="D419" s="1789"/>
      <c r="E419" s="1790"/>
      <c r="F419" s="1791"/>
      <c r="G419" s="2532"/>
      <c r="H419" s="1928"/>
      <c r="I419" s="514"/>
    </row>
    <row r="420" spans="1:9">
      <c r="A420" s="1787"/>
      <c r="B420" s="1787"/>
      <c r="C420" s="1788"/>
      <c r="D420" s="1789"/>
      <c r="E420" s="1790"/>
      <c r="F420" s="1791"/>
      <c r="G420" s="2532"/>
      <c r="H420" s="1928"/>
      <c r="I420" s="514"/>
    </row>
    <row r="421" spans="1:9">
      <c r="A421" s="1787"/>
      <c r="B421" s="1787"/>
      <c r="C421" s="1788"/>
      <c r="D421" s="1789"/>
      <c r="E421" s="1790"/>
      <c r="F421" s="1791"/>
      <c r="G421" s="2532"/>
      <c r="H421" s="1928"/>
      <c r="I421" s="514"/>
    </row>
    <row r="422" spans="1:9">
      <c r="A422" s="1787"/>
      <c r="B422" s="1787"/>
      <c r="C422" s="1788"/>
      <c r="D422" s="1789"/>
      <c r="E422" s="1790"/>
      <c r="F422" s="1791"/>
      <c r="G422" s="2532"/>
      <c r="H422" s="1928"/>
      <c r="I422" s="514"/>
    </row>
    <row r="423" spans="1:9">
      <c r="A423" s="1787"/>
      <c r="B423" s="1787"/>
      <c r="C423" s="1788"/>
      <c r="D423" s="1789"/>
      <c r="E423" s="1790"/>
      <c r="F423" s="1791"/>
      <c r="G423" s="2532"/>
      <c r="H423" s="1928"/>
      <c r="I423" s="514"/>
    </row>
    <row r="424" spans="1:9">
      <c r="A424" s="1787"/>
      <c r="B424" s="1787"/>
      <c r="C424" s="1788"/>
      <c r="D424" s="1789"/>
      <c r="E424" s="1790"/>
      <c r="F424" s="1791"/>
      <c r="G424" s="2532"/>
      <c r="H424" s="1928"/>
      <c r="I424" s="514"/>
    </row>
    <row r="425" spans="1:9">
      <c r="A425" s="1787"/>
      <c r="B425" s="1787"/>
      <c r="C425" s="1788"/>
      <c r="D425" s="1789"/>
      <c r="E425" s="1790"/>
      <c r="F425" s="1791"/>
      <c r="G425" s="2532"/>
      <c r="H425" s="1928"/>
      <c r="I425" s="514"/>
    </row>
    <row r="426" spans="1:9">
      <c r="A426" s="1787"/>
      <c r="B426" s="1787"/>
      <c r="C426" s="1788"/>
      <c r="D426" s="1789"/>
      <c r="E426" s="1790"/>
      <c r="F426" s="1791"/>
      <c r="G426" s="2532"/>
      <c r="H426" s="1928"/>
      <c r="I426" s="514"/>
    </row>
    <row r="427" spans="1:9">
      <c r="A427" s="1787"/>
      <c r="B427" s="1787"/>
      <c r="C427" s="1788"/>
      <c r="D427" s="1789"/>
      <c r="E427" s="1790"/>
      <c r="F427" s="1791"/>
      <c r="G427" s="2532"/>
      <c r="H427" s="1928"/>
      <c r="I427" s="514"/>
    </row>
    <row r="428" spans="1:9">
      <c r="A428" s="1787"/>
      <c r="B428" s="1787"/>
      <c r="C428" s="1788"/>
      <c r="D428" s="1789"/>
      <c r="E428" s="1790"/>
      <c r="F428" s="1791"/>
      <c r="G428" s="2532"/>
      <c r="H428" s="1928"/>
      <c r="I428" s="514"/>
    </row>
    <row r="429" spans="1:9">
      <c r="A429" s="1787"/>
      <c r="B429" s="1787"/>
      <c r="C429" s="1788"/>
      <c r="D429" s="1789"/>
      <c r="E429" s="1790"/>
      <c r="F429" s="1791"/>
      <c r="G429" s="2532"/>
      <c r="H429" s="1928"/>
      <c r="I429" s="514"/>
    </row>
    <row r="430" spans="1:9">
      <c r="A430" s="1787"/>
      <c r="B430" s="1787"/>
      <c r="C430" s="1788"/>
      <c r="D430" s="1789"/>
      <c r="E430" s="1790"/>
      <c r="F430" s="1791"/>
      <c r="G430" s="2532"/>
      <c r="H430" s="1928"/>
      <c r="I430" s="514"/>
    </row>
    <row r="431" spans="1:9">
      <c r="A431" s="1787"/>
      <c r="B431" s="1787"/>
      <c r="C431" s="1788"/>
      <c r="D431" s="1789"/>
      <c r="E431" s="1790"/>
      <c r="F431" s="1791"/>
      <c r="G431" s="2532"/>
      <c r="H431" s="1928"/>
      <c r="I431" s="514"/>
    </row>
    <row r="432" spans="1:9">
      <c r="A432" s="1787"/>
      <c r="B432" s="1787"/>
      <c r="C432" s="1788"/>
      <c r="D432" s="1789"/>
      <c r="E432" s="1790"/>
      <c r="F432" s="1791"/>
      <c r="G432" s="2532"/>
      <c r="H432" s="1928"/>
      <c r="I432" s="514"/>
    </row>
    <row r="433" spans="1:9">
      <c r="A433" s="1787"/>
      <c r="B433" s="1787"/>
      <c r="C433" s="1788"/>
      <c r="D433" s="1789"/>
      <c r="E433" s="1790"/>
      <c r="F433" s="1791"/>
      <c r="G433" s="2532"/>
      <c r="H433" s="1928"/>
      <c r="I433" s="514"/>
    </row>
    <row r="434" spans="1:9">
      <c r="A434" s="1787"/>
      <c r="B434" s="1787"/>
      <c r="C434" s="1788"/>
      <c r="D434" s="1789"/>
      <c r="E434" s="1790"/>
      <c r="F434" s="1791"/>
      <c r="G434" s="2532"/>
      <c r="H434" s="1928"/>
      <c r="I434" s="514"/>
    </row>
    <row r="435" spans="1:9">
      <c r="A435" s="1787"/>
      <c r="B435" s="1787"/>
      <c r="C435" s="1788"/>
      <c r="D435" s="1789"/>
      <c r="E435" s="1790"/>
      <c r="F435" s="1791"/>
      <c r="G435" s="2532"/>
      <c r="H435" s="1928"/>
      <c r="I435" s="514"/>
    </row>
    <row r="436" spans="1:9">
      <c r="A436" s="1787"/>
      <c r="B436" s="1787"/>
      <c r="C436" s="1788"/>
      <c r="D436" s="1789"/>
      <c r="E436" s="1790"/>
      <c r="F436" s="1791"/>
      <c r="G436" s="2532"/>
      <c r="H436" s="1928"/>
      <c r="I436" s="514"/>
    </row>
    <row r="437" spans="1:9">
      <c r="A437" s="1787"/>
      <c r="B437" s="1787"/>
      <c r="C437" s="1788"/>
      <c r="D437" s="1789"/>
      <c r="E437" s="1790"/>
      <c r="F437" s="1791"/>
      <c r="G437" s="2532"/>
      <c r="H437" s="1928"/>
      <c r="I437" s="514"/>
    </row>
    <row r="438" spans="1:9">
      <c r="A438" s="1787"/>
      <c r="B438" s="1787"/>
      <c r="C438" s="1788"/>
      <c r="D438" s="1789"/>
      <c r="E438" s="1790"/>
      <c r="F438" s="1791"/>
      <c r="G438" s="2532"/>
      <c r="H438" s="1928"/>
      <c r="I438" s="514"/>
    </row>
    <row r="439" spans="1:9">
      <c r="A439" s="1787"/>
      <c r="B439" s="1787"/>
      <c r="C439" s="1788"/>
      <c r="D439" s="1789"/>
      <c r="E439" s="1790"/>
      <c r="F439" s="1791"/>
      <c r="G439" s="2532"/>
      <c r="H439" s="1928"/>
      <c r="I439" s="514"/>
    </row>
    <row r="440" spans="1:9">
      <c r="A440" s="1787"/>
      <c r="B440" s="1787"/>
      <c r="C440" s="1788"/>
      <c r="D440" s="1789"/>
      <c r="E440" s="1790"/>
      <c r="F440" s="1791"/>
      <c r="G440" s="2532"/>
      <c r="H440" s="1928"/>
      <c r="I440" s="514"/>
    </row>
    <row r="441" spans="1:9">
      <c r="A441" s="1787"/>
      <c r="B441" s="1787"/>
      <c r="C441" s="1788"/>
      <c r="D441" s="1789"/>
      <c r="E441" s="1790"/>
      <c r="F441" s="1791"/>
      <c r="G441" s="2532"/>
      <c r="H441" s="1928"/>
      <c r="I441" s="514"/>
    </row>
    <row r="58951" spans="7:8">
      <c r="G58951" s="2545"/>
      <c r="H58951" s="1934"/>
    </row>
    <row r="62252" spans="7:8">
      <c r="G62252" s="2546"/>
      <c r="H62252" s="1935"/>
    </row>
  </sheetData>
  <sheetProtection password="CC69" sheet="1" objects="1" scenarios="1" selectLockedCells="1"/>
  <mergeCells count="1">
    <mergeCell ref="A7:C7"/>
  </mergeCells>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ignoredErrors>
    <ignoredError sqref="H378:H386 H388" unlockedFormula="1"/>
    <ignoredError sqref="H373" emptyCellReference="1"/>
  </ignoredErrors>
</worksheet>
</file>

<file path=xl/worksheets/sheet34.xml><?xml version="1.0" encoding="utf-8"?>
<worksheet xmlns="http://schemas.openxmlformats.org/spreadsheetml/2006/main" xmlns:r="http://schemas.openxmlformats.org/officeDocument/2006/relationships">
  <sheetPr>
    <pageSetUpPr fitToPage="1"/>
  </sheetPr>
  <dimension ref="A1:L83"/>
  <sheetViews>
    <sheetView view="pageBreakPreview" zoomScaleSheetLayoutView="100" workbookViewId="0">
      <selection activeCell="I1" sqref="I1"/>
    </sheetView>
  </sheetViews>
  <sheetFormatPr defaultRowHeight="12.75"/>
  <cols>
    <col min="1" max="2" width="2.28515625" style="2012" customWidth="1"/>
    <col min="3" max="3" width="2.7109375" style="2013" bestFit="1" customWidth="1"/>
    <col min="4" max="4" width="35.7109375" style="2015" customWidth="1"/>
    <col min="5" max="5" width="3.7109375" style="2015" customWidth="1"/>
    <col min="6" max="6" width="9.7109375" style="2016" customWidth="1"/>
    <col min="7" max="7" width="9.7109375" style="2561" customWidth="1"/>
    <col min="8" max="8" width="12.7109375" style="2017" customWidth="1"/>
    <col min="9" max="9" width="14.7109375" style="572" customWidth="1"/>
    <col min="10" max="10" width="29.42578125" style="1940" customWidth="1"/>
    <col min="11" max="11" width="10.140625" style="1940" customWidth="1"/>
    <col min="12" max="12" width="13.28515625" style="1940" customWidth="1"/>
    <col min="13" max="16384" width="9.140625" style="1940"/>
  </cols>
  <sheetData>
    <row r="1" spans="1:12" s="1939" customFormat="1" ht="9.75">
      <c r="A1" s="1069" t="s">
        <v>18</v>
      </c>
      <c r="B1" s="1069"/>
      <c r="C1" s="1070"/>
      <c r="D1" s="1449"/>
      <c r="E1" s="1446"/>
      <c r="F1" s="1071"/>
      <c r="G1" s="1071"/>
      <c r="H1" s="1072" t="s">
        <v>67</v>
      </c>
      <c r="I1" s="179"/>
    </row>
    <row r="2" spans="1:12" s="1939" customFormat="1" ht="9.75" customHeight="1">
      <c r="A2" s="1073" t="str">
        <f>naslovna!$A2</f>
        <v>03.2017.</v>
      </c>
      <c r="B2" s="1779"/>
      <c r="C2" s="1075"/>
      <c r="D2" s="2468" t="s">
        <v>3419</v>
      </c>
      <c r="E2" s="1780"/>
      <c r="F2" s="1076"/>
      <c r="G2" s="1076"/>
      <c r="H2" s="1077" t="str">
        <f>naslovna!$H2</f>
        <v>Modularni dječji vrtić</v>
      </c>
      <c r="I2" s="549"/>
    </row>
    <row r="3" spans="1:12" s="1939" customFormat="1" ht="9.75">
      <c r="A3" s="1782"/>
      <c r="B3" s="1782"/>
      <c r="C3" s="1080"/>
      <c r="D3" s="1451" t="s">
        <v>2274</v>
      </c>
      <c r="E3" s="1452"/>
      <c r="F3" s="1081"/>
      <c r="G3" s="2490"/>
      <c r="H3" s="1082" t="str">
        <f>naslovna!$H3</f>
        <v>k.č.218/8, k.o. Križ</v>
      </c>
      <c r="I3" s="1068"/>
    </row>
    <row r="4" spans="1:12">
      <c r="A4" s="1783"/>
      <c r="B4" s="1533"/>
      <c r="C4" s="1533"/>
      <c r="D4" s="1534"/>
      <c r="E4" s="1535"/>
      <c r="F4" s="772"/>
      <c r="G4" s="772"/>
      <c r="H4" s="1536"/>
      <c r="I4" s="145"/>
    </row>
    <row r="5" spans="1:12">
      <c r="A5" s="1538" t="s">
        <v>3168</v>
      </c>
      <c r="B5" s="137"/>
      <c r="C5" s="137"/>
      <c r="D5" s="2471" t="s">
        <v>3442</v>
      </c>
      <c r="E5" s="1539"/>
      <c r="F5" s="1540"/>
      <c r="G5" s="1540"/>
      <c r="H5" s="1541"/>
      <c r="I5" s="548"/>
    </row>
    <row r="6" spans="1:12" s="603" customFormat="1" ht="12">
      <c r="A6" s="613"/>
      <c r="B6" s="614"/>
      <c r="C6" s="615"/>
      <c r="D6" s="482"/>
      <c r="E6" s="616"/>
      <c r="F6" s="788"/>
      <c r="G6" s="788"/>
      <c r="H6" s="483"/>
      <c r="I6" s="480"/>
      <c r="J6" s="601"/>
      <c r="K6" s="602"/>
      <c r="L6" s="602"/>
    </row>
    <row r="7" spans="1:12">
      <c r="A7" s="2615" t="s">
        <v>60</v>
      </c>
      <c r="B7" s="2615"/>
      <c r="C7" s="2615"/>
      <c r="D7" s="1099" t="s">
        <v>61</v>
      </c>
      <c r="E7" s="1100" t="s">
        <v>66</v>
      </c>
      <c r="F7" s="1519" t="s">
        <v>62</v>
      </c>
      <c r="G7" s="2531" t="s">
        <v>63</v>
      </c>
      <c r="H7" s="1786" t="s">
        <v>64</v>
      </c>
      <c r="I7" s="335" t="s">
        <v>65</v>
      </c>
    </row>
    <row r="8" spans="1:12" s="1947" customFormat="1" ht="11.25">
      <c r="A8" s="1941"/>
      <c r="B8" s="1941"/>
      <c r="C8" s="1942"/>
      <c r="D8" s="1943"/>
      <c r="E8" s="1944"/>
      <c r="F8" s="1945"/>
      <c r="G8" s="2547"/>
      <c r="H8" s="1946"/>
      <c r="I8" s="567"/>
    </row>
    <row r="9" spans="1:12" s="1947" customFormat="1" ht="11.25">
      <c r="A9" s="1948"/>
      <c r="B9" s="1948"/>
      <c r="C9" s="1942"/>
      <c r="D9" s="1944"/>
      <c r="E9" s="1944"/>
      <c r="F9" s="1945"/>
      <c r="G9" s="2547"/>
      <c r="H9" s="1946"/>
      <c r="I9" s="567"/>
    </row>
    <row r="10" spans="1:12" s="1956" customFormat="1" ht="258.75">
      <c r="A10" s="1949" t="s">
        <v>3168</v>
      </c>
      <c r="B10" s="1950"/>
      <c r="C10" s="1951">
        <v>1</v>
      </c>
      <c r="D10" s="1952" t="s">
        <v>3397</v>
      </c>
      <c r="E10" s="1953" t="s">
        <v>19</v>
      </c>
      <c r="F10" s="1954">
        <v>1</v>
      </c>
      <c r="G10" s="2548"/>
      <c r="H10" s="839">
        <f>F10*G10</f>
        <v>0</v>
      </c>
      <c r="I10" s="568"/>
      <c r="J10" s="1955"/>
    </row>
    <row r="11" spans="1:12" s="1956" customFormat="1" ht="112.5">
      <c r="A11" s="1949"/>
      <c r="B11" s="1950"/>
      <c r="C11" s="1951"/>
      <c r="D11" s="1952" t="s">
        <v>3413</v>
      </c>
      <c r="E11" s="1953"/>
      <c r="F11" s="1954"/>
      <c r="G11" s="2548"/>
      <c r="H11" s="1957"/>
      <c r="I11" s="568"/>
      <c r="J11" s="1955"/>
    </row>
    <row r="12" spans="1:12" s="1956" customFormat="1" ht="135">
      <c r="A12" s="1949"/>
      <c r="B12" s="1950"/>
      <c r="C12" s="1951"/>
      <c r="D12" s="1952" t="s">
        <v>3393</v>
      </c>
      <c r="E12" s="1953"/>
      <c r="F12" s="1954"/>
      <c r="G12" s="2548"/>
      <c r="H12" s="1957"/>
      <c r="I12" s="568"/>
      <c r="J12" s="1955"/>
    </row>
    <row r="13" spans="1:12" s="1956" customFormat="1" ht="90">
      <c r="A13" s="1949"/>
      <c r="B13" s="1950"/>
      <c r="C13" s="1951"/>
      <c r="D13" s="1952" t="s">
        <v>3394</v>
      </c>
      <c r="E13" s="1953"/>
      <c r="F13" s="1954"/>
      <c r="G13" s="2548"/>
      <c r="H13" s="1957"/>
      <c r="I13" s="568"/>
      <c r="J13" s="1955"/>
    </row>
    <row r="14" spans="1:12" s="1956" customFormat="1" ht="22.5">
      <c r="A14" s="1950"/>
      <c r="B14" s="1950"/>
      <c r="C14" s="1951"/>
      <c r="D14" s="1958" t="s">
        <v>3143</v>
      </c>
      <c r="E14" s="1959" t="s">
        <v>19</v>
      </c>
      <c r="F14" s="1960">
        <v>1</v>
      </c>
      <c r="G14" s="2549"/>
      <c r="H14" s="840"/>
      <c r="I14" s="568"/>
    </row>
    <row r="15" spans="1:12" s="1956" customFormat="1" ht="11.25">
      <c r="A15" s="1950"/>
      <c r="B15" s="1950"/>
      <c r="C15" s="1951"/>
      <c r="D15" s="1958" t="s">
        <v>3144</v>
      </c>
      <c r="E15" s="1959" t="s">
        <v>19</v>
      </c>
      <c r="F15" s="1960">
        <v>2</v>
      </c>
      <c r="G15" s="2549"/>
      <c r="H15" s="840"/>
      <c r="I15" s="568"/>
    </row>
    <row r="16" spans="1:12" s="1964" customFormat="1" ht="22.5">
      <c r="A16" s="1961"/>
      <c r="B16" s="1961"/>
      <c r="C16" s="1951"/>
      <c r="D16" s="1962" t="s">
        <v>3145</v>
      </c>
      <c r="E16" s="1963" t="s">
        <v>3146</v>
      </c>
      <c r="F16" s="1960">
        <v>1</v>
      </c>
      <c r="G16" s="2550"/>
      <c r="H16" s="840">
        <f>F16*G16</f>
        <v>0</v>
      </c>
      <c r="I16" s="496" t="s">
        <v>52</v>
      </c>
    </row>
    <row r="17" spans="1:9" s="1964" customFormat="1" ht="11.25">
      <c r="A17" s="1961"/>
      <c r="B17" s="1961"/>
      <c r="C17" s="1951"/>
      <c r="D17" s="1962"/>
      <c r="E17" s="1963"/>
      <c r="F17" s="1960"/>
      <c r="G17" s="2550"/>
      <c r="H17" s="840"/>
      <c r="I17" s="569"/>
    </row>
    <row r="18" spans="1:9" s="1956" customFormat="1" ht="67.5">
      <c r="A18" s="1949" t="s">
        <v>3168</v>
      </c>
      <c r="B18" s="1950"/>
      <c r="C18" s="1965">
        <v>2</v>
      </c>
      <c r="D18" s="1952" t="s">
        <v>3392</v>
      </c>
      <c r="E18" s="1966"/>
      <c r="F18" s="1967"/>
      <c r="G18" s="2548"/>
      <c r="H18" s="1968"/>
      <c r="I18" s="568"/>
    </row>
    <row r="19" spans="1:9" s="1956" customFormat="1" ht="135">
      <c r="A19" s="1949"/>
      <c r="B19" s="1950"/>
      <c r="C19" s="1965"/>
      <c r="D19" s="1952" t="s">
        <v>3396</v>
      </c>
      <c r="E19" s="1966"/>
      <c r="F19" s="1967"/>
      <c r="G19" s="2548"/>
      <c r="H19" s="1968"/>
      <c r="I19" s="568"/>
    </row>
    <row r="20" spans="1:9" s="1956" customFormat="1" ht="112.5">
      <c r="A20" s="1949"/>
      <c r="B20" s="1950"/>
      <c r="C20" s="1965"/>
      <c r="D20" s="1952" t="s">
        <v>3395</v>
      </c>
      <c r="E20" s="1966"/>
      <c r="F20" s="1967"/>
      <c r="G20" s="2548"/>
      <c r="H20" s="1968"/>
      <c r="I20" s="568"/>
    </row>
    <row r="21" spans="1:9" s="1969" customFormat="1" ht="19.5">
      <c r="A21" s="1961"/>
      <c r="B21" s="1961"/>
      <c r="C21" s="1965"/>
      <c r="D21" s="1962" t="s">
        <v>3147</v>
      </c>
      <c r="E21" s="1959" t="s">
        <v>19</v>
      </c>
      <c r="F21" s="1960">
        <v>37</v>
      </c>
      <c r="G21" s="2551"/>
      <c r="H21" s="840">
        <f>F21*G21</f>
        <v>0</v>
      </c>
      <c r="I21" s="496" t="s">
        <v>52</v>
      </c>
    </row>
    <row r="22" spans="1:9" s="1969" customFormat="1" ht="11.25">
      <c r="A22" s="1961"/>
      <c r="B22" s="1961"/>
      <c r="C22" s="1965"/>
      <c r="D22" s="1962"/>
      <c r="E22" s="1959"/>
      <c r="F22" s="1960"/>
      <c r="G22" s="2551"/>
      <c r="H22" s="840"/>
      <c r="I22" s="570"/>
    </row>
    <row r="23" spans="1:9" s="1956" customFormat="1" ht="78.75">
      <c r="A23" s="1949" t="s">
        <v>3168</v>
      </c>
      <c r="B23" s="1950"/>
      <c r="C23" s="1970">
        <v>3</v>
      </c>
      <c r="D23" s="1971" t="s">
        <v>3208</v>
      </c>
      <c r="E23" s="1972" t="s">
        <v>19</v>
      </c>
      <c r="F23" s="1954">
        <v>1</v>
      </c>
      <c r="G23" s="2552"/>
      <c r="H23" s="841">
        <f>F23*G23</f>
        <v>0</v>
      </c>
      <c r="I23" s="496" t="s">
        <v>52</v>
      </c>
    </row>
    <row r="24" spans="1:9" s="1956" customFormat="1" ht="11.25">
      <c r="A24" s="1950"/>
      <c r="B24" s="1950"/>
      <c r="C24" s="1970"/>
      <c r="D24" s="1971"/>
      <c r="E24" s="1972"/>
      <c r="F24" s="1954"/>
      <c r="G24" s="2552"/>
      <c r="H24" s="841"/>
      <c r="I24" s="568"/>
    </row>
    <row r="25" spans="1:9" s="1969" customFormat="1" ht="135">
      <c r="A25" s="1949" t="s">
        <v>3168</v>
      </c>
      <c r="B25" s="1950"/>
      <c r="C25" s="1965">
        <f>C23+1</f>
        <v>4</v>
      </c>
      <c r="D25" s="1973" t="s">
        <v>3148</v>
      </c>
      <c r="E25" s="1953"/>
      <c r="F25" s="1954"/>
      <c r="G25" s="2553"/>
      <c r="H25" s="841"/>
      <c r="I25" s="570"/>
    </row>
    <row r="26" spans="1:9" s="1956" customFormat="1" ht="19.5">
      <c r="C26" s="1965"/>
      <c r="D26" s="1962" t="s">
        <v>3149</v>
      </c>
      <c r="E26" s="1959" t="s">
        <v>19</v>
      </c>
      <c r="F26" s="1960">
        <v>37</v>
      </c>
      <c r="G26" s="2551"/>
      <c r="H26" s="840">
        <f>F26*G26</f>
        <v>0</v>
      </c>
      <c r="I26" s="496" t="s">
        <v>52</v>
      </c>
    </row>
    <row r="27" spans="1:9" s="1956" customFormat="1" ht="11.25">
      <c r="C27" s="1965"/>
      <c r="D27" s="1962"/>
      <c r="E27" s="1959"/>
      <c r="F27" s="1960"/>
      <c r="G27" s="2551"/>
      <c r="H27" s="840"/>
      <c r="I27" s="568"/>
    </row>
    <row r="28" spans="1:9" s="1969" customFormat="1" ht="101.25">
      <c r="A28" s="1949" t="s">
        <v>3168</v>
      </c>
      <c r="B28" s="1950"/>
      <c r="C28" s="1974">
        <f>C25+1</f>
        <v>5</v>
      </c>
      <c r="D28" s="1973" t="s">
        <v>3150</v>
      </c>
      <c r="E28" s="1973"/>
      <c r="F28" s="1975"/>
      <c r="G28" s="2554"/>
      <c r="H28" s="1976"/>
      <c r="I28" s="570"/>
    </row>
    <row r="29" spans="1:9" s="1956" customFormat="1" ht="11.25">
      <c r="C29" s="1951"/>
      <c r="D29" s="1962" t="s">
        <v>3151</v>
      </c>
      <c r="E29" s="1959" t="s">
        <v>19</v>
      </c>
      <c r="F29" s="1960">
        <v>8</v>
      </c>
      <c r="G29" s="2551"/>
      <c r="H29" s="840">
        <f>F29*G29</f>
        <v>0</v>
      </c>
      <c r="I29" s="568"/>
    </row>
    <row r="30" spans="1:9" s="1956" customFormat="1" ht="11.25">
      <c r="C30" s="1951"/>
      <c r="D30" s="1962"/>
      <c r="E30" s="1959"/>
      <c r="F30" s="1960"/>
      <c r="G30" s="2551"/>
      <c r="H30" s="840"/>
      <c r="I30" s="568"/>
    </row>
    <row r="31" spans="1:9" s="1969" customFormat="1" ht="112.5">
      <c r="A31" s="1949" t="s">
        <v>3168</v>
      </c>
      <c r="B31" s="1950"/>
      <c r="C31" s="1974">
        <f>C28+1</f>
        <v>6</v>
      </c>
      <c r="D31" s="1973" t="s">
        <v>3152</v>
      </c>
      <c r="E31" s="1977"/>
      <c r="F31" s="1978"/>
      <c r="G31" s="2555"/>
      <c r="H31" s="1979"/>
      <c r="I31" s="570"/>
    </row>
    <row r="32" spans="1:9" s="1969" customFormat="1" ht="11.25">
      <c r="C32" s="1951"/>
      <c r="D32" s="1962" t="s">
        <v>3153</v>
      </c>
      <c r="E32" s="1959" t="s">
        <v>3146</v>
      </c>
      <c r="F32" s="1960">
        <v>2</v>
      </c>
      <c r="G32" s="2551"/>
      <c r="H32" s="840">
        <f>F32*G32</f>
        <v>0</v>
      </c>
      <c r="I32" s="570"/>
    </row>
    <row r="33" spans="1:9" s="1969" customFormat="1" ht="11.25">
      <c r="C33" s="1951"/>
      <c r="D33" s="1962"/>
      <c r="E33" s="1959"/>
      <c r="F33" s="1960"/>
      <c r="G33" s="2551"/>
      <c r="H33" s="840"/>
      <c r="I33" s="570"/>
    </row>
    <row r="34" spans="1:9" s="1969" customFormat="1" ht="101.25">
      <c r="A34" s="1949" t="s">
        <v>3168</v>
      </c>
      <c r="B34" s="1950"/>
      <c r="C34" s="1974">
        <f>C31+1</f>
        <v>7</v>
      </c>
      <c r="D34" s="1973" t="s">
        <v>3154</v>
      </c>
      <c r="E34" s="1959"/>
      <c r="F34" s="1960"/>
      <c r="G34" s="2551"/>
      <c r="H34" s="840"/>
      <c r="I34" s="570"/>
    </row>
    <row r="35" spans="1:9" s="1956" customFormat="1" ht="19.5">
      <c r="C35" s="1951"/>
      <c r="D35" s="1962" t="s">
        <v>3155</v>
      </c>
      <c r="E35" s="1959" t="s">
        <v>19</v>
      </c>
      <c r="F35" s="1960">
        <v>7</v>
      </c>
      <c r="G35" s="2551"/>
      <c r="H35" s="840">
        <f>F35*G35</f>
        <v>0</v>
      </c>
      <c r="I35" s="496" t="s">
        <v>52</v>
      </c>
    </row>
    <row r="36" spans="1:9" s="1956" customFormat="1" ht="11.25">
      <c r="C36" s="1951"/>
      <c r="D36" s="1962"/>
      <c r="E36" s="1959"/>
      <c r="F36" s="1960"/>
      <c r="G36" s="2551"/>
      <c r="H36" s="840"/>
      <c r="I36" s="568"/>
    </row>
    <row r="37" spans="1:9" s="1969" customFormat="1" ht="101.25">
      <c r="A37" s="1949" t="s">
        <v>3168</v>
      </c>
      <c r="B37" s="1950"/>
      <c r="C37" s="1974">
        <f>C34+1</f>
        <v>8</v>
      </c>
      <c r="D37" s="1973" t="s">
        <v>3156</v>
      </c>
      <c r="E37" s="1973"/>
      <c r="F37" s="1975"/>
      <c r="G37" s="2554"/>
      <c r="H37" s="1976"/>
      <c r="I37" s="570"/>
    </row>
    <row r="38" spans="1:9" s="1956" customFormat="1" ht="19.5">
      <c r="C38" s="1951"/>
      <c r="D38" s="1962" t="s">
        <v>3157</v>
      </c>
      <c r="E38" s="1959" t="s">
        <v>19</v>
      </c>
      <c r="F38" s="1960">
        <v>7</v>
      </c>
      <c r="G38" s="2551"/>
      <c r="H38" s="840">
        <f>F38*G38</f>
        <v>0</v>
      </c>
      <c r="I38" s="496" t="s">
        <v>52</v>
      </c>
    </row>
    <row r="39" spans="1:9" s="1956" customFormat="1" ht="11.25">
      <c r="C39" s="1951"/>
      <c r="D39" s="1962"/>
      <c r="E39" s="1959"/>
      <c r="F39" s="1960"/>
      <c r="G39" s="2551"/>
      <c r="H39" s="840"/>
      <c r="I39" s="568"/>
    </row>
    <row r="40" spans="1:9" s="1969" customFormat="1" ht="90">
      <c r="A40" s="1949" t="s">
        <v>3168</v>
      </c>
      <c r="B40" s="1950"/>
      <c r="C40" s="1974">
        <f>C37+1</f>
        <v>9</v>
      </c>
      <c r="D40" s="1973" t="s">
        <v>3158</v>
      </c>
      <c r="E40" s="1953"/>
      <c r="F40" s="1954"/>
      <c r="G40" s="2553"/>
      <c r="H40" s="841"/>
      <c r="I40" s="570"/>
    </row>
    <row r="41" spans="1:9" s="1956" customFormat="1" ht="19.5">
      <c r="C41" s="1951"/>
      <c r="D41" s="1962" t="s">
        <v>3159</v>
      </c>
      <c r="E41" s="1959" t="s">
        <v>2238</v>
      </c>
      <c r="F41" s="1960">
        <v>4</v>
      </c>
      <c r="G41" s="2551"/>
      <c r="H41" s="840">
        <f>F41*G41</f>
        <v>0</v>
      </c>
      <c r="I41" s="496" t="s">
        <v>52</v>
      </c>
    </row>
    <row r="42" spans="1:9" s="1956" customFormat="1" ht="11.25">
      <c r="C42" s="1951"/>
      <c r="D42" s="1962"/>
      <c r="E42" s="1959"/>
      <c r="F42" s="1960"/>
      <c r="G42" s="2551"/>
      <c r="H42" s="840"/>
      <c r="I42" s="568"/>
    </row>
    <row r="43" spans="1:9" s="1956" customFormat="1" ht="11.25">
      <c r="A43" s="1949" t="s">
        <v>3168</v>
      </c>
      <c r="B43" s="1950"/>
      <c r="C43" s="1974">
        <f>C40+1</f>
        <v>10</v>
      </c>
      <c r="D43" s="1980" t="s">
        <v>3160</v>
      </c>
      <c r="E43" s="1953" t="s">
        <v>1614</v>
      </c>
      <c r="F43" s="1954">
        <v>1</v>
      </c>
      <c r="G43" s="2556"/>
      <c r="H43" s="841">
        <f t="shared" ref="H43:H59" si="0">F43*G43</f>
        <v>0</v>
      </c>
      <c r="I43" s="568"/>
    </row>
    <row r="44" spans="1:9" s="1956" customFormat="1" ht="11.25">
      <c r="A44" s="1950"/>
      <c r="B44" s="1950"/>
      <c r="C44" s="1974"/>
      <c r="D44" s="1980"/>
      <c r="E44" s="1953"/>
      <c r="F44" s="1954"/>
      <c r="G44" s="2556"/>
      <c r="H44" s="841"/>
      <c r="I44" s="568"/>
    </row>
    <row r="45" spans="1:9" s="1956" customFormat="1" ht="33.75">
      <c r="A45" s="1949" t="s">
        <v>3168</v>
      </c>
      <c r="B45" s="1950"/>
      <c r="C45" s="1974">
        <f>C43+1</f>
        <v>11</v>
      </c>
      <c r="D45" s="1981" t="s">
        <v>3161</v>
      </c>
      <c r="E45" s="1953" t="s">
        <v>1614</v>
      </c>
      <c r="F45" s="1954">
        <v>1</v>
      </c>
      <c r="G45" s="2556"/>
      <c r="H45" s="841">
        <f t="shared" si="0"/>
        <v>0</v>
      </c>
      <c r="I45" s="568"/>
    </row>
    <row r="46" spans="1:9" s="1956" customFormat="1" ht="11.25">
      <c r="A46" s="1950"/>
      <c r="B46" s="1950"/>
      <c r="C46" s="1974"/>
      <c r="D46" s="1981"/>
      <c r="E46" s="1953"/>
      <c r="F46" s="1954"/>
      <c r="G46" s="2556"/>
      <c r="H46" s="841"/>
      <c r="I46" s="568"/>
    </row>
    <row r="47" spans="1:9" s="1956" customFormat="1" ht="33.75">
      <c r="A47" s="1949" t="s">
        <v>3168</v>
      </c>
      <c r="B47" s="1950"/>
      <c r="C47" s="1974">
        <f>C45+1</f>
        <v>12</v>
      </c>
      <c r="D47" s="1982" t="s">
        <v>3162</v>
      </c>
      <c r="E47" s="1953" t="s">
        <v>19</v>
      </c>
      <c r="F47" s="1954">
        <v>1</v>
      </c>
      <c r="G47" s="2556"/>
      <c r="H47" s="841">
        <f t="shared" si="0"/>
        <v>0</v>
      </c>
      <c r="I47" s="568"/>
    </row>
    <row r="48" spans="1:9" s="1956" customFormat="1" ht="11.25">
      <c r="A48" s="1950"/>
      <c r="B48" s="1950"/>
      <c r="C48" s="1974"/>
      <c r="D48" s="1983"/>
      <c r="E48" s="1953"/>
      <c r="F48" s="1954"/>
      <c r="G48" s="2556"/>
      <c r="H48" s="841"/>
      <c r="I48" s="568"/>
    </row>
    <row r="49" spans="1:9" s="1956" customFormat="1" ht="56.25">
      <c r="A49" s="1949" t="s">
        <v>3168</v>
      </c>
      <c r="B49" s="1950"/>
      <c r="C49" s="1974">
        <f>C47+1</f>
        <v>13</v>
      </c>
      <c r="D49" s="1982" t="s">
        <v>3391</v>
      </c>
      <c r="E49" s="1984" t="s">
        <v>88</v>
      </c>
      <c r="F49" s="1985">
        <v>1</v>
      </c>
      <c r="G49" s="2556"/>
      <c r="H49" s="841">
        <f t="shared" si="0"/>
        <v>0</v>
      </c>
      <c r="I49" s="568"/>
    </row>
    <row r="50" spans="1:9" s="1956" customFormat="1" ht="11.25">
      <c r="A50" s="1949"/>
      <c r="B50" s="1950"/>
      <c r="C50" s="1974"/>
      <c r="D50" s="1983"/>
      <c r="E50" s="1986"/>
      <c r="F50" s="1985"/>
      <c r="G50" s="2556"/>
      <c r="H50" s="841"/>
      <c r="I50" s="568"/>
    </row>
    <row r="51" spans="1:9" s="1956" customFormat="1" ht="22.5">
      <c r="A51" s="1949" t="s">
        <v>3168</v>
      </c>
      <c r="B51" s="1950"/>
      <c r="C51" s="1974">
        <f>C49+1</f>
        <v>14</v>
      </c>
      <c r="D51" s="1987" t="s">
        <v>3163</v>
      </c>
      <c r="E51" s="1984" t="s">
        <v>88</v>
      </c>
      <c r="F51" s="1985">
        <v>1</v>
      </c>
      <c r="G51" s="2556"/>
      <c r="H51" s="841">
        <f t="shared" si="0"/>
        <v>0</v>
      </c>
      <c r="I51" s="568"/>
    </row>
    <row r="52" spans="1:9" s="1956" customFormat="1" ht="11.25">
      <c r="A52" s="1950"/>
      <c r="B52" s="1950"/>
      <c r="C52" s="1974"/>
      <c r="D52" s="1987"/>
      <c r="E52" s="1988"/>
      <c r="F52" s="1985"/>
      <c r="G52" s="2556"/>
      <c r="H52" s="841"/>
      <c r="I52" s="568"/>
    </row>
    <row r="53" spans="1:9" s="1956" customFormat="1" ht="56.25">
      <c r="A53" s="1949" t="s">
        <v>3168</v>
      </c>
      <c r="B53" s="1950"/>
      <c r="C53" s="1974">
        <f>C51+1</f>
        <v>15</v>
      </c>
      <c r="D53" s="1989" t="s">
        <v>2275</v>
      </c>
      <c r="E53" s="1990" t="s">
        <v>2233</v>
      </c>
      <c r="F53" s="1991">
        <v>540</v>
      </c>
      <c r="G53" s="2557"/>
      <c r="H53" s="1992">
        <f>G53*F53</f>
        <v>0</v>
      </c>
      <c r="I53" s="568"/>
    </row>
    <row r="54" spans="1:9" s="1956" customFormat="1" ht="11.25">
      <c r="A54" s="1950"/>
      <c r="B54" s="1950"/>
      <c r="C54" s="1974"/>
      <c r="D54" s="1989"/>
      <c r="E54" s="1990"/>
      <c r="F54" s="1991"/>
      <c r="G54" s="2557"/>
      <c r="H54" s="1993"/>
      <c r="I54" s="568"/>
    </row>
    <row r="55" spans="1:9" s="1994" customFormat="1" ht="157.5">
      <c r="A55" s="1949" t="s">
        <v>3168</v>
      </c>
      <c r="B55" s="1950"/>
      <c r="C55" s="1974">
        <f>C53+1</f>
        <v>16</v>
      </c>
      <c r="D55" s="1973" t="s">
        <v>3164</v>
      </c>
      <c r="E55" s="1986" t="s">
        <v>2233</v>
      </c>
      <c r="F55" s="1985">
        <v>250</v>
      </c>
      <c r="G55" s="1967"/>
      <c r="H55" s="1992">
        <f t="shared" si="0"/>
        <v>0</v>
      </c>
      <c r="I55" s="571"/>
    </row>
    <row r="56" spans="1:9" s="1994" customFormat="1" ht="11.25">
      <c r="A56" s="1950"/>
      <c r="B56" s="1950"/>
      <c r="C56" s="1974"/>
      <c r="D56" s="1973"/>
      <c r="E56" s="1986"/>
      <c r="F56" s="1985"/>
      <c r="G56" s="1967"/>
      <c r="H56" s="1992"/>
      <c r="I56" s="571"/>
    </row>
    <row r="57" spans="1:9" s="1956" customFormat="1" ht="45">
      <c r="A57" s="1949" t="s">
        <v>3168</v>
      </c>
      <c r="B57" s="1950"/>
      <c r="C57" s="1974">
        <f>C55+1</f>
        <v>17</v>
      </c>
      <c r="D57" s="1982" t="s">
        <v>3390</v>
      </c>
      <c r="E57" s="1986" t="s">
        <v>2233</v>
      </c>
      <c r="F57" s="1985">
        <v>400</v>
      </c>
      <c r="G57" s="1967"/>
      <c r="H57" s="1992">
        <f t="shared" si="0"/>
        <v>0</v>
      </c>
      <c r="I57" s="568"/>
    </row>
    <row r="58" spans="1:9" s="1956" customFormat="1" ht="11.25">
      <c r="A58" s="1950"/>
      <c r="B58" s="1950"/>
      <c r="C58" s="1974"/>
      <c r="D58" s="1983"/>
      <c r="E58" s="1986"/>
      <c r="F58" s="1985"/>
      <c r="G58" s="1967"/>
      <c r="H58" s="1992"/>
      <c r="I58" s="568"/>
    </row>
    <row r="59" spans="1:9" s="1956" customFormat="1" ht="33.75">
      <c r="A59" s="1949" t="s">
        <v>3168</v>
      </c>
      <c r="B59" s="1950"/>
      <c r="C59" s="1974">
        <f>C57+1</f>
        <v>18</v>
      </c>
      <c r="D59" s="1973" t="s">
        <v>3165</v>
      </c>
      <c r="E59" s="1984" t="s">
        <v>88</v>
      </c>
      <c r="F59" s="1967">
        <v>1</v>
      </c>
      <c r="G59" s="1967"/>
      <c r="H59" s="1992">
        <f t="shared" si="0"/>
        <v>0</v>
      </c>
      <c r="I59" s="568"/>
    </row>
    <row r="60" spans="1:9" s="1956" customFormat="1" ht="11.25">
      <c r="A60" s="1950"/>
      <c r="B60" s="1950"/>
      <c r="C60" s="1974"/>
      <c r="D60" s="1995"/>
      <c r="E60" s="1995"/>
      <c r="F60" s="1985"/>
      <c r="G60" s="2558"/>
      <c r="H60" s="1957"/>
      <c r="I60" s="568"/>
    </row>
    <row r="61" spans="1:9" s="1956" customFormat="1" ht="33.75">
      <c r="A61" s="1949" t="s">
        <v>3168</v>
      </c>
      <c r="B61" s="1950"/>
      <c r="C61" s="1974">
        <f>C59+1</f>
        <v>19</v>
      </c>
      <c r="D61" s="649" t="s">
        <v>3398</v>
      </c>
      <c r="E61" s="1996" t="s">
        <v>1556</v>
      </c>
      <c r="F61" s="1997">
        <v>1</v>
      </c>
      <c r="G61" s="2557"/>
      <c r="H61" s="1993">
        <f>G61*F61</f>
        <v>0</v>
      </c>
      <c r="I61" s="568"/>
    </row>
    <row r="62" spans="1:9" s="1956" customFormat="1" ht="11.25">
      <c r="A62" s="1950"/>
      <c r="B62" s="1950"/>
      <c r="C62" s="1998"/>
      <c r="D62" s="1995"/>
      <c r="E62" s="1995"/>
      <c r="F62" s="1985"/>
      <c r="G62" s="2558"/>
      <c r="H62" s="1957"/>
      <c r="I62" s="568"/>
    </row>
    <row r="63" spans="1:9" s="1956" customFormat="1" ht="11.25">
      <c r="A63" s="1999" t="s">
        <v>3168</v>
      </c>
      <c r="B63" s="2000"/>
      <c r="C63" s="2001"/>
      <c r="D63" s="519" t="s">
        <v>3166</v>
      </c>
      <c r="E63" s="520"/>
      <c r="F63" s="780"/>
      <c r="G63" s="780"/>
      <c r="H63" s="2002">
        <f>SUM(H10:H61)</f>
        <v>0</v>
      </c>
      <c r="I63" s="568"/>
    </row>
    <row r="64" spans="1:9" s="2009" customFormat="1">
      <c r="A64" s="2003"/>
      <c r="B64" s="2003"/>
      <c r="C64" s="2004"/>
      <c r="D64" s="2005"/>
      <c r="E64" s="2005"/>
      <c r="F64" s="2006"/>
      <c r="G64" s="2559"/>
      <c r="H64" s="2007"/>
      <c r="I64" s="1937"/>
    </row>
    <row r="65" spans="1:10" s="2009" customFormat="1">
      <c r="A65" s="2003"/>
      <c r="B65" s="2003"/>
      <c r="C65" s="2004"/>
      <c r="D65" s="2010"/>
      <c r="E65" s="2008"/>
      <c r="F65" s="2006"/>
      <c r="G65" s="2560"/>
      <c r="H65" s="2011"/>
      <c r="I65" s="1937"/>
    </row>
    <row r="66" spans="1:10">
      <c r="D66" s="2014"/>
      <c r="I66" s="1938"/>
    </row>
    <row r="67" spans="1:10">
      <c r="D67" s="2014"/>
      <c r="I67" s="1938"/>
    </row>
    <row r="68" spans="1:10">
      <c r="D68" s="2014"/>
      <c r="I68" s="1938"/>
    </row>
    <row r="69" spans="1:10">
      <c r="D69" s="2014"/>
      <c r="I69" s="1938"/>
    </row>
    <row r="70" spans="1:10">
      <c r="D70" s="2014"/>
      <c r="I70" s="1938"/>
    </row>
    <row r="71" spans="1:10">
      <c r="D71" s="2014"/>
      <c r="I71" s="1938"/>
    </row>
    <row r="72" spans="1:10">
      <c r="D72" s="2014"/>
      <c r="I72" s="1938"/>
    </row>
    <row r="73" spans="1:10">
      <c r="D73" s="2014"/>
      <c r="I73" s="1938"/>
    </row>
    <row r="74" spans="1:10">
      <c r="D74" s="2014"/>
      <c r="I74" s="1938"/>
    </row>
    <row r="75" spans="1:10">
      <c r="D75" s="2014"/>
      <c r="I75" s="1938"/>
    </row>
    <row r="76" spans="1:10">
      <c r="D76" s="2014"/>
      <c r="I76" s="1938"/>
    </row>
    <row r="77" spans="1:10">
      <c r="D77" s="2014"/>
      <c r="I77" s="1938"/>
    </row>
    <row r="78" spans="1:10">
      <c r="D78" s="2014"/>
    </row>
    <row r="79" spans="1:10">
      <c r="D79" s="2014"/>
    </row>
    <row r="80" spans="1:10">
      <c r="D80" s="2014"/>
      <c r="J80" s="2018"/>
    </row>
    <row r="81" spans="4:4">
      <c r="D81" s="2014"/>
    </row>
    <row r="82" spans="4:4">
      <c r="D82" s="2014"/>
    </row>
    <row r="83" spans="4:4">
      <c r="D83" s="2014"/>
    </row>
  </sheetData>
  <sheetProtection password="CC69" sheet="1" objects="1" scenarios="1" selectLockedCells="1"/>
  <mergeCells count="1">
    <mergeCell ref="A7:C7"/>
  </mergeCells>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drawing r:id="rId2"/>
</worksheet>
</file>

<file path=xl/worksheets/sheet35.xml><?xml version="1.0" encoding="utf-8"?>
<worksheet xmlns="http://schemas.openxmlformats.org/spreadsheetml/2006/main" xmlns:r="http://schemas.openxmlformats.org/officeDocument/2006/relationships">
  <sheetPr>
    <pageSetUpPr fitToPage="1"/>
  </sheetPr>
  <dimension ref="A1:S565"/>
  <sheetViews>
    <sheetView view="pageBreakPreview" zoomScaleSheetLayoutView="100" zoomScalePageLayoutView="125" workbookViewId="0">
      <selection activeCell="I1" sqref="I1"/>
    </sheetView>
  </sheetViews>
  <sheetFormatPr defaultRowHeight="11.25"/>
  <cols>
    <col min="1" max="1" width="2.28515625" style="411" customWidth="1"/>
    <col min="2" max="2" width="2.28515625" style="462" customWidth="1"/>
    <col min="3" max="3" width="3.85546875" style="473" customWidth="1"/>
    <col min="4" max="4" width="35.7109375" style="412" customWidth="1"/>
    <col min="5" max="5" width="4.7109375" style="413" customWidth="1"/>
    <col min="6" max="6" width="9.7109375" style="527" customWidth="1"/>
    <col min="7" max="7" width="9.7109375" style="2502" customWidth="1"/>
    <col min="8" max="8" width="12.7109375" style="414" customWidth="1"/>
    <col min="9" max="9" width="14.7109375" style="180" customWidth="1"/>
    <col min="10" max="16384" width="9.140625" style="415"/>
  </cols>
  <sheetData>
    <row r="1" spans="1:11" s="1530" customFormat="1" ht="9.75">
      <c r="A1" s="1069" t="s">
        <v>18</v>
      </c>
      <c r="B1" s="1550"/>
      <c r="C1" s="1551"/>
      <c r="D1" s="2019"/>
      <c r="E1" s="1446"/>
      <c r="F1" s="1290"/>
      <c r="G1" s="1071"/>
      <c r="H1" s="1072" t="s">
        <v>67</v>
      </c>
      <c r="I1" s="179"/>
    </row>
    <row r="2" spans="1:11" s="1531" customFormat="1" ht="11.25" customHeight="1">
      <c r="A2" s="1073" t="str">
        <f>naslovna!$A2</f>
        <v>03.2017.</v>
      </c>
      <c r="B2" s="1550"/>
      <c r="C2" s="2020"/>
      <c r="D2" s="2021" t="s">
        <v>3419</v>
      </c>
      <c r="E2" s="1447"/>
      <c r="F2" s="1294"/>
      <c r="G2" s="1076"/>
      <c r="H2" s="2022" t="str">
        <f>naslovna!$H2</f>
        <v>Modularni dječji vrtić</v>
      </c>
      <c r="I2" s="549"/>
    </row>
    <row r="3" spans="1:11" s="1531" customFormat="1" ht="9.75">
      <c r="A3" s="1782"/>
      <c r="B3" s="2023"/>
      <c r="C3" s="2024"/>
      <c r="D3" s="2025" t="s">
        <v>1732</v>
      </c>
      <c r="E3" s="1452"/>
      <c r="F3" s="1296"/>
      <c r="G3" s="2490"/>
      <c r="H3" s="1082" t="str">
        <f>naslovna!$H3</f>
        <v>k.č.218/8, k.o. Križ</v>
      </c>
      <c r="I3" s="1068"/>
    </row>
    <row r="4" spans="1:11" s="1167" customFormat="1">
      <c r="A4" s="2026"/>
      <c r="B4" s="1533"/>
      <c r="C4" s="1533"/>
      <c r="D4" s="2027"/>
      <c r="E4" s="2028"/>
      <c r="F4" s="819"/>
      <c r="G4" s="772"/>
      <c r="H4" s="1536"/>
      <c r="I4" s="152"/>
    </row>
    <row r="5" spans="1:11" s="1167" customFormat="1">
      <c r="A5" s="2029"/>
      <c r="B5" s="1533"/>
      <c r="C5" s="1533"/>
      <c r="D5" s="2472" t="s">
        <v>3443</v>
      </c>
      <c r="E5" s="2030"/>
      <c r="F5" s="2031"/>
      <c r="G5" s="1540"/>
      <c r="H5" s="1573"/>
      <c r="I5" s="177"/>
    </row>
    <row r="6" spans="1:11" s="1167" customFormat="1">
      <c r="A6" s="1004"/>
      <c r="B6" s="108"/>
      <c r="C6" s="108"/>
      <c r="D6" s="1327"/>
      <c r="E6" s="1328"/>
      <c r="F6" s="2032"/>
      <c r="G6" s="1542"/>
      <c r="H6" s="1543"/>
      <c r="I6" s="178"/>
    </row>
    <row r="7" spans="1:11" s="1167" customFormat="1" ht="11.25" customHeight="1">
      <c r="A7" s="2033" t="s">
        <v>60</v>
      </c>
      <c r="B7" s="2034"/>
      <c r="C7" s="2034"/>
      <c r="D7" s="1099" t="s">
        <v>61</v>
      </c>
      <c r="E7" s="1100" t="s">
        <v>66</v>
      </c>
      <c r="F7" s="2035" t="s">
        <v>62</v>
      </c>
      <c r="G7" s="2562" t="s">
        <v>63</v>
      </c>
      <c r="H7" s="1574" t="s">
        <v>64</v>
      </c>
      <c r="I7" s="146" t="s">
        <v>65</v>
      </c>
    </row>
    <row r="8" spans="1:11" s="1167" customFormat="1">
      <c r="A8" s="1004"/>
      <c r="B8" s="108"/>
      <c r="C8" s="108"/>
      <c r="D8" s="1122"/>
      <c r="E8" s="865"/>
      <c r="F8" s="1128"/>
      <c r="G8" s="767"/>
      <c r="H8" s="133"/>
      <c r="I8" s="153"/>
    </row>
    <row r="9" spans="1:11" s="1167" customFormat="1">
      <c r="A9" s="1004"/>
      <c r="B9" s="108"/>
      <c r="C9" s="108"/>
      <c r="D9" s="1122"/>
      <c r="E9" s="865"/>
      <c r="F9" s="1128"/>
      <c r="G9" s="767"/>
      <c r="H9" s="133"/>
      <c r="I9" s="153"/>
    </row>
    <row r="10" spans="1:11" s="2039" customFormat="1">
      <c r="A10" s="2036"/>
      <c r="B10" s="518" t="s">
        <v>13</v>
      </c>
      <c r="C10" s="461"/>
      <c r="D10" s="284" t="s">
        <v>2310</v>
      </c>
      <c r="E10" s="2037"/>
      <c r="F10" s="526"/>
      <c r="G10" s="2563"/>
      <c r="H10" s="2038"/>
      <c r="I10" s="218"/>
    </row>
    <row r="11" spans="1:11" s="1167" customFormat="1">
      <c r="A11" s="1004"/>
      <c r="B11" s="108"/>
      <c r="C11" s="108"/>
      <c r="D11" s="1122"/>
      <c r="E11" s="865"/>
      <c r="F11" s="1128"/>
      <c r="G11" s="767"/>
      <c r="H11" s="133"/>
      <c r="I11" s="153"/>
    </row>
    <row r="12" spans="1:11" s="346" customFormat="1">
      <c r="B12" s="352"/>
      <c r="C12" s="463"/>
      <c r="D12" s="291" t="s">
        <v>2276</v>
      </c>
      <c r="E12" s="291"/>
      <c r="F12" s="522"/>
      <c r="G12" s="2564"/>
      <c r="H12" s="833"/>
      <c r="I12" s="296"/>
    </row>
    <row r="13" spans="1:11" s="346" customFormat="1">
      <c r="B13" s="352"/>
      <c r="C13" s="463"/>
      <c r="D13" s="292"/>
      <c r="E13" s="347"/>
      <c r="F13" s="522"/>
      <c r="G13" s="2564"/>
      <c r="H13" s="833"/>
      <c r="I13" s="297"/>
      <c r="J13" s="2040"/>
    </row>
    <row r="14" spans="1:11" s="348" customFormat="1" ht="56.25">
      <c r="B14" s="447" t="s">
        <v>13</v>
      </c>
      <c r="C14" s="349">
        <v>1</v>
      </c>
      <c r="D14" s="444" t="s">
        <v>3225</v>
      </c>
      <c r="E14" s="2041"/>
      <c r="F14" s="1305"/>
      <c r="G14" s="807"/>
      <c r="H14" s="2042"/>
      <c r="I14" s="298"/>
      <c r="J14" s="1715"/>
      <c r="K14" s="293"/>
    </row>
    <row r="15" spans="1:11" s="348" customFormat="1">
      <c r="B15" s="447"/>
      <c r="C15" s="464"/>
      <c r="D15" s="2043"/>
      <c r="E15" s="2044" t="s">
        <v>2332</v>
      </c>
      <c r="F15" s="2045">
        <v>1</v>
      </c>
      <c r="G15" s="2565"/>
      <c r="H15" s="2046">
        <f>+G15*F15</f>
        <v>0</v>
      </c>
      <c r="I15" s="299"/>
      <c r="J15" s="1715"/>
      <c r="K15" s="293"/>
    </row>
    <row r="16" spans="1:11" s="348" customFormat="1">
      <c r="B16" s="447"/>
      <c r="C16" s="464"/>
      <c r="D16" s="2043"/>
      <c r="E16" s="2044"/>
      <c r="F16" s="2045"/>
      <c r="G16" s="2565"/>
      <c r="H16" s="2046"/>
      <c r="I16" s="299"/>
      <c r="J16" s="1715"/>
      <c r="K16" s="293"/>
    </row>
    <row r="17" spans="2:10" s="350" customFormat="1" ht="22.5">
      <c r="B17" s="447" t="s">
        <v>13</v>
      </c>
      <c r="C17" s="349">
        <f>C14+1</f>
        <v>2</v>
      </c>
      <c r="D17" s="444" t="s">
        <v>3226</v>
      </c>
      <c r="E17" s="445"/>
      <c r="F17" s="523"/>
      <c r="G17" s="2566"/>
      <c r="H17" s="2047"/>
      <c r="I17" s="300"/>
      <c r="J17" s="2048"/>
    </row>
    <row r="18" spans="2:10" s="346" customFormat="1">
      <c r="B18" s="352"/>
      <c r="C18" s="351"/>
      <c r="D18" s="444"/>
      <c r="E18" s="445" t="s">
        <v>19</v>
      </c>
      <c r="F18" s="523">
        <v>1</v>
      </c>
      <c r="G18" s="2566"/>
      <c r="H18" s="2046">
        <f>+G18*F18</f>
        <v>0</v>
      </c>
      <c r="I18" s="297"/>
      <c r="J18" s="2040"/>
    </row>
    <row r="19" spans="2:10" s="346" customFormat="1">
      <c r="B19" s="352"/>
      <c r="C19" s="351"/>
      <c r="D19" s="2049"/>
      <c r="E19" s="1555"/>
      <c r="F19" s="1406"/>
      <c r="G19" s="807"/>
      <c r="H19" s="2042"/>
      <c r="I19" s="297"/>
      <c r="J19" s="2040"/>
    </row>
    <row r="20" spans="2:10" s="346" customFormat="1" ht="33.75">
      <c r="B20" s="447" t="s">
        <v>13</v>
      </c>
      <c r="C20" s="349">
        <f>C17+1</f>
        <v>3</v>
      </c>
      <c r="D20" s="376" t="s">
        <v>3227</v>
      </c>
      <c r="E20" s="2050"/>
      <c r="F20" s="2045"/>
      <c r="G20" s="2565"/>
      <c r="H20" s="2046"/>
      <c r="I20" s="297"/>
      <c r="J20" s="2040"/>
    </row>
    <row r="21" spans="2:10" s="346" customFormat="1">
      <c r="B21" s="352"/>
      <c r="C21" s="351"/>
      <c r="D21" s="2043" t="s">
        <v>3228</v>
      </c>
      <c r="E21" s="2050" t="s">
        <v>2233</v>
      </c>
      <c r="F21" s="2045">
        <v>6</v>
      </c>
      <c r="G21" s="2565"/>
      <c r="H21" s="2046">
        <f>+G21*F21</f>
        <v>0</v>
      </c>
      <c r="I21" s="297"/>
      <c r="J21" s="2040"/>
    </row>
    <row r="22" spans="2:10" s="346" customFormat="1">
      <c r="B22" s="352"/>
      <c r="C22" s="351"/>
      <c r="D22" s="2043"/>
      <c r="E22" s="2044"/>
      <c r="F22" s="2045"/>
      <c r="G22" s="2565"/>
      <c r="H22" s="2046"/>
      <c r="I22" s="297"/>
      <c r="J22" s="2040"/>
    </row>
    <row r="23" spans="2:10" s="350" customFormat="1" ht="56.25">
      <c r="B23" s="447" t="s">
        <v>13</v>
      </c>
      <c r="C23" s="349">
        <f>C20+1</f>
        <v>4</v>
      </c>
      <c r="D23" s="376" t="s">
        <v>3247</v>
      </c>
      <c r="E23" s="2050"/>
      <c r="F23" s="2045"/>
      <c r="G23" s="2565"/>
      <c r="H23" s="2046"/>
      <c r="I23" s="301"/>
    </row>
    <row r="24" spans="2:10" s="350" customFormat="1">
      <c r="B24" s="354"/>
      <c r="C24" s="465"/>
      <c r="D24" s="2043" t="s">
        <v>3229</v>
      </c>
      <c r="E24" s="2050" t="s">
        <v>2238</v>
      </c>
      <c r="F24" s="2045">
        <v>2</v>
      </c>
      <c r="G24" s="2565"/>
      <c r="H24" s="2046">
        <f>+G24*F24</f>
        <v>0</v>
      </c>
      <c r="I24" s="301"/>
    </row>
    <row r="25" spans="2:10" s="350" customFormat="1">
      <c r="B25" s="354"/>
      <c r="C25" s="465"/>
      <c r="D25" s="2043"/>
      <c r="E25" s="2044"/>
      <c r="F25" s="2045"/>
      <c r="G25" s="2565"/>
      <c r="H25" s="2046"/>
      <c r="I25" s="301"/>
    </row>
    <row r="26" spans="2:10" s="350" customFormat="1" ht="45">
      <c r="B26" s="447" t="s">
        <v>13</v>
      </c>
      <c r="C26" s="349">
        <f>C23+1</f>
        <v>5</v>
      </c>
      <c r="D26" s="2043" t="s">
        <v>2279</v>
      </c>
      <c r="E26" s="2050"/>
      <c r="F26" s="2045"/>
      <c r="G26" s="2565"/>
      <c r="H26" s="2046"/>
      <c r="I26" s="301"/>
    </row>
    <row r="27" spans="2:10" s="350" customFormat="1">
      <c r="B27" s="354"/>
      <c r="C27" s="466"/>
      <c r="D27" s="2043"/>
      <c r="E27" s="2050" t="s">
        <v>2233</v>
      </c>
      <c r="F27" s="2045">
        <v>6</v>
      </c>
      <c r="G27" s="2565"/>
      <c r="H27" s="2046">
        <f>+G27*F27</f>
        <v>0</v>
      </c>
      <c r="I27" s="301"/>
    </row>
    <row r="28" spans="2:10" s="350" customFormat="1">
      <c r="B28" s="354"/>
      <c r="C28" s="466"/>
      <c r="D28" s="2051"/>
      <c r="E28" s="2052"/>
      <c r="F28" s="2053"/>
      <c r="G28" s="2567"/>
      <c r="H28" s="2054"/>
      <c r="I28" s="301"/>
    </row>
    <row r="29" spans="2:10" s="350" customFormat="1" ht="22.5">
      <c r="B29" s="447" t="s">
        <v>13</v>
      </c>
      <c r="C29" s="349">
        <f>C26+1</f>
        <v>6</v>
      </c>
      <c r="D29" s="2043" t="s">
        <v>2280</v>
      </c>
      <c r="E29" s="2055"/>
      <c r="F29" s="2056"/>
      <c r="G29" s="2568"/>
      <c r="H29" s="835"/>
      <c r="I29" s="301"/>
    </row>
    <row r="30" spans="2:10" s="350" customFormat="1">
      <c r="B30" s="354"/>
      <c r="C30" s="466"/>
      <c r="D30" s="2043" t="s">
        <v>3230</v>
      </c>
      <c r="E30" s="2050" t="s">
        <v>2238</v>
      </c>
      <c r="F30" s="2057">
        <v>1</v>
      </c>
      <c r="G30" s="2568"/>
      <c r="H30" s="2046">
        <f>+G30*F30</f>
        <v>0</v>
      </c>
      <c r="I30" s="301"/>
    </row>
    <row r="31" spans="2:10" s="350" customFormat="1">
      <c r="B31" s="354"/>
      <c r="C31" s="466"/>
      <c r="D31" s="2043"/>
      <c r="E31" s="2050"/>
      <c r="F31" s="2045"/>
      <c r="G31" s="2568"/>
      <c r="H31" s="835"/>
      <c r="I31" s="301"/>
    </row>
    <row r="32" spans="2:10" s="350" customFormat="1" ht="45">
      <c r="B32" s="447" t="s">
        <v>13</v>
      </c>
      <c r="C32" s="349">
        <f>C29+1</f>
        <v>7</v>
      </c>
      <c r="D32" s="376" t="s">
        <v>3231</v>
      </c>
      <c r="E32" s="2055"/>
      <c r="F32" s="2056"/>
      <c r="G32" s="2568"/>
      <c r="H32" s="835"/>
      <c r="I32" s="301"/>
    </row>
    <row r="33" spans="2:9" s="350" customFormat="1">
      <c r="B33" s="354"/>
      <c r="C33" s="466"/>
      <c r="D33" s="362" t="s">
        <v>2314</v>
      </c>
      <c r="E33" s="2058" t="s">
        <v>2233</v>
      </c>
      <c r="F33" s="2057">
        <v>2</v>
      </c>
      <c r="G33" s="2568"/>
      <c r="H33" s="2046">
        <f>+G33*F33</f>
        <v>0</v>
      </c>
      <c r="I33" s="301"/>
    </row>
    <row r="34" spans="2:9" s="350" customFormat="1">
      <c r="B34" s="354"/>
      <c r="C34" s="466"/>
      <c r="D34" s="2043"/>
      <c r="E34" s="2050"/>
      <c r="F34" s="2045"/>
      <c r="G34" s="2568"/>
      <c r="H34" s="835"/>
      <c r="I34" s="301"/>
    </row>
    <row r="35" spans="2:9" s="350" customFormat="1">
      <c r="B35" s="447" t="s">
        <v>13</v>
      </c>
      <c r="C35" s="349">
        <f>C32+1</f>
        <v>8</v>
      </c>
      <c r="D35" s="376" t="s">
        <v>3232</v>
      </c>
      <c r="E35" s="2050"/>
      <c r="F35" s="2045"/>
      <c r="G35" s="2568"/>
      <c r="H35" s="835"/>
      <c r="I35" s="301"/>
    </row>
    <row r="36" spans="2:9" s="350" customFormat="1">
      <c r="B36" s="354"/>
      <c r="C36" s="466"/>
      <c r="D36" s="362" t="s">
        <v>2314</v>
      </c>
      <c r="E36" s="2050" t="s">
        <v>2238</v>
      </c>
      <c r="F36" s="2045">
        <v>1</v>
      </c>
      <c r="G36" s="2568"/>
      <c r="H36" s="2046">
        <f>+G36*F36</f>
        <v>0</v>
      </c>
      <c r="I36" s="301"/>
    </row>
    <row r="37" spans="2:9" s="350" customFormat="1">
      <c r="B37" s="354"/>
      <c r="C37" s="466"/>
      <c r="D37" s="2043"/>
      <c r="E37" s="2050"/>
      <c r="F37" s="2045"/>
      <c r="G37" s="2568"/>
      <c r="H37" s="835"/>
      <c r="I37" s="301"/>
    </row>
    <row r="38" spans="2:9" s="350" customFormat="1" ht="45">
      <c r="B38" s="447" t="s">
        <v>13</v>
      </c>
      <c r="C38" s="349">
        <f>C35+1</f>
        <v>9</v>
      </c>
      <c r="D38" s="2043" t="s">
        <v>3233</v>
      </c>
      <c r="E38" s="2050"/>
      <c r="F38" s="2045"/>
      <c r="G38" s="2568"/>
      <c r="H38" s="835"/>
      <c r="I38" s="301"/>
    </row>
    <row r="39" spans="2:9" s="350" customFormat="1">
      <c r="B39" s="354"/>
      <c r="C39" s="466"/>
      <c r="D39" s="2043" t="s">
        <v>2282</v>
      </c>
      <c r="E39" s="2050" t="s">
        <v>2238</v>
      </c>
      <c r="F39" s="2045">
        <v>1</v>
      </c>
      <c r="G39" s="2568"/>
      <c r="H39" s="2046">
        <f>+G39*F39</f>
        <v>0</v>
      </c>
      <c r="I39" s="301"/>
    </row>
    <row r="40" spans="2:9" s="350" customFormat="1">
      <c r="B40" s="354"/>
      <c r="C40" s="466"/>
      <c r="D40" s="2043"/>
      <c r="E40" s="2050"/>
      <c r="F40" s="2045"/>
      <c r="G40" s="2568"/>
      <c r="H40" s="835"/>
      <c r="I40" s="301"/>
    </row>
    <row r="41" spans="2:9" s="350" customFormat="1" ht="22.5">
      <c r="B41" s="447" t="s">
        <v>13</v>
      </c>
      <c r="C41" s="349">
        <f>C38+1</f>
        <v>10</v>
      </c>
      <c r="D41" s="2043" t="s">
        <v>2283</v>
      </c>
      <c r="E41" s="364"/>
      <c r="F41" s="2057"/>
      <c r="G41" s="2568"/>
      <c r="H41" s="835"/>
      <c r="I41" s="301"/>
    </row>
    <row r="42" spans="2:9" s="350" customFormat="1">
      <c r="B42" s="354"/>
      <c r="C42" s="466"/>
      <c r="D42" s="2043" t="s">
        <v>3234</v>
      </c>
      <c r="E42" s="2050" t="s">
        <v>2238</v>
      </c>
      <c r="F42" s="2057">
        <v>2</v>
      </c>
      <c r="G42" s="2568"/>
      <c r="H42" s="2046">
        <f>+G42*F42</f>
        <v>0</v>
      </c>
      <c r="I42" s="301"/>
    </row>
    <row r="43" spans="2:9" s="350" customFormat="1">
      <c r="B43" s="354"/>
      <c r="C43" s="466"/>
      <c r="D43" s="2051"/>
      <c r="E43" s="2059"/>
      <c r="F43" s="2053"/>
      <c r="G43" s="2568"/>
      <c r="H43" s="835"/>
      <c r="I43" s="301"/>
    </row>
    <row r="44" spans="2:9" s="350" customFormat="1" ht="22.5">
      <c r="B44" s="447" t="s">
        <v>13</v>
      </c>
      <c r="C44" s="349">
        <f>C41+1</f>
        <v>11</v>
      </c>
      <c r="D44" s="2043" t="s">
        <v>3235</v>
      </c>
      <c r="E44" s="364"/>
      <c r="F44" s="2057"/>
      <c r="G44" s="2568"/>
      <c r="H44" s="835"/>
      <c r="I44" s="301"/>
    </row>
    <row r="45" spans="2:9" s="350" customFormat="1">
      <c r="B45" s="354"/>
      <c r="C45" s="466"/>
      <c r="D45" s="2043" t="s">
        <v>2314</v>
      </c>
      <c r="E45" s="2050" t="s">
        <v>2238</v>
      </c>
      <c r="F45" s="2057">
        <v>1</v>
      </c>
      <c r="G45" s="2568"/>
      <c r="H45" s="2046">
        <f>+G45*F45</f>
        <v>0</v>
      </c>
      <c r="I45" s="301"/>
    </row>
    <row r="46" spans="2:9" s="350" customFormat="1">
      <c r="B46" s="354"/>
      <c r="C46" s="466"/>
      <c r="D46" s="2043"/>
      <c r="E46" s="2050"/>
      <c r="F46" s="2045"/>
      <c r="G46" s="2568"/>
      <c r="H46" s="835"/>
      <c r="I46" s="301"/>
    </row>
    <row r="47" spans="2:9" s="350" customFormat="1" ht="67.5">
      <c r="B47" s="447" t="s">
        <v>13</v>
      </c>
      <c r="C47" s="349">
        <f>C44+1</f>
        <v>12</v>
      </c>
      <c r="D47" s="2060" t="s">
        <v>2290</v>
      </c>
      <c r="E47" s="364"/>
      <c r="F47" s="2057"/>
      <c r="G47" s="2568"/>
      <c r="H47" s="835"/>
      <c r="I47" s="301"/>
    </row>
    <row r="48" spans="2:9" s="350" customFormat="1">
      <c r="B48" s="354"/>
      <c r="C48" s="466"/>
      <c r="D48" s="2061"/>
      <c r="E48" s="364" t="s">
        <v>2371</v>
      </c>
      <c r="F48" s="2057">
        <v>1</v>
      </c>
      <c r="G48" s="2568"/>
      <c r="H48" s="2046">
        <f>+G48*F48</f>
        <v>0</v>
      </c>
      <c r="I48" s="301"/>
    </row>
    <row r="49" spans="2:13" s="350" customFormat="1">
      <c r="B49" s="354"/>
      <c r="C49" s="466"/>
      <c r="D49" s="2061"/>
      <c r="E49" s="364"/>
      <c r="F49" s="2057"/>
      <c r="G49" s="2568"/>
      <c r="H49" s="835"/>
      <c r="I49" s="301"/>
    </row>
    <row r="50" spans="2:13" s="350" customFormat="1" ht="56.25">
      <c r="B50" s="447" t="s">
        <v>13</v>
      </c>
      <c r="C50" s="349">
        <f>C47+1</f>
        <v>13</v>
      </c>
      <c r="D50" s="2062" t="s">
        <v>2291</v>
      </c>
      <c r="E50" s="364"/>
      <c r="F50" s="2057"/>
      <c r="G50" s="2568"/>
      <c r="H50" s="835"/>
      <c r="I50" s="301"/>
    </row>
    <row r="51" spans="2:13" s="350" customFormat="1">
      <c r="B51" s="354"/>
      <c r="C51" s="466"/>
      <c r="D51" s="2061"/>
      <c r="E51" s="1555" t="s">
        <v>2332</v>
      </c>
      <c r="F51" s="1406">
        <v>1</v>
      </c>
      <c r="G51" s="2568"/>
      <c r="H51" s="2046">
        <f>+G51*F51</f>
        <v>0</v>
      </c>
      <c r="I51" s="301"/>
    </row>
    <row r="52" spans="2:13" s="350" customFormat="1">
      <c r="B52" s="354"/>
      <c r="C52" s="466"/>
      <c r="D52" s="2061"/>
      <c r="E52" s="1555"/>
      <c r="F52" s="1406"/>
      <c r="G52" s="2568"/>
      <c r="H52" s="835"/>
      <c r="I52" s="301"/>
    </row>
    <row r="53" spans="2:13" s="350" customFormat="1" ht="45">
      <c r="B53" s="447" t="s">
        <v>13</v>
      </c>
      <c r="C53" s="349">
        <f>C50+1</f>
        <v>14</v>
      </c>
      <c r="D53" s="2062" t="s">
        <v>2292</v>
      </c>
      <c r="E53" s="364"/>
      <c r="F53" s="2057"/>
      <c r="G53" s="2568"/>
      <c r="H53" s="835"/>
      <c r="I53" s="301"/>
    </row>
    <row r="54" spans="2:13" s="350" customFormat="1">
      <c r="B54" s="354"/>
      <c r="C54" s="467"/>
      <c r="D54" s="2061"/>
      <c r="E54" s="2063" t="s">
        <v>88</v>
      </c>
      <c r="F54" s="2057">
        <v>1</v>
      </c>
      <c r="G54" s="2568"/>
      <c r="H54" s="2046">
        <f>+G54*F54</f>
        <v>0</v>
      </c>
      <c r="I54" s="301"/>
    </row>
    <row r="55" spans="2:13" s="350" customFormat="1">
      <c r="B55" s="354"/>
      <c r="C55" s="467"/>
      <c r="D55" s="2061"/>
      <c r="E55" s="364"/>
      <c r="F55" s="2057"/>
      <c r="G55" s="2568"/>
      <c r="H55" s="835"/>
      <c r="I55" s="301"/>
    </row>
    <row r="56" spans="2:13" s="350" customFormat="1" ht="56.25">
      <c r="B56" s="447" t="s">
        <v>13</v>
      </c>
      <c r="C56" s="349">
        <f>C53+1</f>
        <v>15</v>
      </c>
      <c r="D56" s="2043" t="s">
        <v>3236</v>
      </c>
      <c r="E56" s="364"/>
      <c r="F56" s="2057"/>
      <c r="G56" s="2568"/>
      <c r="H56" s="835"/>
      <c r="I56" s="301"/>
    </row>
    <row r="57" spans="2:13" s="350" customFormat="1">
      <c r="B57" s="354"/>
      <c r="C57" s="466"/>
      <c r="D57" s="2061"/>
      <c r="E57" s="2063" t="s">
        <v>88</v>
      </c>
      <c r="F57" s="2057">
        <v>1</v>
      </c>
      <c r="G57" s="2568"/>
      <c r="H57" s="2046">
        <f>+G57*F57</f>
        <v>0</v>
      </c>
      <c r="I57" s="302"/>
      <c r="K57" s="2064"/>
      <c r="L57" s="2065"/>
      <c r="M57" s="2066"/>
    </row>
    <row r="58" spans="2:13" s="350" customFormat="1">
      <c r="B58" s="354"/>
      <c r="C58" s="466"/>
      <c r="D58" s="2061"/>
      <c r="E58" s="364"/>
      <c r="F58" s="2057"/>
      <c r="G58" s="2568"/>
      <c r="H58" s="835"/>
      <c r="I58" s="302"/>
      <c r="K58" s="2064"/>
      <c r="L58" s="2065"/>
      <c r="M58" s="2066"/>
    </row>
    <row r="59" spans="2:13" s="350" customFormat="1">
      <c r="B59" s="354"/>
      <c r="C59" s="354"/>
      <c r="D59" s="2061" t="s">
        <v>2293</v>
      </c>
      <c r="E59" s="2061"/>
      <c r="F59" s="2056"/>
      <c r="G59" s="2569"/>
      <c r="H59" s="2067"/>
      <c r="I59" s="302"/>
      <c r="K59" s="2064"/>
      <c r="L59" s="2065"/>
      <c r="M59" s="2066"/>
    </row>
    <row r="60" spans="2:13" s="350" customFormat="1">
      <c r="B60" s="354"/>
      <c r="C60" s="354"/>
      <c r="D60" s="2068"/>
      <c r="E60" s="2069"/>
      <c r="F60" s="2070"/>
      <c r="G60" s="2568"/>
      <c r="H60" s="2071"/>
      <c r="I60" s="302"/>
      <c r="K60" s="2064"/>
      <c r="L60" s="2065"/>
      <c r="M60" s="2066"/>
    </row>
    <row r="61" spans="2:13" s="350" customFormat="1" ht="67.5">
      <c r="B61" s="447" t="s">
        <v>13</v>
      </c>
      <c r="C61" s="349">
        <f>C56+1</f>
        <v>16</v>
      </c>
      <c r="D61" s="2072" t="s">
        <v>2294</v>
      </c>
      <c r="E61" s="2044"/>
      <c r="F61" s="2057"/>
      <c r="G61" s="2568"/>
      <c r="H61" s="2071"/>
      <c r="I61" s="301"/>
    </row>
    <row r="62" spans="2:13" s="350" customFormat="1">
      <c r="B62" s="354"/>
      <c r="C62" s="466"/>
      <c r="D62" s="2073"/>
      <c r="E62" s="2074" t="s">
        <v>3248</v>
      </c>
      <c r="F62" s="2057">
        <v>5</v>
      </c>
      <c r="G62" s="2568"/>
      <c r="H62" s="2046">
        <f>+G62*F62</f>
        <v>0</v>
      </c>
      <c r="I62" s="301"/>
    </row>
    <row r="63" spans="2:13" s="350" customFormat="1">
      <c r="B63" s="354"/>
      <c r="C63" s="466"/>
      <c r="D63" s="2073"/>
      <c r="E63" s="2058"/>
      <c r="F63" s="2057"/>
      <c r="G63" s="2568"/>
      <c r="H63" s="2071"/>
      <c r="I63" s="301"/>
    </row>
    <row r="64" spans="2:13" s="350" customFormat="1" ht="33.75" customHeight="1">
      <c r="B64" s="447" t="s">
        <v>13</v>
      </c>
      <c r="C64" s="349">
        <f>C61+1</f>
        <v>17</v>
      </c>
      <c r="D64" s="2060" t="s">
        <v>3249</v>
      </c>
      <c r="E64" s="2044"/>
      <c r="F64" s="2057"/>
      <c r="G64" s="2568"/>
      <c r="H64" s="2071"/>
      <c r="I64" s="301"/>
    </row>
    <row r="65" spans="2:9" s="350" customFormat="1">
      <c r="B65" s="354"/>
      <c r="C65" s="463"/>
      <c r="D65" s="2043"/>
      <c r="E65" s="2074" t="s">
        <v>2371</v>
      </c>
      <c r="F65" s="2057">
        <v>5</v>
      </c>
      <c r="G65" s="2568"/>
      <c r="H65" s="2046">
        <f>+G65*F65</f>
        <v>0</v>
      </c>
      <c r="I65" s="301"/>
    </row>
    <row r="66" spans="2:9" s="350" customFormat="1">
      <c r="B66" s="354"/>
      <c r="C66" s="463"/>
      <c r="D66" s="2073"/>
      <c r="E66" s="2059"/>
      <c r="F66" s="2053"/>
      <c r="G66" s="2568"/>
      <c r="H66" s="2071"/>
      <c r="I66" s="301"/>
    </row>
    <row r="67" spans="2:9" s="350" customFormat="1" ht="45">
      <c r="B67" s="447" t="s">
        <v>13</v>
      </c>
      <c r="C67" s="349">
        <f>C64+1</f>
        <v>18</v>
      </c>
      <c r="D67" s="2060" t="s">
        <v>3250</v>
      </c>
      <c r="E67" s="2075"/>
      <c r="F67" s="2053"/>
      <c r="G67" s="2568"/>
      <c r="H67" s="2071"/>
      <c r="I67" s="301"/>
    </row>
    <row r="68" spans="2:9" s="350" customFormat="1">
      <c r="B68" s="354"/>
      <c r="C68" s="463"/>
      <c r="D68" s="2073"/>
      <c r="E68" s="2074" t="s">
        <v>3248</v>
      </c>
      <c r="F68" s="2057">
        <v>5</v>
      </c>
      <c r="G68" s="2568"/>
      <c r="H68" s="2046">
        <f>+G68*F68</f>
        <v>0</v>
      </c>
      <c r="I68" s="301"/>
    </row>
    <row r="69" spans="2:9" s="350" customFormat="1">
      <c r="B69" s="354"/>
      <c r="C69" s="463"/>
      <c r="D69" s="2073"/>
      <c r="E69" s="2074"/>
      <c r="F69" s="2057"/>
      <c r="G69" s="2568"/>
      <c r="H69" s="2071"/>
      <c r="I69" s="301"/>
    </row>
    <row r="70" spans="2:9" s="350" customFormat="1" ht="33.75">
      <c r="B70" s="447" t="s">
        <v>13</v>
      </c>
      <c r="C70" s="349">
        <f>C67+1</f>
        <v>19</v>
      </c>
      <c r="D70" s="2060" t="s">
        <v>2295</v>
      </c>
      <c r="E70" s="2044"/>
      <c r="F70" s="2057"/>
      <c r="G70" s="2568"/>
      <c r="H70" s="2071"/>
      <c r="I70" s="301"/>
    </row>
    <row r="71" spans="2:9" s="350" customFormat="1">
      <c r="B71" s="354"/>
      <c r="C71" s="463"/>
      <c r="D71" s="2076"/>
      <c r="E71" s="2074" t="s">
        <v>3248</v>
      </c>
      <c r="F71" s="2057">
        <v>2</v>
      </c>
      <c r="G71" s="2568"/>
      <c r="H71" s="2046">
        <f>+G71*F71</f>
        <v>0</v>
      </c>
      <c r="I71" s="301"/>
    </row>
    <row r="72" spans="2:9" s="350" customFormat="1">
      <c r="B72" s="354"/>
      <c r="C72" s="463"/>
      <c r="D72" s="2073"/>
      <c r="E72" s="2059"/>
      <c r="F72" s="2053"/>
      <c r="G72" s="2568"/>
      <c r="H72" s="2071"/>
      <c r="I72" s="301"/>
    </row>
    <row r="73" spans="2:9" s="350" customFormat="1" ht="67.5">
      <c r="B73" s="447" t="s">
        <v>13</v>
      </c>
      <c r="C73" s="349">
        <f>C70+1</f>
        <v>20</v>
      </c>
      <c r="D73" s="2060" t="s">
        <v>2296</v>
      </c>
      <c r="E73" s="2044"/>
      <c r="F73" s="2057"/>
      <c r="G73" s="2568"/>
      <c r="H73" s="2071"/>
      <c r="I73" s="301"/>
    </row>
    <row r="74" spans="2:9" s="350" customFormat="1">
      <c r="B74" s="354"/>
      <c r="C74" s="463"/>
      <c r="D74" s="2076"/>
      <c r="E74" s="2074" t="s">
        <v>3248</v>
      </c>
      <c r="F74" s="2057">
        <v>3</v>
      </c>
      <c r="G74" s="2568"/>
      <c r="H74" s="2046">
        <f>+G74*F74</f>
        <v>0</v>
      </c>
      <c r="I74" s="301"/>
    </row>
    <row r="75" spans="2:9" s="350" customFormat="1">
      <c r="B75" s="354"/>
      <c r="C75" s="463"/>
      <c r="D75" s="2076"/>
      <c r="E75" s="2074"/>
      <c r="F75" s="2057"/>
      <c r="G75" s="2568"/>
      <c r="H75" s="2071"/>
      <c r="I75" s="301"/>
    </row>
    <row r="76" spans="2:9" s="350" customFormat="1" ht="45">
      <c r="B76" s="447" t="s">
        <v>13</v>
      </c>
      <c r="C76" s="349">
        <f>C73+1</f>
        <v>21</v>
      </c>
      <c r="D76" s="2060" t="s">
        <v>2297</v>
      </c>
      <c r="E76" s="2044"/>
      <c r="F76" s="2057"/>
      <c r="G76" s="2568"/>
      <c r="H76" s="2071"/>
      <c r="I76" s="301"/>
    </row>
    <row r="77" spans="2:9" s="350" customFormat="1">
      <c r="B77" s="354"/>
      <c r="C77" s="463"/>
      <c r="D77" s="2076"/>
      <c r="E77" s="2074" t="s">
        <v>3248</v>
      </c>
      <c r="F77" s="2057">
        <v>1</v>
      </c>
      <c r="G77" s="2568"/>
      <c r="H77" s="2046">
        <f>+G77*F77</f>
        <v>0</v>
      </c>
      <c r="I77" s="301"/>
    </row>
    <row r="78" spans="2:9" s="350" customFormat="1">
      <c r="B78" s="354"/>
      <c r="C78" s="352"/>
      <c r="D78" s="2077"/>
      <c r="E78" s="2052"/>
      <c r="F78" s="2053"/>
      <c r="G78" s="2568"/>
      <c r="H78" s="2071"/>
      <c r="I78" s="301"/>
    </row>
    <row r="79" spans="2:9" s="350" customFormat="1">
      <c r="B79" s="354"/>
      <c r="C79" s="354"/>
      <c r="D79" s="2078"/>
      <c r="E79" s="2058"/>
      <c r="F79" s="2057"/>
      <c r="G79" s="2568"/>
      <c r="H79" s="2046"/>
      <c r="I79" s="301"/>
    </row>
    <row r="80" spans="2:9" s="350" customFormat="1">
      <c r="B80" s="354"/>
      <c r="C80" s="354"/>
      <c r="D80" s="2061" t="s">
        <v>2298</v>
      </c>
      <c r="E80" s="364"/>
      <c r="F80" s="2057"/>
      <c r="G80" s="2568"/>
      <c r="H80" s="835"/>
      <c r="I80" s="301"/>
    </row>
    <row r="81" spans="2:9" s="350" customFormat="1">
      <c r="B81" s="354"/>
      <c r="C81" s="354"/>
      <c r="D81" s="2061"/>
      <c r="E81" s="364"/>
      <c r="F81" s="2057"/>
      <c r="G81" s="2568"/>
      <c r="H81" s="835"/>
      <c r="I81" s="301"/>
    </row>
    <row r="82" spans="2:9" s="350" customFormat="1">
      <c r="B82" s="447" t="s">
        <v>13</v>
      </c>
      <c r="C82" s="349">
        <f>C76+1</f>
        <v>22</v>
      </c>
      <c r="D82" s="2043" t="s">
        <v>2284</v>
      </c>
      <c r="E82" s="2050"/>
      <c r="F82" s="2045"/>
      <c r="G82" s="2568"/>
      <c r="H82" s="835"/>
      <c r="I82" s="301"/>
    </row>
    <row r="83" spans="2:9" s="350" customFormat="1">
      <c r="B83" s="354"/>
      <c r="C83" s="353"/>
      <c r="D83" s="2043" t="s">
        <v>2314</v>
      </c>
      <c r="E83" s="2050" t="s">
        <v>2238</v>
      </c>
      <c r="F83" s="2045">
        <v>1</v>
      </c>
      <c r="G83" s="2568"/>
      <c r="H83" s="2046">
        <f>+G83*F83</f>
        <v>0</v>
      </c>
      <c r="I83" s="301"/>
    </row>
    <row r="84" spans="2:9" s="350" customFormat="1">
      <c r="B84" s="354"/>
      <c r="C84" s="353"/>
      <c r="D84" s="2043"/>
      <c r="E84" s="2050"/>
      <c r="F84" s="2045"/>
      <c r="G84" s="2568"/>
      <c r="H84" s="835"/>
      <c r="I84" s="301"/>
    </row>
    <row r="85" spans="2:9" s="350" customFormat="1">
      <c r="B85" s="447" t="s">
        <v>13</v>
      </c>
      <c r="C85" s="349">
        <f>C82+1</f>
        <v>23</v>
      </c>
      <c r="D85" s="2043" t="s">
        <v>2287</v>
      </c>
      <c r="E85" s="2050"/>
      <c r="F85" s="2045"/>
      <c r="G85" s="2568"/>
      <c r="H85" s="2079"/>
      <c r="I85" s="301"/>
    </row>
    <row r="86" spans="2:9" s="350" customFormat="1">
      <c r="B86" s="354"/>
      <c r="C86" s="355"/>
      <c r="D86" s="2043" t="s">
        <v>2288</v>
      </c>
      <c r="E86" s="2050" t="s">
        <v>2238</v>
      </c>
      <c r="F86" s="2045">
        <v>1</v>
      </c>
      <c r="G86" s="2568"/>
      <c r="H86" s="2046">
        <f>+G86*F86</f>
        <v>0</v>
      </c>
      <c r="I86" s="301"/>
    </row>
    <row r="87" spans="2:9" s="350" customFormat="1">
      <c r="B87" s="354"/>
      <c r="C87" s="353"/>
      <c r="D87" s="2043"/>
      <c r="E87" s="2050"/>
      <c r="F87" s="2045"/>
      <c r="G87" s="2568"/>
      <c r="H87" s="2079"/>
      <c r="I87" s="301"/>
    </row>
    <row r="88" spans="2:9" s="350" customFormat="1" ht="22.5">
      <c r="B88" s="447" t="s">
        <v>13</v>
      </c>
      <c r="C88" s="349">
        <f>C85+1</f>
        <v>24</v>
      </c>
      <c r="D88" s="2080" t="s">
        <v>3237</v>
      </c>
      <c r="E88" s="2050"/>
      <c r="F88" s="2045"/>
      <c r="G88" s="2568"/>
      <c r="H88" s="835"/>
      <c r="I88" s="301"/>
    </row>
    <row r="89" spans="2:9" s="350" customFormat="1">
      <c r="B89" s="354"/>
      <c r="C89" s="354"/>
      <c r="D89" s="2043"/>
      <c r="E89" s="2050" t="s">
        <v>2238</v>
      </c>
      <c r="F89" s="2045">
        <v>1</v>
      </c>
      <c r="G89" s="2568"/>
      <c r="H89" s="2046">
        <f>+G89*F89</f>
        <v>0</v>
      </c>
      <c r="I89" s="301"/>
    </row>
    <row r="90" spans="2:9" s="350" customFormat="1">
      <c r="B90" s="354"/>
      <c r="C90" s="354"/>
      <c r="D90" s="2043"/>
      <c r="E90" s="2050"/>
      <c r="F90" s="2045"/>
      <c r="G90" s="2568"/>
      <c r="H90" s="835"/>
      <c r="I90" s="301"/>
    </row>
    <row r="91" spans="2:9" s="350" customFormat="1">
      <c r="B91" s="447" t="s">
        <v>13</v>
      </c>
      <c r="C91" s="349">
        <f>C88+1</f>
        <v>25</v>
      </c>
      <c r="D91" s="2043" t="s">
        <v>3238</v>
      </c>
      <c r="E91" s="2050"/>
      <c r="F91" s="2045"/>
      <c r="G91" s="2568"/>
      <c r="H91" s="835"/>
      <c r="I91" s="301"/>
    </row>
    <row r="92" spans="2:9" s="350" customFormat="1">
      <c r="B92" s="354"/>
      <c r="C92" s="355"/>
      <c r="D92" s="2043" t="s">
        <v>2314</v>
      </c>
      <c r="E92" s="2050" t="s">
        <v>2238</v>
      </c>
      <c r="F92" s="2045">
        <v>1</v>
      </c>
      <c r="G92" s="2568"/>
      <c r="H92" s="2046">
        <f>+G92*F92</f>
        <v>0</v>
      </c>
      <c r="I92" s="301"/>
    </row>
    <row r="93" spans="2:9" s="350" customFormat="1">
      <c r="B93" s="354"/>
      <c r="C93" s="353"/>
      <c r="D93" s="2043"/>
      <c r="E93" s="2050"/>
      <c r="F93" s="2045"/>
      <c r="G93" s="2568"/>
      <c r="H93" s="835"/>
      <c r="I93" s="301"/>
    </row>
    <row r="94" spans="2:9" s="350" customFormat="1">
      <c r="B94" s="447" t="s">
        <v>13</v>
      </c>
      <c r="C94" s="349">
        <f>C91+1</f>
        <v>26</v>
      </c>
      <c r="D94" s="2043" t="s">
        <v>2285</v>
      </c>
      <c r="E94" s="2050"/>
      <c r="F94" s="2045"/>
      <c r="G94" s="2568"/>
      <c r="H94" s="835"/>
      <c r="I94" s="301"/>
    </row>
    <row r="95" spans="2:9" s="350" customFormat="1">
      <c r="B95" s="354"/>
      <c r="C95" s="355"/>
      <c r="D95" s="2081" t="s">
        <v>3239</v>
      </c>
      <c r="E95" s="2050"/>
      <c r="F95" s="2045"/>
      <c r="G95" s="2568"/>
      <c r="H95" s="835"/>
      <c r="I95" s="301"/>
    </row>
    <row r="96" spans="2:9" s="350" customFormat="1">
      <c r="B96" s="354"/>
      <c r="C96" s="355"/>
      <c r="D96" s="2081" t="s">
        <v>2286</v>
      </c>
      <c r="E96" s="2050" t="s">
        <v>2238</v>
      </c>
      <c r="F96" s="2045">
        <v>1</v>
      </c>
      <c r="G96" s="2568"/>
      <c r="H96" s="2046">
        <f>+G96*F96</f>
        <v>0</v>
      </c>
      <c r="I96" s="301"/>
    </row>
    <row r="97" spans="2:11" s="350" customFormat="1">
      <c r="B97" s="354"/>
      <c r="C97" s="354"/>
      <c r="D97" s="2081"/>
      <c r="E97" s="2059"/>
      <c r="F97" s="2053"/>
      <c r="G97" s="2568"/>
      <c r="H97" s="835"/>
      <c r="I97" s="301"/>
    </row>
    <row r="98" spans="2:11" s="350" customFormat="1" ht="56.25">
      <c r="B98" s="447" t="s">
        <v>13</v>
      </c>
      <c r="C98" s="349">
        <f>C94+1</f>
        <v>27</v>
      </c>
      <c r="D98" s="376" t="s">
        <v>3240</v>
      </c>
      <c r="E98" s="2058"/>
      <c r="F98" s="2057"/>
      <c r="G98" s="2568"/>
      <c r="H98" s="835"/>
      <c r="I98" s="301"/>
    </row>
    <row r="99" spans="2:11" s="350" customFormat="1">
      <c r="B99" s="354"/>
      <c r="C99" s="355"/>
      <c r="D99" s="2082" t="s">
        <v>2299</v>
      </c>
      <c r="E99" s="2058" t="s">
        <v>2233</v>
      </c>
      <c r="F99" s="2083">
        <v>1</v>
      </c>
      <c r="G99" s="2568"/>
      <c r="H99" s="2046">
        <f>+G99*F99</f>
        <v>0</v>
      </c>
      <c r="I99" s="301"/>
    </row>
    <row r="100" spans="2:11" s="350" customFormat="1">
      <c r="B100" s="354"/>
      <c r="C100" s="351"/>
      <c r="D100" s="2082"/>
      <c r="E100" s="2058"/>
      <c r="F100" s="2083"/>
      <c r="G100" s="2568"/>
      <c r="H100" s="835"/>
      <c r="I100" s="301"/>
    </row>
    <row r="101" spans="2:11" s="350" customFormat="1" ht="22.5">
      <c r="B101" s="447" t="s">
        <v>13</v>
      </c>
      <c r="C101" s="349">
        <f>C98+1</f>
        <v>28</v>
      </c>
      <c r="D101" s="376" t="s">
        <v>3241</v>
      </c>
      <c r="E101" s="2084"/>
      <c r="F101" s="2083"/>
      <c r="G101" s="2568"/>
      <c r="H101" s="835"/>
      <c r="I101" s="303"/>
      <c r="J101" s="2085"/>
      <c r="K101" s="2085"/>
    </row>
    <row r="102" spans="2:11" s="350" customFormat="1">
      <c r="B102" s="354"/>
      <c r="C102" s="355"/>
      <c r="D102" s="2082" t="s">
        <v>2299</v>
      </c>
      <c r="E102" s="2050" t="s">
        <v>2238</v>
      </c>
      <c r="F102" s="2083">
        <v>4</v>
      </c>
      <c r="G102" s="2568"/>
      <c r="H102" s="2046">
        <f>+G102*F102</f>
        <v>0</v>
      </c>
      <c r="I102" s="301"/>
    </row>
    <row r="103" spans="2:11" s="350" customFormat="1">
      <c r="B103" s="354"/>
      <c r="C103" s="353"/>
      <c r="D103" s="2086"/>
      <c r="E103" s="2059"/>
      <c r="F103" s="2053"/>
      <c r="G103" s="2568"/>
      <c r="H103" s="835"/>
      <c r="I103" s="301"/>
    </row>
    <row r="104" spans="2:11" s="350" customFormat="1" ht="45">
      <c r="B104" s="447" t="s">
        <v>13</v>
      </c>
      <c r="C104" s="349">
        <f>C101+1</f>
        <v>29</v>
      </c>
      <c r="D104" s="2060" t="s">
        <v>2300</v>
      </c>
      <c r="E104" s="364"/>
      <c r="F104" s="2057"/>
      <c r="G104" s="2568"/>
      <c r="H104" s="835"/>
      <c r="I104" s="301"/>
    </row>
    <row r="105" spans="2:11" s="350" customFormat="1">
      <c r="B105" s="354"/>
      <c r="C105" s="353"/>
      <c r="D105" s="362"/>
      <c r="E105" s="364" t="s">
        <v>2</v>
      </c>
      <c r="F105" s="2057">
        <v>1</v>
      </c>
      <c r="G105" s="2568"/>
      <c r="H105" s="2046">
        <f>+G105*F105</f>
        <v>0</v>
      </c>
      <c r="I105" s="301"/>
    </row>
    <row r="106" spans="2:11" s="350" customFormat="1" ht="22.5">
      <c r="B106" s="447" t="s">
        <v>13</v>
      </c>
      <c r="C106" s="349">
        <f>C104+1</f>
        <v>30</v>
      </c>
      <c r="D106" s="2062" t="s">
        <v>2301</v>
      </c>
      <c r="E106" s="364"/>
      <c r="F106" s="2057"/>
      <c r="G106" s="2568"/>
      <c r="H106" s="835"/>
      <c r="I106" s="301"/>
    </row>
    <row r="107" spans="2:11" s="350" customFormat="1">
      <c r="B107" s="354"/>
      <c r="C107" s="463"/>
      <c r="D107" s="362" t="s">
        <v>2299</v>
      </c>
      <c r="E107" s="2050" t="s">
        <v>2238</v>
      </c>
      <c r="F107" s="2057">
        <v>1</v>
      </c>
      <c r="G107" s="2568"/>
      <c r="H107" s="2046">
        <f>+G107*F107</f>
        <v>0</v>
      </c>
      <c r="I107" s="301"/>
    </row>
    <row r="108" spans="2:11" s="350" customFormat="1">
      <c r="B108" s="354"/>
      <c r="C108" s="463"/>
      <c r="D108" s="2061"/>
      <c r="E108" s="364"/>
      <c r="F108" s="2057"/>
      <c r="G108" s="2568"/>
      <c r="H108" s="835"/>
      <c r="I108" s="301"/>
    </row>
    <row r="109" spans="2:11" s="350" customFormat="1" ht="45">
      <c r="B109" s="447" t="s">
        <v>13</v>
      </c>
      <c r="C109" s="349">
        <f>C106+1</f>
        <v>31</v>
      </c>
      <c r="D109" s="2087" t="s">
        <v>3400</v>
      </c>
      <c r="E109" s="364"/>
      <c r="F109" s="2057"/>
      <c r="G109" s="2568"/>
      <c r="H109" s="835"/>
      <c r="I109" s="301"/>
    </row>
    <row r="110" spans="2:11" s="350" customFormat="1">
      <c r="B110" s="354"/>
      <c r="C110" s="353"/>
      <c r="D110" s="362"/>
      <c r="E110" s="2063" t="s">
        <v>88</v>
      </c>
      <c r="F110" s="2057">
        <v>1</v>
      </c>
      <c r="G110" s="2568"/>
      <c r="H110" s="2046">
        <f>+G110*F110</f>
        <v>0</v>
      </c>
      <c r="I110" s="301"/>
    </row>
    <row r="111" spans="2:11" s="350" customFormat="1">
      <c r="B111" s="354"/>
      <c r="C111" s="353"/>
      <c r="D111" s="362"/>
      <c r="E111" s="364"/>
      <c r="F111" s="2057"/>
      <c r="G111" s="2568"/>
      <c r="H111" s="835"/>
      <c r="I111" s="301"/>
    </row>
    <row r="112" spans="2:11" s="350" customFormat="1" ht="11.25" customHeight="1">
      <c r="B112" s="447" t="s">
        <v>13</v>
      </c>
      <c r="C112" s="349">
        <f>C109+1</f>
        <v>32</v>
      </c>
      <c r="D112" s="2062" t="s">
        <v>2302</v>
      </c>
      <c r="E112" s="364"/>
      <c r="F112" s="2057"/>
      <c r="G112" s="2568"/>
      <c r="H112" s="835"/>
      <c r="I112" s="301"/>
    </row>
    <row r="113" spans="1:9" s="350" customFormat="1">
      <c r="B113" s="354"/>
      <c r="C113" s="353"/>
      <c r="D113" s="362"/>
      <c r="E113" s="2063" t="s">
        <v>88</v>
      </c>
      <c r="F113" s="2057">
        <v>1</v>
      </c>
      <c r="G113" s="2568"/>
      <c r="H113" s="2046">
        <f>+G113*F113</f>
        <v>0</v>
      </c>
      <c r="I113" s="301"/>
    </row>
    <row r="114" spans="1:9" s="350" customFormat="1">
      <c r="B114" s="354"/>
      <c r="C114" s="354"/>
      <c r="D114" s="362"/>
      <c r="E114" s="364"/>
      <c r="F114" s="2057"/>
      <c r="G114" s="2568"/>
      <c r="H114" s="835"/>
      <c r="I114" s="301"/>
    </row>
    <row r="115" spans="1:9" s="350" customFormat="1" ht="45">
      <c r="B115" s="447" t="s">
        <v>13</v>
      </c>
      <c r="C115" s="349">
        <f>C112+1</f>
        <v>33</v>
      </c>
      <c r="D115" s="2087" t="s">
        <v>3401</v>
      </c>
      <c r="E115" s="364"/>
      <c r="F115" s="2057"/>
      <c r="G115" s="2568"/>
      <c r="H115" s="835"/>
      <c r="I115" s="301"/>
    </row>
    <row r="116" spans="1:9" s="350" customFormat="1">
      <c r="B116" s="354"/>
      <c r="C116" s="355"/>
      <c r="D116" s="362"/>
      <c r="E116" s="2063" t="s">
        <v>88</v>
      </c>
      <c r="F116" s="2057">
        <v>1</v>
      </c>
      <c r="G116" s="2568"/>
      <c r="H116" s="2046">
        <f>+G116*F116</f>
        <v>0</v>
      </c>
      <c r="I116" s="301"/>
    </row>
    <row r="117" spans="1:9" s="350" customFormat="1">
      <c r="B117" s="354"/>
      <c r="C117" s="355"/>
      <c r="D117" s="2088"/>
      <c r="E117" s="364"/>
      <c r="F117" s="2057"/>
      <c r="G117" s="2568"/>
      <c r="H117" s="835"/>
      <c r="I117" s="301"/>
    </row>
    <row r="118" spans="1:9" s="350" customFormat="1">
      <c r="B118" s="354"/>
      <c r="C118" s="354"/>
      <c r="D118" s="2061" t="s">
        <v>2303</v>
      </c>
      <c r="E118" s="364"/>
      <c r="F118" s="2057"/>
      <c r="G118" s="2568"/>
      <c r="H118" s="835"/>
      <c r="I118" s="301"/>
    </row>
    <row r="119" spans="1:9" s="350" customFormat="1">
      <c r="B119" s="354"/>
      <c r="C119" s="354"/>
      <c r="D119" s="2061"/>
      <c r="E119" s="364"/>
      <c r="F119" s="2057"/>
      <c r="G119" s="2568"/>
      <c r="H119" s="835"/>
      <c r="I119" s="301"/>
    </row>
    <row r="120" spans="1:9" s="350" customFormat="1" ht="33.75">
      <c r="B120" s="447" t="s">
        <v>13</v>
      </c>
      <c r="C120" s="349">
        <f>C115+1</f>
        <v>34</v>
      </c>
      <c r="D120" s="2062" t="s">
        <v>3242</v>
      </c>
      <c r="E120" s="2089"/>
      <c r="F120" s="2090"/>
      <c r="G120" s="2570"/>
      <c r="H120" s="2091"/>
      <c r="I120" s="301"/>
    </row>
    <row r="121" spans="1:9" s="350" customFormat="1">
      <c r="B121" s="354"/>
      <c r="C121" s="355"/>
      <c r="D121" s="2092"/>
      <c r="E121" s="2093" t="s">
        <v>2238</v>
      </c>
      <c r="F121" s="2090">
        <v>1</v>
      </c>
      <c r="G121" s="2571"/>
      <c r="H121" s="2046">
        <f>+G121*F121</f>
        <v>0</v>
      </c>
      <c r="I121" s="301"/>
    </row>
    <row r="122" spans="1:9" s="350" customFormat="1">
      <c r="B122" s="354"/>
      <c r="C122" s="355"/>
      <c r="D122" s="2092"/>
      <c r="E122" s="2093"/>
      <c r="F122" s="2090"/>
      <c r="G122" s="2571"/>
      <c r="H122" s="2091"/>
      <c r="I122" s="301"/>
    </row>
    <row r="123" spans="1:9" s="350" customFormat="1" ht="22.5">
      <c r="B123" s="447" t="s">
        <v>13</v>
      </c>
      <c r="C123" s="349">
        <f>C120+1</f>
        <v>35</v>
      </c>
      <c r="D123" s="2080" t="s">
        <v>3243</v>
      </c>
      <c r="E123" s="2050"/>
      <c r="F123" s="2045"/>
      <c r="G123" s="2568"/>
      <c r="H123" s="835"/>
      <c r="I123" s="301"/>
    </row>
    <row r="124" spans="1:9" s="350" customFormat="1">
      <c r="B124" s="354"/>
      <c r="C124" s="354"/>
      <c r="D124" s="2043"/>
      <c r="E124" s="2050" t="s">
        <v>2238</v>
      </c>
      <c r="F124" s="2045">
        <v>1</v>
      </c>
      <c r="G124" s="2568"/>
      <c r="H124" s="2046">
        <f>+G124*F124</f>
        <v>0</v>
      </c>
      <c r="I124" s="301"/>
    </row>
    <row r="125" spans="1:9" s="350" customFormat="1">
      <c r="B125" s="354"/>
      <c r="C125" s="354"/>
      <c r="D125" s="2092"/>
      <c r="E125" s="2093"/>
      <c r="F125" s="2090"/>
      <c r="G125" s="2571"/>
      <c r="H125" s="2091"/>
      <c r="I125" s="301"/>
    </row>
    <row r="126" spans="1:9" s="350" customFormat="1">
      <c r="A126" s="356"/>
      <c r="B126" s="447" t="s">
        <v>13</v>
      </c>
      <c r="C126" s="349">
        <f>C123+1</f>
        <v>36</v>
      </c>
      <c r="D126" s="2043" t="s">
        <v>2287</v>
      </c>
      <c r="E126" s="2050"/>
      <c r="F126" s="2045"/>
      <c r="G126" s="2568"/>
      <c r="H126" s="2079"/>
      <c r="I126" s="301"/>
    </row>
    <row r="127" spans="1:9" s="350" customFormat="1">
      <c r="B127" s="354"/>
      <c r="C127" s="355"/>
      <c r="D127" s="2043" t="s">
        <v>2289</v>
      </c>
      <c r="E127" s="2050" t="s">
        <v>2238</v>
      </c>
      <c r="F127" s="2045">
        <v>1</v>
      </c>
      <c r="G127" s="2568"/>
      <c r="H127" s="2046">
        <f>+G127*F127</f>
        <v>0</v>
      </c>
      <c r="I127" s="301"/>
    </row>
    <row r="128" spans="1:9" s="350" customFormat="1">
      <c r="B128" s="354"/>
      <c r="C128" s="355"/>
      <c r="D128" s="2043"/>
      <c r="E128" s="2050"/>
      <c r="F128" s="2045"/>
      <c r="G128" s="2568"/>
      <c r="H128" s="835"/>
      <c r="I128" s="301"/>
    </row>
    <row r="129" spans="2:9" s="350" customFormat="1">
      <c r="B129" s="447" t="s">
        <v>13</v>
      </c>
      <c r="C129" s="349">
        <f>C126+1</f>
        <v>37</v>
      </c>
      <c r="D129" s="2043" t="s">
        <v>2284</v>
      </c>
      <c r="E129" s="2050"/>
      <c r="F129" s="2045"/>
      <c r="G129" s="2568"/>
      <c r="H129" s="835"/>
      <c r="I129" s="301"/>
    </row>
    <row r="130" spans="2:9" s="350" customFormat="1">
      <c r="B130" s="354"/>
      <c r="C130" s="352"/>
      <c r="D130" s="2043" t="s">
        <v>2299</v>
      </c>
      <c r="E130" s="2050" t="s">
        <v>2238</v>
      </c>
      <c r="F130" s="2045">
        <v>1</v>
      </c>
      <c r="G130" s="2568"/>
      <c r="H130" s="2046">
        <f>+G130*F130</f>
        <v>0</v>
      </c>
      <c r="I130" s="301"/>
    </row>
    <row r="131" spans="2:9" s="350" customFormat="1">
      <c r="B131" s="354"/>
      <c r="C131" s="352"/>
      <c r="D131" s="2094"/>
      <c r="E131" s="364"/>
      <c r="F131" s="2057"/>
      <c r="G131" s="2568"/>
      <c r="H131" s="835"/>
      <c r="I131" s="301"/>
    </row>
    <row r="132" spans="2:9" s="356" customFormat="1" ht="22.5">
      <c r="B132" s="447" t="s">
        <v>13</v>
      </c>
      <c r="C132" s="349">
        <f>C129+1</f>
        <v>38</v>
      </c>
      <c r="D132" s="376" t="s">
        <v>3244</v>
      </c>
      <c r="E132" s="2095"/>
      <c r="F132" s="1406"/>
      <c r="G132" s="807"/>
      <c r="H132" s="2096"/>
      <c r="I132" s="209"/>
    </row>
    <row r="133" spans="2:9" s="356" customFormat="1">
      <c r="B133" s="448"/>
      <c r="C133" s="468"/>
      <c r="D133" s="396"/>
      <c r="E133" s="2095" t="s">
        <v>19</v>
      </c>
      <c r="F133" s="1406">
        <v>1</v>
      </c>
      <c r="G133" s="807"/>
      <c r="H133" s="2046">
        <f>+G133*F133</f>
        <v>0</v>
      </c>
      <c r="I133" s="304"/>
    </row>
    <row r="134" spans="2:9" s="348" customFormat="1" ht="112.5">
      <c r="B134" s="447" t="s">
        <v>13</v>
      </c>
      <c r="C134" s="349">
        <f>C132+1</f>
        <v>39</v>
      </c>
      <c r="D134" s="2049" t="s">
        <v>2304</v>
      </c>
      <c r="E134" s="2095"/>
      <c r="F134" s="1406"/>
      <c r="G134" s="2572"/>
      <c r="H134" s="2097"/>
      <c r="I134" s="305"/>
    </row>
    <row r="135" spans="2:9" s="348" customFormat="1">
      <c r="B135" s="447"/>
      <c r="C135" s="469"/>
      <c r="D135" s="2098" t="s">
        <v>2299</v>
      </c>
      <c r="E135" s="2095" t="s">
        <v>2233</v>
      </c>
      <c r="F135" s="1406">
        <v>1</v>
      </c>
      <c r="G135" s="807"/>
      <c r="H135" s="2046">
        <f>+G135*F135</f>
        <v>0</v>
      </c>
      <c r="I135" s="305"/>
    </row>
    <row r="136" spans="2:9" s="348" customFormat="1">
      <c r="B136" s="447"/>
      <c r="C136" s="469"/>
      <c r="D136" s="294"/>
      <c r="E136" s="2099"/>
      <c r="F136" s="1554"/>
      <c r="G136" s="807"/>
      <c r="H136" s="2096"/>
      <c r="I136" s="305"/>
    </row>
    <row r="137" spans="2:9" s="348" customFormat="1" ht="45">
      <c r="B137" s="447" t="s">
        <v>13</v>
      </c>
      <c r="C137" s="349">
        <f>C134+1</f>
        <v>40</v>
      </c>
      <c r="D137" s="2049" t="s">
        <v>2305</v>
      </c>
      <c r="E137" s="2095"/>
      <c r="F137" s="1406"/>
      <c r="G137" s="807"/>
      <c r="H137" s="2096"/>
      <c r="I137" s="305"/>
    </row>
    <row r="138" spans="2:9" s="348" customFormat="1">
      <c r="B138" s="449"/>
      <c r="C138" s="469"/>
      <c r="D138" s="2098" t="s">
        <v>2306</v>
      </c>
      <c r="E138" s="2095" t="s">
        <v>19</v>
      </c>
      <c r="F138" s="1406">
        <v>1</v>
      </c>
      <c r="G138" s="807"/>
      <c r="H138" s="2046">
        <f>+G138*F138</f>
        <v>0</v>
      </c>
      <c r="I138" s="305"/>
    </row>
    <row r="139" spans="2:9" s="348" customFormat="1">
      <c r="B139" s="449"/>
      <c r="C139" s="469"/>
      <c r="D139" s="2098"/>
      <c r="E139" s="2095"/>
      <c r="F139" s="1406"/>
      <c r="G139" s="807"/>
      <c r="H139" s="2096"/>
      <c r="I139" s="305"/>
    </row>
    <row r="140" spans="2:9" s="348" customFormat="1" ht="56.25">
      <c r="B140" s="447" t="s">
        <v>13</v>
      </c>
      <c r="C140" s="349">
        <f>C137+1</f>
        <v>41</v>
      </c>
      <c r="D140" s="56" t="s">
        <v>2307</v>
      </c>
      <c r="E140" s="1555" t="s">
        <v>2308</v>
      </c>
      <c r="F140" s="1406">
        <v>1</v>
      </c>
      <c r="G140" s="807"/>
      <c r="H140" s="2100">
        <f>+G140*F140</f>
        <v>0</v>
      </c>
      <c r="I140" s="305"/>
    </row>
    <row r="141" spans="2:9" s="348" customFormat="1">
      <c r="B141" s="447"/>
      <c r="C141" s="447"/>
      <c r="D141" s="2101"/>
      <c r="E141" s="2095"/>
      <c r="F141" s="1406"/>
      <c r="G141" s="807"/>
      <c r="H141" s="2102"/>
      <c r="I141" s="305"/>
    </row>
    <row r="142" spans="2:9" s="348" customFormat="1" ht="22.5">
      <c r="B142" s="447" t="s">
        <v>13</v>
      </c>
      <c r="C142" s="349">
        <f>C140+1</f>
        <v>42</v>
      </c>
      <c r="D142" s="2103" t="s">
        <v>3245</v>
      </c>
      <c r="E142" s="1555" t="s">
        <v>1556</v>
      </c>
      <c r="F142" s="1406">
        <v>1</v>
      </c>
      <c r="G142" s="807"/>
      <c r="H142" s="2100">
        <f>+G142*F142</f>
        <v>0</v>
      </c>
      <c r="I142" s="305"/>
    </row>
    <row r="143" spans="2:9" s="358" customFormat="1">
      <c r="B143" s="449"/>
      <c r="C143" s="449"/>
      <c r="D143" s="2103"/>
      <c r="E143" s="1555"/>
      <c r="F143" s="1406"/>
      <c r="G143" s="807"/>
      <c r="H143" s="2104"/>
      <c r="I143" s="306"/>
    </row>
    <row r="144" spans="2:9" s="358" customFormat="1">
      <c r="B144" s="449"/>
      <c r="C144" s="449"/>
      <c r="D144" s="2103"/>
      <c r="E144" s="1555"/>
      <c r="F144" s="1406"/>
      <c r="G144" s="807"/>
      <c r="H144" s="2104"/>
      <c r="I144" s="306"/>
    </row>
    <row r="145" spans="1:9" s="358" customFormat="1">
      <c r="B145" s="449"/>
      <c r="C145" s="449"/>
      <c r="D145" s="2061" t="s">
        <v>2309</v>
      </c>
      <c r="E145" s="2095"/>
      <c r="F145" s="1406"/>
      <c r="G145" s="807"/>
      <c r="H145" s="2096"/>
      <c r="I145" s="306"/>
    </row>
    <row r="146" spans="1:9" s="358" customFormat="1">
      <c r="B146" s="449"/>
      <c r="C146" s="449"/>
      <c r="D146" s="2101"/>
      <c r="E146" s="2095"/>
      <c r="F146" s="1406"/>
      <c r="G146" s="807"/>
      <c r="H146" s="2096"/>
      <c r="I146" s="306"/>
    </row>
    <row r="147" spans="1:9" s="358" customFormat="1" ht="33.75">
      <c r="B147" s="447" t="s">
        <v>13</v>
      </c>
      <c r="C147" s="349">
        <f>C142+1</f>
        <v>43</v>
      </c>
      <c r="D147" s="2105" t="s">
        <v>3246</v>
      </c>
      <c r="E147" s="2095"/>
      <c r="F147" s="1406"/>
      <c r="G147" s="807"/>
      <c r="H147" s="2096"/>
      <c r="I147" s="307"/>
    </row>
    <row r="148" spans="1:9" s="358" customFormat="1">
      <c r="B148" s="449"/>
      <c r="C148" s="469"/>
      <c r="D148" s="2105"/>
      <c r="E148" s="2095" t="s">
        <v>1556</v>
      </c>
      <c r="F148" s="1406">
        <v>1</v>
      </c>
      <c r="G148" s="807"/>
      <c r="H148" s="2100">
        <f>+G148*F148</f>
        <v>0</v>
      </c>
      <c r="I148" s="307"/>
    </row>
    <row r="149" spans="1:9" s="1167" customFormat="1">
      <c r="A149" s="1004"/>
      <c r="B149" s="447"/>
      <c r="C149" s="469"/>
      <c r="D149" s="1122"/>
      <c r="E149" s="865"/>
      <c r="F149" s="1128"/>
      <c r="G149" s="767"/>
      <c r="H149" s="133"/>
      <c r="I149" s="153"/>
    </row>
    <row r="150" spans="1:9" s="2106" customFormat="1">
      <c r="A150" s="286"/>
      <c r="B150" s="450" t="s">
        <v>13</v>
      </c>
      <c r="C150" s="470"/>
      <c r="D150" s="288" t="s">
        <v>2311</v>
      </c>
      <c r="E150" s="288"/>
      <c r="F150" s="524"/>
      <c r="G150" s="2573"/>
      <c r="H150" s="254">
        <f>SUM(H14:H149)</f>
        <v>0</v>
      </c>
      <c r="I150" s="255"/>
    </row>
    <row r="151" spans="1:9" s="2107" customFormat="1" ht="12.75">
      <c r="A151" s="359"/>
      <c r="B151" s="451"/>
      <c r="C151" s="451"/>
      <c r="D151" s="359"/>
      <c r="E151" s="360"/>
      <c r="F151" s="525"/>
      <c r="G151" s="2574"/>
      <c r="H151" s="361"/>
      <c r="I151" s="213"/>
    </row>
    <row r="152" spans="1:9" s="2107" customFormat="1" ht="12.75">
      <c r="A152" s="359"/>
      <c r="B152" s="451"/>
      <c r="C152" s="451"/>
      <c r="D152" s="359"/>
      <c r="E152" s="360"/>
      <c r="F152" s="525"/>
      <c r="G152" s="2574"/>
      <c r="H152" s="361"/>
      <c r="I152" s="213"/>
    </row>
    <row r="153" spans="1:9" s="2107" customFormat="1" ht="12.75">
      <c r="A153" s="359"/>
      <c r="B153" s="451"/>
      <c r="C153" s="451"/>
      <c r="D153" s="359"/>
      <c r="E153" s="360"/>
      <c r="F153" s="525"/>
      <c r="G153" s="2574"/>
      <c r="H153" s="361"/>
      <c r="I153" s="213"/>
    </row>
    <row r="154" spans="1:9" s="2106" customFormat="1">
      <c r="A154" s="286"/>
      <c r="B154" s="450" t="s">
        <v>14</v>
      </c>
      <c r="C154" s="450"/>
      <c r="D154" s="287" t="s">
        <v>2321</v>
      </c>
      <c r="E154" s="287"/>
      <c r="F154" s="524"/>
      <c r="G154" s="2575"/>
      <c r="H154" s="834"/>
      <c r="I154" s="255"/>
    </row>
    <row r="155" spans="1:9" s="2107" customFormat="1" ht="12.75">
      <c r="A155" s="359"/>
      <c r="B155" s="451"/>
      <c r="C155" s="451"/>
      <c r="D155" s="359"/>
      <c r="E155" s="360"/>
      <c r="F155" s="525"/>
      <c r="G155" s="2574"/>
      <c r="H155" s="361"/>
      <c r="I155" s="213"/>
    </row>
    <row r="156" spans="1:9" s="362" customFormat="1">
      <c r="B156" s="452"/>
      <c r="C156" s="471"/>
      <c r="D156" s="363" t="s">
        <v>2303</v>
      </c>
      <c r="E156" s="364"/>
      <c r="F156" s="521"/>
      <c r="G156" s="2568"/>
      <c r="H156" s="835"/>
      <c r="I156" s="308"/>
    </row>
    <row r="157" spans="1:9" s="362" customFormat="1">
      <c r="B157" s="452"/>
      <c r="C157" s="471"/>
      <c r="D157" s="363"/>
      <c r="E157" s="364"/>
      <c r="F157" s="521"/>
      <c r="G157" s="2568"/>
      <c r="H157" s="835"/>
      <c r="I157" s="308"/>
    </row>
    <row r="158" spans="1:9" s="2108" customFormat="1" ht="67.5">
      <c r="B158" s="2109" t="s">
        <v>14</v>
      </c>
      <c r="C158" s="2110">
        <v>1</v>
      </c>
      <c r="D158" s="2111" t="s">
        <v>2278</v>
      </c>
      <c r="E158" s="2112"/>
      <c r="F158" s="2113"/>
      <c r="G158" s="2576"/>
      <c r="H158" s="2114"/>
      <c r="I158" s="573"/>
    </row>
    <row r="159" spans="1:9" s="2108" customFormat="1">
      <c r="B159" s="2109"/>
      <c r="C159" s="2110"/>
      <c r="D159" s="2115" t="s">
        <v>3251</v>
      </c>
      <c r="E159" s="2112" t="s">
        <v>2233</v>
      </c>
      <c r="F159" s="2116">
        <v>15</v>
      </c>
      <c r="G159" s="2576"/>
      <c r="H159" s="2114">
        <f>+G159*F159</f>
        <v>0</v>
      </c>
      <c r="I159" s="573"/>
    </row>
    <row r="160" spans="1:9" s="2108" customFormat="1" ht="13.5" customHeight="1">
      <c r="B160" s="2109"/>
      <c r="C160" s="2110"/>
      <c r="D160" s="2115" t="s">
        <v>3252</v>
      </c>
      <c r="E160" s="2112" t="s">
        <v>2238</v>
      </c>
      <c r="F160" s="2116">
        <v>1</v>
      </c>
      <c r="G160" s="2576"/>
      <c r="H160" s="2114">
        <f>+G160*F160</f>
        <v>0</v>
      </c>
      <c r="I160" s="573"/>
    </row>
    <row r="161" spans="2:9" s="2108" customFormat="1" ht="13.5" customHeight="1">
      <c r="B161" s="2109"/>
      <c r="C161" s="2110"/>
      <c r="D161" s="2115"/>
      <c r="E161" s="2112"/>
      <c r="F161" s="2116"/>
      <c r="G161" s="2576"/>
      <c r="H161" s="2114"/>
      <c r="I161" s="573"/>
    </row>
    <row r="162" spans="2:9" s="2120" customFormat="1" ht="56.25">
      <c r="B162" s="2109" t="s">
        <v>14</v>
      </c>
      <c r="C162" s="2110">
        <f>C158+1</f>
        <v>2</v>
      </c>
      <c r="D162" s="446" t="s">
        <v>3240</v>
      </c>
      <c r="E162" s="2117"/>
      <c r="F162" s="2118"/>
      <c r="G162" s="2577"/>
      <c r="H162" s="2119"/>
      <c r="I162" s="574"/>
    </row>
    <row r="163" spans="2:9" s="2120" customFormat="1" ht="14.25" customHeight="1">
      <c r="B163" s="2121"/>
      <c r="C163" s="2122"/>
      <c r="D163" s="2123" t="s">
        <v>3253</v>
      </c>
      <c r="E163" s="2124" t="s">
        <v>2238</v>
      </c>
      <c r="F163" s="2125">
        <v>1</v>
      </c>
      <c r="G163" s="2577"/>
      <c r="H163" s="2114">
        <f>+G163*F163</f>
        <v>0</v>
      </c>
      <c r="I163" s="574"/>
    </row>
    <row r="164" spans="2:9" s="2108" customFormat="1">
      <c r="B164" s="2109"/>
      <c r="C164" s="2110"/>
      <c r="D164" s="2115"/>
      <c r="E164" s="2126"/>
      <c r="F164" s="2113"/>
      <c r="G164" s="2576"/>
      <c r="H164" s="2114"/>
      <c r="I164" s="573"/>
    </row>
    <row r="165" spans="2:9" s="2108" customFormat="1" ht="78.75">
      <c r="B165" s="2109" t="s">
        <v>14</v>
      </c>
      <c r="C165" s="2110">
        <f>C162+1</f>
        <v>3</v>
      </c>
      <c r="D165" s="2111" t="s">
        <v>3309</v>
      </c>
      <c r="E165" s="2112"/>
      <c r="F165" s="2113"/>
      <c r="G165" s="2576"/>
      <c r="H165" s="2114"/>
      <c r="I165" s="573"/>
    </row>
    <row r="166" spans="2:9" s="2108" customFormat="1">
      <c r="B166" s="2109"/>
      <c r="C166" s="2110"/>
      <c r="D166" s="2115" t="s">
        <v>3254</v>
      </c>
      <c r="E166" s="2112" t="s">
        <v>2238</v>
      </c>
      <c r="F166" s="2116">
        <v>2</v>
      </c>
      <c r="G166" s="2576"/>
      <c r="H166" s="2114">
        <f>+G166*F166</f>
        <v>0</v>
      </c>
      <c r="I166" s="573"/>
    </row>
    <row r="167" spans="2:9" s="2108" customFormat="1">
      <c r="B167" s="2109"/>
      <c r="C167" s="2110"/>
      <c r="D167" s="2115"/>
      <c r="E167" s="2126"/>
      <c r="F167" s="2113"/>
      <c r="G167" s="2576"/>
      <c r="H167" s="2114"/>
      <c r="I167" s="573"/>
    </row>
    <row r="168" spans="2:9" s="2108" customFormat="1">
      <c r="B168" s="2109"/>
      <c r="C168" s="2110"/>
      <c r="D168" s="2115"/>
      <c r="E168" s="2126"/>
      <c r="F168" s="2113"/>
      <c r="G168" s="2576"/>
      <c r="H168" s="2114"/>
      <c r="I168" s="573"/>
    </row>
    <row r="169" spans="2:9" s="2128" customFormat="1" ht="45">
      <c r="B169" s="2109" t="s">
        <v>14</v>
      </c>
      <c r="C169" s="2110">
        <f>C165+1</f>
        <v>4</v>
      </c>
      <c r="D169" s="2115" t="s">
        <v>2279</v>
      </c>
      <c r="E169" s="2112"/>
      <c r="F169" s="2113"/>
      <c r="G169" s="2576"/>
      <c r="H169" s="2127"/>
      <c r="I169" s="575"/>
    </row>
    <row r="170" spans="2:9" s="2128" customFormat="1">
      <c r="B170" s="2129"/>
      <c r="C170" s="2130"/>
      <c r="D170" s="2115"/>
      <c r="E170" s="2112" t="s">
        <v>2233</v>
      </c>
      <c r="F170" s="2116">
        <v>15</v>
      </c>
      <c r="G170" s="2576"/>
      <c r="H170" s="2114">
        <f>+G170*F170</f>
        <v>0</v>
      </c>
      <c r="I170" s="575"/>
    </row>
    <row r="171" spans="2:9" s="2128" customFormat="1">
      <c r="B171" s="2129"/>
      <c r="C171" s="2130"/>
      <c r="D171" s="2131"/>
      <c r="E171" s="2132"/>
      <c r="F171" s="2133"/>
      <c r="G171" s="2578"/>
      <c r="H171" s="2127"/>
      <c r="I171" s="575"/>
    </row>
    <row r="172" spans="2:9" s="2128" customFormat="1" ht="22.5">
      <c r="B172" s="2109" t="s">
        <v>14</v>
      </c>
      <c r="C172" s="2110">
        <f>C169+1</f>
        <v>5</v>
      </c>
      <c r="D172" s="2115" t="s">
        <v>2280</v>
      </c>
      <c r="E172" s="2134"/>
      <c r="F172" s="2135"/>
      <c r="G172" s="2579"/>
      <c r="H172" s="2127"/>
      <c r="I172" s="575"/>
    </row>
    <row r="173" spans="2:9" s="2128" customFormat="1">
      <c r="B173" s="2129"/>
      <c r="C173" s="2136"/>
      <c r="D173" s="2115" t="s">
        <v>3255</v>
      </c>
      <c r="E173" s="2112" t="s">
        <v>2238</v>
      </c>
      <c r="F173" s="2137">
        <v>2</v>
      </c>
      <c r="G173" s="2579"/>
      <c r="H173" s="2114">
        <f>+G173*F173</f>
        <v>0</v>
      </c>
      <c r="I173" s="575"/>
    </row>
    <row r="174" spans="2:9" s="2128" customFormat="1">
      <c r="B174" s="2129"/>
      <c r="C174" s="2136"/>
      <c r="D174" s="2115"/>
      <c r="E174" s="2138"/>
      <c r="F174" s="2137"/>
      <c r="G174" s="2579"/>
      <c r="H174" s="2127"/>
      <c r="I174" s="575"/>
    </row>
    <row r="175" spans="2:9" s="2143" customFormat="1" ht="33.75">
      <c r="B175" s="2109" t="s">
        <v>14</v>
      </c>
      <c r="C175" s="2110">
        <f>C172+1</f>
        <v>6</v>
      </c>
      <c r="D175" s="2139" t="s">
        <v>2312</v>
      </c>
      <c r="E175" s="2140"/>
      <c r="F175" s="2141"/>
      <c r="G175" s="2580"/>
      <c r="H175" s="2142"/>
      <c r="I175" s="576"/>
    </row>
    <row r="176" spans="2:9" s="2143" customFormat="1">
      <c r="B176" s="2144"/>
      <c r="C176" s="2145"/>
      <c r="D176" s="2146" t="s">
        <v>2281</v>
      </c>
      <c r="E176" s="2147" t="s">
        <v>19</v>
      </c>
      <c r="F176" s="2141">
        <v>1</v>
      </c>
      <c r="G176" s="2580"/>
      <c r="H176" s="2114">
        <f>+G176*F176</f>
        <v>0</v>
      </c>
      <c r="I176" s="576"/>
    </row>
    <row r="177" spans="2:9" s="2143" customFormat="1">
      <c r="B177" s="2144"/>
      <c r="C177" s="2145"/>
      <c r="D177" s="2146"/>
      <c r="E177" s="2147"/>
      <c r="F177" s="2141"/>
      <c r="G177" s="2580"/>
      <c r="H177" s="2142"/>
      <c r="I177" s="576"/>
    </row>
    <row r="178" spans="2:9" s="2120" customFormat="1" ht="56.25">
      <c r="B178" s="2109" t="s">
        <v>14</v>
      </c>
      <c r="C178" s="2110">
        <f>C175+1</f>
        <v>7</v>
      </c>
      <c r="D178" s="446" t="s">
        <v>3240</v>
      </c>
      <c r="E178" s="2117"/>
      <c r="F178" s="2118"/>
      <c r="G178" s="2581"/>
      <c r="H178" s="2119"/>
      <c r="I178" s="574"/>
    </row>
    <row r="179" spans="2:9" s="2120" customFormat="1">
      <c r="B179" s="2121"/>
      <c r="C179" s="2122"/>
      <c r="D179" s="2123" t="s">
        <v>2299</v>
      </c>
      <c r="E179" s="2117" t="s">
        <v>2233</v>
      </c>
      <c r="F179" s="2118">
        <v>14</v>
      </c>
      <c r="G179" s="2577"/>
      <c r="H179" s="2114">
        <f>+G179*F179</f>
        <v>0</v>
      </c>
      <c r="I179" s="574"/>
    </row>
    <row r="180" spans="2:9" s="2120" customFormat="1">
      <c r="B180" s="2121"/>
      <c r="C180" s="2122"/>
      <c r="D180" s="2123" t="s">
        <v>2281</v>
      </c>
      <c r="E180" s="2117" t="s">
        <v>2233</v>
      </c>
      <c r="F180" s="2118">
        <v>96</v>
      </c>
      <c r="G180" s="2577"/>
      <c r="H180" s="2114">
        <f>+G180*F180</f>
        <v>0</v>
      </c>
      <c r="I180" s="574"/>
    </row>
    <row r="181" spans="2:9" s="2120" customFormat="1">
      <c r="B181" s="2121"/>
      <c r="C181" s="2122"/>
      <c r="D181" s="2123" t="s">
        <v>2314</v>
      </c>
      <c r="E181" s="2117" t="s">
        <v>2233</v>
      </c>
      <c r="F181" s="2118">
        <v>57</v>
      </c>
      <c r="G181" s="2577"/>
      <c r="H181" s="2114">
        <f>+G181*F181</f>
        <v>0</v>
      </c>
      <c r="I181" s="574"/>
    </row>
    <row r="182" spans="2:9" s="2120" customFormat="1">
      <c r="B182" s="2121"/>
      <c r="C182" s="2122"/>
      <c r="D182" s="2123" t="s">
        <v>2313</v>
      </c>
      <c r="E182" s="2117" t="s">
        <v>2233</v>
      </c>
      <c r="F182" s="2118">
        <v>36</v>
      </c>
      <c r="G182" s="2577"/>
      <c r="H182" s="2114">
        <f>+G182*F182</f>
        <v>0</v>
      </c>
      <c r="I182" s="574"/>
    </row>
    <row r="183" spans="2:9" s="2120" customFormat="1">
      <c r="B183" s="2121"/>
      <c r="C183" s="2122"/>
      <c r="D183" s="2123" t="s">
        <v>3256</v>
      </c>
      <c r="E183" s="2117" t="s">
        <v>2233</v>
      </c>
      <c r="F183" s="2118">
        <v>8</v>
      </c>
      <c r="G183" s="2577"/>
      <c r="H183" s="2114">
        <f>+G183*F183</f>
        <v>0</v>
      </c>
      <c r="I183" s="574"/>
    </row>
    <row r="184" spans="2:9" s="2128" customFormat="1">
      <c r="B184" s="2129"/>
      <c r="C184" s="2148"/>
      <c r="D184" s="2108"/>
      <c r="E184" s="2112"/>
      <c r="F184" s="2137"/>
      <c r="G184" s="2579"/>
      <c r="H184" s="2127"/>
      <c r="I184" s="575"/>
    </row>
    <row r="185" spans="2:9" s="2120" customFormat="1" ht="39" customHeight="1">
      <c r="B185" s="2109" t="s">
        <v>14</v>
      </c>
      <c r="C185" s="2110">
        <f>C178+1</f>
        <v>8</v>
      </c>
      <c r="D185" s="2139" t="s">
        <v>2305</v>
      </c>
      <c r="E185" s="2117"/>
      <c r="F185" s="2118"/>
      <c r="G185" s="2577"/>
      <c r="H185" s="2119"/>
      <c r="I185" s="574"/>
    </row>
    <row r="186" spans="2:9" s="2120" customFormat="1" ht="14.25" customHeight="1">
      <c r="B186" s="2121"/>
      <c r="C186" s="2122"/>
      <c r="D186" s="2123" t="s">
        <v>2306</v>
      </c>
      <c r="E186" s="2124" t="s">
        <v>2238</v>
      </c>
      <c r="F186" s="2125">
        <v>2</v>
      </c>
      <c r="G186" s="2577"/>
      <c r="H186" s="2114">
        <f>+G186*F186</f>
        <v>0</v>
      </c>
      <c r="I186" s="574"/>
    </row>
    <row r="187" spans="2:9" s="2120" customFormat="1" ht="13.5" customHeight="1">
      <c r="B187" s="2121"/>
      <c r="C187" s="2122"/>
      <c r="D187" s="2123" t="s">
        <v>2282</v>
      </c>
      <c r="E187" s="2124" t="s">
        <v>2238</v>
      </c>
      <c r="F187" s="2125">
        <v>10</v>
      </c>
      <c r="G187" s="2577"/>
      <c r="H187" s="2114">
        <f>+G187*F187</f>
        <v>0</v>
      </c>
      <c r="I187" s="574"/>
    </row>
    <row r="188" spans="2:9" s="2120" customFormat="1" ht="14.25" customHeight="1">
      <c r="B188" s="2121"/>
      <c r="C188" s="2122"/>
      <c r="D188" s="2123" t="s">
        <v>2299</v>
      </c>
      <c r="E188" s="2124" t="s">
        <v>2238</v>
      </c>
      <c r="F188" s="2125">
        <v>3</v>
      </c>
      <c r="G188" s="2577"/>
      <c r="H188" s="2114">
        <f>+G188*F188</f>
        <v>0</v>
      </c>
      <c r="I188" s="574"/>
    </row>
    <row r="189" spans="2:9" s="2152" customFormat="1" ht="15.75" customHeight="1">
      <c r="B189" s="2149"/>
      <c r="C189" s="2122"/>
      <c r="D189" s="2150"/>
      <c r="E189" s="2117"/>
      <c r="F189" s="2118"/>
      <c r="G189" s="2582"/>
      <c r="H189" s="2151"/>
      <c r="I189" s="577"/>
    </row>
    <row r="190" spans="2:9" s="2152" customFormat="1" ht="56.25">
      <c r="B190" s="2109" t="s">
        <v>14</v>
      </c>
      <c r="C190" s="2110">
        <f>C185+1</f>
        <v>9</v>
      </c>
      <c r="D190" s="2153" t="s">
        <v>2307</v>
      </c>
      <c r="E190" s="2117"/>
      <c r="F190" s="2154"/>
      <c r="G190" s="2582"/>
      <c r="H190" s="2151"/>
      <c r="I190" s="577"/>
    </row>
    <row r="191" spans="2:9" s="2152" customFormat="1" ht="12.75" customHeight="1">
      <c r="B191" s="2149"/>
      <c r="C191" s="2122"/>
      <c r="D191" s="2123"/>
      <c r="E191" s="2117" t="s">
        <v>2308</v>
      </c>
      <c r="F191" s="2118">
        <v>18</v>
      </c>
      <c r="G191" s="2582"/>
      <c r="H191" s="2114">
        <f>+G191*F191</f>
        <v>0</v>
      </c>
      <c r="I191" s="577"/>
    </row>
    <row r="192" spans="2:9" s="2152" customFormat="1" ht="14.25" customHeight="1">
      <c r="B192" s="2149"/>
      <c r="C192" s="2122"/>
      <c r="D192" s="2155"/>
      <c r="E192" s="2117"/>
      <c r="F192" s="2154"/>
      <c r="G192" s="2582"/>
      <c r="H192" s="2151"/>
      <c r="I192" s="577"/>
    </row>
    <row r="193" spans="2:9" s="2152" customFormat="1" ht="22.5">
      <c r="B193" s="2109" t="s">
        <v>14</v>
      </c>
      <c r="C193" s="2110">
        <f>C190+1</f>
        <v>10</v>
      </c>
      <c r="D193" s="2156" t="s">
        <v>3257</v>
      </c>
      <c r="E193" s="2157" t="s">
        <v>1556</v>
      </c>
      <c r="F193" s="2154">
        <v>1</v>
      </c>
      <c r="G193" s="2582"/>
      <c r="H193" s="2114">
        <f>+G193*F193</f>
        <v>0</v>
      </c>
      <c r="I193" s="577"/>
    </row>
    <row r="194" spans="2:9" s="2152" customFormat="1">
      <c r="B194" s="2149"/>
      <c r="C194" s="2122"/>
      <c r="D194" s="2156"/>
      <c r="E194" s="2157"/>
      <c r="F194" s="2154"/>
      <c r="G194" s="2582"/>
      <c r="H194" s="2151"/>
      <c r="I194" s="577"/>
    </row>
    <row r="195" spans="2:9" s="2143" customFormat="1" ht="39.950000000000003" customHeight="1">
      <c r="B195" s="2109" t="s">
        <v>14</v>
      </c>
      <c r="C195" s="2110">
        <f>C193+1</f>
        <v>11</v>
      </c>
      <c r="D195" s="2139" t="s">
        <v>2315</v>
      </c>
      <c r="E195" s="2158"/>
      <c r="F195" s="2159"/>
      <c r="G195" s="2580"/>
      <c r="H195" s="2142"/>
      <c r="I195" s="576"/>
    </row>
    <row r="196" spans="2:9" s="2143" customFormat="1" ht="12.95" customHeight="1">
      <c r="B196" s="2144"/>
      <c r="C196" s="2160"/>
      <c r="D196" s="2161" t="s">
        <v>2317</v>
      </c>
      <c r="E196" s="2158" t="s">
        <v>2238</v>
      </c>
      <c r="F196" s="2159">
        <v>4</v>
      </c>
      <c r="G196" s="2580"/>
      <c r="H196" s="2114">
        <f>+G196*F196</f>
        <v>0</v>
      </c>
      <c r="I196" s="576"/>
    </row>
    <row r="197" spans="2:9" s="2143" customFormat="1" ht="12.95" customHeight="1">
      <c r="B197" s="2144"/>
      <c r="C197" s="2160"/>
      <c r="D197" s="2161" t="s">
        <v>2316</v>
      </c>
      <c r="E197" s="2158" t="s">
        <v>2238</v>
      </c>
      <c r="F197" s="2159">
        <v>2</v>
      </c>
      <c r="G197" s="2580"/>
      <c r="H197" s="2114">
        <f>+G197*F197</f>
        <v>0</v>
      </c>
      <c r="I197" s="576"/>
    </row>
    <row r="198" spans="2:9" s="2143" customFormat="1" ht="12.75" customHeight="1">
      <c r="B198" s="2144"/>
      <c r="C198" s="2160"/>
      <c r="D198" s="2161"/>
      <c r="E198" s="2158"/>
      <c r="F198" s="2159"/>
      <c r="G198" s="2580"/>
      <c r="H198" s="2142"/>
      <c r="I198" s="576"/>
    </row>
    <row r="199" spans="2:9" s="2128" customFormat="1">
      <c r="B199" s="2109" t="s">
        <v>14</v>
      </c>
      <c r="C199" s="2110">
        <f>C195+1</f>
        <v>12</v>
      </c>
      <c r="D199" s="2115" t="s">
        <v>2318</v>
      </c>
      <c r="E199" s="2112"/>
      <c r="F199" s="2113"/>
      <c r="G199" s="2579"/>
      <c r="H199" s="2127"/>
      <c r="I199" s="575"/>
    </row>
    <row r="200" spans="2:9" s="2128" customFormat="1">
      <c r="B200" s="2129"/>
      <c r="C200" s="2136"/>
      <c r="D200" s="2115" t="s">
        <v>2281</v>
      </c>
      <c r="E200" s="2112" t="s">
        <v>2238</v>
      </c>
      <c r="F200" s="2113">
        <v>1</v>
      </c>
      <c r="G200" s="2579"/>
      <c r="H200" s="2114">
        <f>+G200*F200</f>
        <v>0</v>
      </c>
      <c r="I200" s="575"/>
    </row>
    <row r="201" spans="2:9" s="2152" customFormat="1" ht="13.5" customHeight="1">
      <c r="B201" s="2149"/>
      <c r="C201" s="2122"/>
      <c r="D201" s="2155"/>
      <c r="E201" s="2117"/>
      <c r="F201" s="2154"/>
      <c r="G201" s="2582"/>
      <c r="H201" s="2151"/>
      <c r="I201" s="577"/>
    </row>
    <row r="202" spans="2:9" s="2120" customFormat="1">
      <c r="B202" s="2121"/>
      <c r="C202" s="2122"/>
      <c r="D202" s="2162" t="s">
        <v>2319</v>
      </c>
      <c r="E202" s="2117"/>
      <c r="F202" s="2118"/>
      <c r="G202" s="2577"/>
      <c r="H202" s="2119"/>
      <c r="I202" s="574"/>
    </row>
    <row r="203" spans="2:9" s="2120" customFormat="1" ht="11.25" customHeight="1">
      <c r="B203" s="2121"/>
      <c r="C203" s="2122"/>
      <c r="D203" s="2150"/>
      <c r="E203" s="2117"/>
      <c r="F203" s="2118"/>
      <c r="G203" s="2577"/>
      <c r="H203" s="2119"/>
      <c r="I203" s="574"/>
    </row>
    <row r="204" spans="2:9" s="2152" customFormat="1" ht="33.75">
      <c r="B204" s="2109" t="s">
        <v>14</v>
      </c>
      <c r="C204" s="2110">
        <f>C199+1</f>
        <v>13</v>
      </c>
      <c r="D204" s="2153" t="s">
        <v>3258</v>
      </c>
      <c r="E204" s="2163"/>
      <c r="F204" s="2154"/>
      <c r="G204" s="2582"/>
      <c r="H204" s="2151"/>
      <c r="I204" s="577"/>
    </row>
    <row r="205" spans="2:9" s="2152" customFormat="1">
      <c r="B205" s="2149"/>
      <c r="C205" s="2164"/>
      <c r="D205" s="2165" t="s">
        <v>3259</v>
      </c>
      <c r="E205" s="2163" t="s">
        <v>2277</v>
      </c>
      <c r="F205" s="2154">
        <v>3</v>
      </c>
      <c r="G205" s="2582"/>
      <c r="H205" s="2114">
        <f>+G205*F205</f>
        <v>0</v>
      </c>
      <c r="I205" s="577"/>
    </row>
    <row r="206" spans="2:9" s="2152" customFormat="1">
      <c r="B206" s="2149"/>
      <c r="C206" s="2164"/>
      <c r="D206" s="2165" t="s">
        <v>2320</v>
      </c>
      <c r="E206" s="2163" t="s">
        <v>2277</v>
      </c>
      <c r="F206" s="2154">
        <v>3</v>
      </c>
      <c r="G206" s="2582"/>
      <c r="H206" s="2114">
        <f>+G206*F206</f>
        <v>0</v>
      </c>
      <c r="I206" s="577"/>
    </row>
    <row r="207" spans="2:9" s="2152" customFormat="1">
      <c r="B207" s="2149"/>
      <c r="C207" s="2164"/>
      <c r="D207" s="2155"/>
      <c r="E207" s="2163"/>
      <c r="F207" s="2154"/>
      <c r="G207" s="2582"/>
      <c r="H207" s="2151"/>
      <c r="I207" s="577"/>
    </row>
    <row r="208" spans="2:9" s="2128" customFormat="1">
      <c r="B208" s="2129"/>
      <c r="C208" s="2166"/>
      <c r="D208" s="2162" t="s">
        <v>3260</v>
      </c>
      <c r="E208" s="2162"/>
      <c r="F208" s="2135"/>
      <c r="G208" s="2583"/>
      <c r="H208" s="2127"/>
      <c r="I208" s="575"/>
    </row>
    <row r="209" spans="2:9" s="2128" customFormat="1">
      <c r="B209" s="2129"/>
      <c r="C209" s="2166"/>
      <c r="D209" s="2167"/>
      <c r="E209" s="2168"/>
      <c r="F209" s="2169"/>
      <c r="G209" s="2584"/>
      <c r="H209" s="2127"/>
      <c r="I209" s="575"/>
    </row>
    <row r="210" spans="2:9" s="2128" customFormat="1" ht="67.5">
      <c r="B210" s="2109" t="s">
        <v>14</v>
      </c>
      <c r="C210" s="2110">
        <f>C204+1</f>
        <v>14</v>
      </c>
      <c r="D210" s="2170" t="s">
        <v>2294</v>
      </c>
      <c r="E210" s="2171"/>
      <c r="F210" s="2125"/>
      <c r="G210" s="2584"/>
      <c r="H210" s="2127"/>
      <c r="I210" s="575"/>
    </row>
    <row r="211" spans="2:9" s="2128" customFormat="1">
      <c r="B211" s="2129"/>
      <c r="C211" s="2172"/>
      <c r="D211" s="2173"/>
      <c r="E211" s="2174" t="s">
        <v>3310</v>
      </c>
      <c r="F211" s="2125">
        <v>5</v>
      </c>
      <c r="G211" s="2584"/>
      <c r="H211" s="2114">
        <f>+G211*F211</f>
        <v>0</v>
      </c>
      <c r="I211" s="575"/>
    </row>
    <row r="212" spans="2:9" s="2128" customFormat="1">
      <c r="B212" s="2129"/>
      <c r="C212" s="2172"/>
      <c r="D212" s="2173"/>
      <c r="E212" s="2175"/>
      <c r="F212" s="2125"/>
      <c r="G212" s="2584"/>
      <c r="H212" s="2127"/>
      <c r="I212" s="575"/>
    </row>
    <row r="213" spans="2:9" s="2128" customFormat="1" ht="33.75" customHeight="1">
      <c r="B213" s="2109" t="s">
        <v>14</v>
      </c>
      <c r="C213" s="2110">
        <f>C210+1</f>
        <v>15</v>
      </c>
      <c r="D213" s="2176" t="s">
        <v>3311</v>
      </c>
      <c r="E213" s="2171"/>
      <c r="F213" s="2125"/>
      <c r="G213" s="2584"/>
      <c r="H213" s="2127"/>
      <c r="I213" s="575"/>
    </row>
    <row r="214" spans="2:9" s="2128" customFormat="1">
      <c r="B214" s="2129"/>
      <c r="C214" s="2177"/>
      <c r="D214" s="2178"/>
      <c r="E214" s="2174" t="s">
        <v>3312</v>
      </c>
      <c r="F214" s="2125">
        <v>6</v>
      </c>
      <c r="G214" s="2584"/>
      <c r="H214" s="2114">
        <f>+G214*F214</f>
        <v>0</v>
      </c>
      <c r="I214" s="575"/>
    </row>
    <row r="215" spans="2:9" s="2128" customFormat="1">
      <c r="B215" s="2129"/>
      <c r="C215" s="2177"/>
      <c r="D215" s="2178"/>
      <c r="E215" s="2174"/>
      <c r="F215" s="2125"/>
      <c r="G215" s="2584"/>
      <c r="H215" s="2114"/>
      <c r="I215" s="575"/>
    </row>
    <row r="216" spans="2:9" s="2128" customFormat="1" ht="45">
      <c r="B216" s="2109" t="s">
        <v>14</v>
      </c>
      <c r="C216" s="2110">
        <f>C213+1</f>
        <v>16</v>
      </c>
      <c r="D216" s="2176" t="s">
        <v>3313</v>
      </c>
      <c r="E216" s="2179"/>
      <c r="F216" s="2180"/>
      <c r="G216" s="2584"/>
      <c r="H216" s="2127"/>
      <c r="I216" s="575"/>
    </row>
    <row r="217" spans="2:9" s="2128" customFormat="1">
      <c r="B217" s="2129"/>
      <c r="C217" s="2172"/>
      <c r="D217" s="2173"/>
      <c r="E217" s="2174" t="s">
        <v>3310</v>
      </c>
      <c r="F217" s="2125">
        <v>4</v>
      </c>
      <c r="G217" s="2584"/>
      <c r="H217" s="2114">
        <f>+G217*F217</f>
        <v>0</v>
      </c>
      <c r="I217" s="575"/>
    </row>
    <row r="218" spans="2:9" s="2128" customFormat="1">
      <c r="B218" s="2129"/>
      <c r="C218" s="2172"/>
      <c r="D218" s="2173"/>
      <c r="E218" s="2174"/>
      <c r="F218" s="2125"/>
      <c r="G218" s="2584"/>
      <c r="H218" s="2127"/>
      <c r="I218" s="575"/>
    </row>
    <row r="219" spans="2:9" s="2128" customFormat="1" ht="33.75">
      <c r="B219" s="2109" t="s">
        <v>14</v>
      </c>
      <c r="C219" s="2110">
        <f>C216+1</f>
        <v>17</v>
      </c>
      <c r="D219" s="2176" t="s">
        <v>2295</v>
      </c>
      <c r="E219" s="2171"/>
      <c r="F219" s="2125"/>
      <c r="G219" s="2584"/>
      <c r="H219" s="2127"/>
      <c r="I219" s="575"/>
    </row>
    <row r="220" spans="2:9" s="2128" customFormat="1">
      <c r="B220" s="2129"/>
      <c r="C220" s="2177"/>
      <c r="D220" s="2181"/>
      <c r="E220" s="2174" t="s">
        <v>3310</v>
      </c>
      <c r="F220" s="2125">
        <v>2</v>
      </c>
      <c r="G220" s="2584"/>
      <c r="H220" s="2114">
        <f>+G220*F220</f>
        <v>0</v>
      </c>
      <c r="I220" s="575"/>
    </row>
    <row r="221" spans="2:9" s="2128" customFormat="1">
      <c r="B221" s="2129"/>
      <c r="C221" s="2172"/>
      <c r="D221" s="2173"/>
      <c r="E221" s="2182"/>
      <c r="F221" s="2180"/>
      <c r="G221" s="2584"/>
      <c r="H221" s="2127"/>
      <c r="I221" s="575"/>
    </row>
    <row r="222" spans="2:9" s="2128" customFormat="1" ht="67.5">
      <c r="B222" s="2109" t="s">
        <v>14</v>
      </c>
      <c r="C222" s="2110">
        <f>C219+1</f>
        <v>18</v>
      </c>
      <c r="D222" s="2176" t="s">
        <v>2296</v>
      </c>
      <c r="E222" s="2171"/>
      <c r="F222" s="2125"/>
      <c r="G222" s="2584"/>
      <c r="H222" s="2127"/>
      <c r="I222" s="575"/>
    </row>
    <row r="223" spans="2:9" s="2128" customFormat="1">
      <c r="B223" s="2129"/>
      <c r="C223" s="2177"/>
      <c r="D223" s="2181"/>
      <c r="E223" s="2174" t="s">
        <v>3310</v>
      </c>
      <c r="F223" s="2125">
        <v>5</v>
      </c>
      <c r="G223" s="2584"/>
      <c r="H223" s="2114">
        <f>+G223*F223</f>
        <v>0</v>
      </c>
      <c r="I223" s="575"/>
    </row>
    <row r="224" spans="2:9" s="2128" customFormat="1">
      <c r="B224" s="2129"/>
      <c r="C224" s="2177"/>
      <c r="D224" s="2181"/>
      <c r="E224" s="2174"/>
      <c r="F224" s="2125"/>
      <c r="G224" s="2584"/>
      <c r="H224" s="2127"/>
      <c r="I224" s="575"/>
    </row>
    <row r="225" spans="1:12" s="2128" customFormat="1" ht="45">
      <c r="B225" s="2109" t="s">
        <v>14</v>
      </c>
      <c r="C225" s="2110">
        <f>C222+1</f>
        <v>19</v>
      </c>
      <c r="D225" s="2176" t="s">
        <v>2297</v>
      </c>
      <c r="E225" s="2171"/>
      <c r="F225" s="2125"/>
      <c r="G225" s="2584"/>
      <c r="H225" s="2127"/>
      <c r="I225" s="575"/>
    </row>
    <row r="226" spans="1:12" s="2128" customFormat="1">
      <c r="B226" s="2129"/>
      <c r="C226" s="2177"/>
      <c r="D226" s="2181"/>
      <c r="E226" s="2174" t="s">
        <v>3310</v>
      </c>
      <c r="F226" s="2125">
        <v>2</v>
      </c>
      <c r="G226" s="2584"/>
      <c r="H226" s="2114">
        <f>+G226*F226</f>
        <v>0</v>
      </c>
      <c r="I226" s="575"/>
    </row>
    <row r="227" spans="1:12" s="2128" customFormat="1">
      <c r="B227" s="2129"/>
      <c r="C227" s="2172"/>
      <c r="D227" s="2173"/>
      <c r="E227" s="2183"/>
      <c r="F227" s="2180"/>
      <c r="G227" s="2137"/>
      <c r="H227" s="2127"/>
      <c r="I227" s="575"/>
    </row>
    <row r="228" spans="1:12" s="2128" customFormat="1">
      <c r="A228" s="2184"/>
      <c r="B228" s="2185" t="s">
        <v>14</v>
      </c>
      <c r="C228" s="2186"/>
      <c r="D228" s="2187" t="s">
        <v>3314</v>
      </c>
      <c r="E228" s="2188"/>
      <c r="F228" s="2189"/>
      <c r="G228" s="2189"/>
      <c r="H228" s="2190">
        <f>SUM(H159:H227)</f>
        <v>0</v>
      </c>
      <c r="I228" s="575"/>
    </row>
    <row r="229" spans="1:12" s="2128" customFormat="1">
      <c r="B229" s="2191"/>
      <c r="C229" s="2192"/>
      <c r="D229" s="2193"/>
      <c r="E229" s="2194"/>
      <c r="F229" s="2137"/>
      <c r="G229" s="2137"/>
      <c r="H229" s="2195"/>
      <c r="I229" s="575"/>
    </row>
    <row r="230" spans="1:12" s="2107" customFormat="1" ht="12.75">
      <c r="A230" s="359"/>
      <c r="B230" s="451"/>
      <c r="C230" s="451"/>
      <c r="D230" s="359"/>
      <c r="E230" s="360"/>
      <c r="F230" s="525"/>
      <c r="G230" s="525"/>
      <c r="H230" s="361"/>
      <c r="I230" s="213"/>
    </row>
    <row r="231" spans="1:12" s="2106" customFormat="1">
      <c r="A231" s="286"/>
      <c r="B231" s="450" t="s">
        <v>15</v>
      </c>
      <c r="C231" s="450"/>
      <c r="D231" s="287" t="s">
        <v>2381</v>
      </c>
      <c r="E231" s="287"/>
      <c r="F231" s="524"/>
      <c r="G231" s="2585"/>
      <c r="H231" s="834"/>
      <c r="I231" s="255"/>
    </row>
    <row r="232" spans="1:12" s="2107" customFormat="1" ht="12.75">
      <c r="A232" s="359"/>
      <c r="B232" s="451"/>
      <c r="C232" s="451"/>
      <c r="D232" s="359"/>
      <c r="E232" s="360"/>
      <c r="F232" s="525"/>
      <c r="G232" s="525"/>
      <c r="H232" s="361"/>
      <c r="I232" s="213"/>
    </row>
    <row r="233" spans="1:12" s="348" customFormat="1">
      <c r="B233" s="447"/>
      <c r="C233" s="365"/>
      <c r="D233" s="366" t="s">
        <v>2323</v>
      </c>
      <c r="E233" s="367"/>
      <c r="F233" s="521"/>
      <c r="G233" s="2586"/>
      <c r="H233" s="836"/>
      <c r="I233" s="310"/>
      <c r="J233" s="2196"/>
      <c r="K233" s="2196"/>
      <c r="L233" s="2196"/>
    </row>
    <row r="234" spans="1:12" s="348" customFormat="1">
      <c r="B234" s="447"/>
      <c r="C234" s="368"/>
      <c r="D234" s="369"/>
      <c r="E234" s="370"/>
      <c r="F234" s="521"/>
      <c r="G234" s="2587"/>
      <c r="H234" s="837"/>
      <c r="I234" s="311"/>
    </row>
    <row r="235" spans="1:12" s="289" customFormat="1" ht="135">
      <c r="B235" s="449" t="s">
        <v>15</v>
      </c>
      <c r="C235" s="371">
        <v>1</v>
      </c>
      <c r="D235" s="2197" t="s">
        <v>3315</v>
      </c>
      <c r="E235" s="2198"/>
      <c r="F235" s="2199"/>
      <c r="G235" s="2588"/>
      <c r="H235" s="2200"/>
      <c r="I235" s="209" t="s">
        <v>52</v>
      </c>
    </row>
    <row r="236" spans="1:12" s="289" customFormat="1">
      <c r="B236" s="449"/>
      <c r="C236" s="368"/>
      <c r="D236" s="2201"/>
      <c r="E236" s="2202" t="s">
        <v>2238</v>
      </c>
      <c r="F236" s="2199">
        <v>2</v>
      </c>
      <c r="G236" s="2588"/>
      <c r="H236" s="2200">
        <f>+G236*F236</f>
        <v>0</v>
      </c>
      <c r="I236" s="256"/>
    </row>
    <row r="237" spans="1:12" s="289" customFormat="1">
      <c r="B237" s="449"/>
      <c r="C237" s="368"/>
      <c r="D237" s="2201"/>
      <c r="E237" s="2202"/>
      <c r="F237" s="2199"/>
      <c r="G237" s="2588"/>
      <c r="H237" s="2200"/>
      <c r="I237" s="256"/>
    </row>
    <row r="238" spans="1:12" s="289" customFormat="1" ht="123.75">
      <c r="B238" s="449" t="s">
        <v>15</v>
      </c>
      <c r="C238" s="371">
        <f>C235+1</f>
        <v>2</v>
      </c>
      <c r="D238" s="2197" t="s">
        <v>3316</v>
      </c>
      <c r="E238" s="2198"/>
      <c r="F238" s="2199"/>
      <c r="G238" s="2588"/>
      <c r="H238" s="2200"/>
      <c r="I238" s="209" t="s">
        <v>52</v>
      </c>
    </row>
    <row r="239" spans="1:12" s="289" customFormat="1">
      <c r="B239" s="449"/>
      <c r="C239" s="368"/>
      <c r="D239" s="2201"/>
      <c r="E239" s="2202" t="s">
        <v>2238</v>
      </c>
      <c r="F239" s="2199">
        <v>1</v>
      </c>
      <c r="G239" s="2588"/>
      <c r="H239" s="2200">
        <f>+G239*F239</f>
        <v>0</v>
      </c>
      <c r="I239" s="256"/>
    </row>
    <row r="240" spans="1:12" s="289" customFormat="1">
      <c r="B240" s="449"/>
      <c r="C240" s="368"/>
      <c r="D240" s="2201"/>
      <c r="E240" s="2202"/>
      <c r="F240" s="2199"/>
      <c r="G240" s="2588"/>
      <c r="H240" s="2200"/>
      <c r="I240" s="256"/>
    </row>
    <row r="241" spans="2:10" s="289" customFormat="1" ht="56.25">
      <c r="B241" s="449" t="s">
        <v>15</v>
      </c>
      <c r="C241" s="371">
        <f>C238+1</f>
        <v>3</v>
      </c>
      <c r="D241" s="2203" t="s">
        <v>3317</v>
      </c>
      <c r="E241" s="2202"/>
      <c r="F241" s="2204"/>
      <c r="G241" s="2588"/>
      <c r="H241" s="2200"/>
      <c r="I241" s="209" t="s">
        <v>52</v>
      </c>
    </row>
    <row r="242" spans="2:10" s="289" customFormat="1">
      <c r="B242" s="449"/>
      <c r="C242" s="368"/>
      <c r="D242" s="2205" t="s">
        <v>2324</v>
      </c>
      <c r="E242" s="2202" t="s">
        <v>2238</v>
      </c>
      <c r="F242" s="2204">
        <v>1</v>
      </c>
      <c r="G242" s="2588"/>
      <c r="H242" s="2200"/>
      <c r="I242" s="256"/>
    </row>
    <row r="243" spans="2:10" s="289" customFormat="1">
      <c r="B243" s="449"/>
      <c r="C243" s="368"/>
      <c r="D243" s="2205" t="s">
        <v>2325</v>
      </c>
      <c r="E243" s="2202" t="s">
        <v>2238</v>
      </c>
      <c r="F243" s="2204">
        <v>1</v>
      </c>
      <c r="G243" s="2588"/>
      <c r="H243" s="2200"/>
      <c r="I243" s="256"/>
    </row>
    <row r="244" spans="2:10" s="289" customFormat="1">
      <c r="B244" s="449"/>
      <c r="C244" s="368"/>
      <c r="D244" s="2205" t="s">
        <v>2326</v>
      </c>
      <c r="E244" s="2202" t="s">
        <v>2238</v>
      </c>
      <c r="F244" s="2204">
        <v>2</v>
      </c>
      <c r="G244" s="2588"/>
      <c r="H244" s="2200"/>
      <c r="I244" s="256"/>
    </row>
    <row r="245" spans="2:10" s="289" customFormat="1">
      <c r="B245" s="449"/>
      <c r="C245" s="368"/>
      <c r="D245" s="2205" t="s">
        <v>2327</v>
      </c>
      <c r="E245" s="2202" t="s">
        <v>2238</v>
      </c>
      <c r="F245" s="2204">
        <v>1</v>
      </c>
      <c r="G245" s="2588"/>
      <c r="H245" s="2200"/>
      <c r="I245" s="256"/>
    </row>
    <row r="246" spans="2:10" s="289" customFormat="1">
      <c r="B246" s="449"/>
      <c r="C246" s="368"/>
      <c r="D246" s="2205" t="s">
        <v>2328</v>
      </c>
      <c r="E246" s="2202" t="s">
        <v>2238</v>
      </c>
      <c r="F246" s="2204">
        <v>4</v>
      </c>
      <c r="G246" s="2588"/>
      <c r="H246" s="2200"/>
      <c r="I246" s="256"/>
    </row>
    <row r="247" spans="2:10" s="289" customFormat="1">
      <c r="B247" s="449"/>
      <c r="C247" s="368"/>
      <c r="D247" s="2205" t="s">
        <v>3261</v>
      </c>
      <c r="E247" s="2202" t="s">
        <v>2238</v>
      </c>
      <c r="F247" s="2204">
        <v>1</v>
      </c>
      <c r="G247" s="2588"/>
      <c r="H247" s="2200"/>
      <c r="I247" s="256"/>
    </row>
    <row r="248" spans="2:10" s="289" customFormat="1">
      <c r="B248" s="449"/>
      <c r="C248" s="368"/>
      <c r="D248" s="2205" t="s">
        <v>2329</v>
      </c>
      <c r="E248" s="2202" t="s">
        <v>2238</v>
      </c>
      <c r="F248" s="2204">
        <v>1</v>
      </c>
      <c r="G248" s="2588"/>
      <c r="H248" s="2200"/>
      <c r="I248" s="256"/>
    </row>
    <row r="249" spans="2:10" s="289" customFormat="1">
      <c r="B249" s="449"/>
      <c r="C249" s="368"/>
      <c r="D249" s="2205" t="s">
        <v>2330</v>
      </c>
      <c r="E249" s="2202" t="s">
        <v>2238</v>
      </c>
      <c r="F249" s="2204">
        <v>1</v>
      </c>
      <c r="G249" s="2588"/>
      <c r="H249" s="2200"/>
      <c r="I249" s="256"/>
    </row>
    <row r="250" spans="2:10" s="372" customFormat="1" ht="12.75">
      <c r="D250" s="2205" t="s">
        <v>2331</v>
      </c>
      <c r="E250" s="2206" t="s">
        <v>2238</v>
      </c>
      <c r="F250" s="2207">
        <v>1</v>
      </c>
      <c r="G250" s="2588"/>
      <c r="H250" s="2200"/>
      <c r="I250" s="209"/>
      <c r="J250" s="2208"/>
    </row>
    <row r="251" spans="2:10" s="372" customFormat="1" ht="12.75">
      <c r="B251" s="453"/>
      <c r="C251" s="373"/>
      <c r="D251" s="2203"/>
      <c r="E251" s="2202" t="s">
        <v>2332</v>
      </c>
      <c r="F251" s="2204">
        <v>3</v>
      </c>
      <c r="G251" s="2588"/>
      <c r="H251" s="2200">
        <f>+G251*F251</f>
        <v>0</v>
      </c>
      <c r="I251" s="312"/>
      <c r="J251" s="2208"/>
    </row>
    <row r="252" spans="2:10" s="348" customFormat="1">
      <c r="B252" s="447"/>
      <c r="C252" s="368"/>
      <c r="D252" s="2203"/>
      <c r="E252" s="2202"/>
      <c r="F252" s="2204"/>
      <c r="G252" s="2588"/>
      <c r="H252" s="2200"/>
      <c r="I252" s="311"/>
    </row>
    <row r="253" spans="2:10" s="358" customFormat="1" ht="56.25">
      <c r="B253" s="449" t="s">
        <v>15</v>
      </c>
      <c r="C253" s="371">
        <f>C241+1</f>
        <v>4</v>
      </c>
      <c r="D253" s="2203" t="s">
        <v>3318</v>
      </c>
      <c r="E253" s="2198"/>
      <c r="F253" s="2199"/>
      <c r="G253" s="2589"/>
      <c r="H253" s="2209"/>
      <c r="I253" s="209" t="s">
        <v>52</v>
      </c>
      <c r="J253" s="2210"/>
    </row>
    <row r="254" spans="2:10" s="358" customFormat="1">
      <c r="B254" s="449"/>
      <c r="C254" s="368"/>
      <c r="D254" s="2205" t="s">
        <v>2333</v>
      </c>
      <c r="E254" s="2202" t="s">
        <v>2238</v>
      </c>
      <c r="F254" s="2204">
        <v>1</v>
      </c>
      <c r="G254" s="2589"/>
      <c r="H254" s="2200">
        <f>+G254*F254</f>
        <v>0</v>
      </c>
      <c r="I254" s="313"/>
      <c r="J254" s="2210"/>
    </row>
    <row r="255" spans="2:10" s="348" customFormat="1">
      <c r="B255" s="447"/>
      <c r="C255" s="368"/>
      <c r="D255" s="2211"/>
      <c r="E255" s="2202"/>
      <c r="F255" s="2204"/>
      <c r="G255" s="2589"/>
      <c r="H255" s="2212"/>
      <c r="I255" s="314"/>
      <c r="J255" s="2213"/>
    </row>
    <row r="256" spans="2:10" s="374" customFormat="1" ht="33.75">
      <c r="B256" s="449" t="s">
        <v>15</v>
      </c>
      <c r="C256" s="371">
        <f>C253+1</f>
        <v>5</v>
      </c>
      <c r="D256" s="2214" t="s">
        <v>3319</v>
      </c>
      <c r="E256" s="2202"/>
      <c r="F256" s="2199"/>
      <c r="G256" s="2590"/>
      <c r="H256" s="2209"/>
      <c r="I256" s="209" t="s">
        <v>52</v>
      </c>
    </row>
    <row r="257" spans="1:10" s="374" customFormat="1">
      <c r="B257" s="454"/>
      <c r="C257" s="375"/>
      <c r="D257" s="2201" t="s">
        <v>2334</v>
      </c>
      <c r="E257" s="2202" t="s">
        <v>2238</v>
      </c>
      <c r="F257" s="2199">
        <v>4</v>
      </c>
      <c r="G257" s="2591"/>
      <c r="H257" s="2215"/>
      <c r="I257" s="316"/>
    </row>
    <row r="258" spans="1:10" s="374" customFormat="1" ht="33.75">
      <c r="B258" s="454"/>
      <c r="C258" s="375"/>
      <c r="D258" s="2216" t="s">
        <v>2335</v>
      </c>
      <c r="E258" s="2202" t="s">
        <v>2238</v>
      </c>
      <c r="F258" s="2204">
        <v>1</v>
      </c>
      <c r="G258" s="2590"/>
      <c r="H258" s="2212"/>
      <c r="I258" s="317"/>
    </row>
    <row r="259" spans="1:10" s="374" customFormat="1">
      <c r="D259" s="2217" t="s">
        <v>2336</v>
      </c>
      <c r="E259" s="2202" t="s">
        <v>2238</v>
      </c>
      <c r="F259" s="2204">
        <v>1</v>
      </c>
      <c r="G259" s="2590"/>
      <c r="H259" s="2212"/>
      <c r="I259" s="209"/>
    </row>
    <row r="260" spans="1:10" s="374" customFormat="1">
      <c r="D260" s="2217" t="s">
        <v>2337</v>
      </c>
      <c r="E260" s="2202" t="s">
        <v>2238</v>
      </c>
      <c r="F260" s="2204">
        <v>4</v>
      </c>
      <c r="G260" s="2590"/>
      <c r="H260" s="2212"/>
      <c r="I260" s="316"/>
    </row>
    <row r="261" spans="1:10" s="374" customFormat="1">
      <c r="D261" s="2217" t="s">
        <v>2338</v>
      </c>
      <c r="E261" s="2206" t="s">
        <v>2238</v>
      </c>
      <c r="F261" s="2207">
        <v>2</v>
      </c>
      <c r="G261" s="2590"/>
      <c r="H261" s="2212"/>
      <c r="I261" s="316"/>
    </row>
    <row r="262" spans="1:10" s="348" customFormat="1">
      <c r="D262" s="2217"/>
      <c r="E262" s="2202" t="s">
        <v>2332</v>
      </c>
      <c r="F262" s="2204">
        <v>1</v>
      </c>
      <c r="G262" s="2591"/>
      <c r="H262" s="2200">
        <f>+G262*F262</f>
        <v>0</v>
      </c>
      <c r="I262" s="305"/>
    </row>
    <row r="263" spans="1:10" s="348" customFormat="1">
      <c r="D263" s="2218"/>
      <c r="E263" s="2219"/>
      <c r="F263" s="2220"/>
      <c r="G263" s="2592"/>
      <c r="H263" s="2221"/>
      <c r="I263" s="305"/>
    </row>
    <row r="264" spans="1:10" s="348" customFormat="1" ht="56.25">
      <c r="A264" s="374"/>
      <c r="B264" s="449" t="s">
        <v>15</v>
      </c>
      <c r="C264" s="371">
        <f>C256+1</f>
        <v>6</v>
      </c>
      <c r="D264" s="2222" t="s">
        <v>3320</v>
      </c>
      <c r="E264" s="2219"/>
      <c r="F264" s="2220"/>
      <c r="G264" s="2592"/>
      <c r="H264" s="2221"/>
      <c r="I264" s="209" t="s">
        <v>52</v>
      </c>
    </row>
    <row r="265" spans="1:10" s="374" customFormat="1">
      <c r="B265" s="454"/>
      <c r="C265" s="375"/>
      <c r="D265" s="2223" t="s">
        <v>2339</v>
      </c>
      <c r="E265" s="2219" t="s">
        <v>19</v>
      </c>
      <c r="F265" s="2220">
        <v>1</v>
      </c>
      <c r="G265" s="2592"/>
      <c r="H265" s="2200">
        <f>+G265*F265</f>
        <v>0</v>
      </c>
      <c r="I265" s="317"/>
    </row>
    <row r="266" spans="1:10" s="374" customFormat="1">
      <c r="B266" s="454"/>
      <c r="C266" s="375"/>
      <c r="D266" s="2223"/>
      <c r="E266" s="2219"/>
      <c r="F266" s="2220"/>
      <c r="G266" s="2592"/>
      <c r="H266" s="2224"/>
      <c r="I266" s="316"/>
    </row>
    <row r="267" spans="1:10" s="374" customFormat="1" ht="33.75">
      <c r="A267" s="348"/>
      <c r="B267" s="449" t="s">
        <v>15</v>
      </c>
      <c r="C267" s="371">
        <f>C264+1</f>
        <v>7</v>
      </c>
      <c r="D267" s="2222" t="s">
        <v>3321</v>
      </c>
      <c r="E267" s="2219"/>
      <c r="F267" s="2220"/>
      <c r="G267" s="2592"/>
      <c r="H267" s="2221"/>
      <c r="I267" s="209" t="s">
        <v>52</v>
      </c>
    </row>
    <row r="268" spans="1:10" s="374" customFormat="1">
      <c r="A268" s="348"/>
      <c r="B268" s="447"/>
      <c r="C268" s="368"/>
      <c r="D268" s="2223"/>
      <c r="E268" s="2219" t="s">
        <v>1556</v>
      </c>
      <c r="F268" s="2220">
        <v>1</v>
      </c>
      <c r="G268" s="2592"/>
      <c r="H268" s="2200">
        <f>+G268*F268</f>
        <v>0</v>
      </c>
      <c r="I268" s="317"/>
    </row>
    <row r="269" spans="1:10" s="374" customFormat="1">
      <c r="A269" s="348"/>
      <c r="B269" s="447"/>
      <c r="C269" s="447"/>
      <c r="D269" s="2223"/>
      <c r="E269" s="2219"/>
      <c r="F269" s="2220"/>
      <c r="G269" s="2592"/>
      <c r="H269" s="2224"/>
      <c r="I269" s="316"/>
    </row>
    <row r="270" spans="1:10" s="374" customFormat="1" ht="22.5">
      <c r="B270" s="449" t="s">
        <v>15</v>
      </c>
      <c r="C270" s="371">
        <f>C267+1</f>
        <v>8</v>
      </c>
      <c r="D270" s="446" t="s">
        <v>2340</v>
      </c>
      <c r="E270" s="2225"/>
      <c r="F270" s="2204"/>
      <c r="G270" s="2589"/>
      <c r="H270" s="2212"/>
      <c r="I270" s="315"/>
      <c r="J270" s="2226"/>
    </row>
    <row r="271" spans="1:10" s="374" customFormat="1">
      <c r="B271" s="454"/>
      <c r="C271" s="375"/>
      <c r="D271" s="2121" t="s">
        <v>2341</v>
      </c>
      <c r="E271" s="2227" t="s">
        <v>19</v>
      </c>
      <c r="F271" s="2204">
        <v>3</v>
      </c>
      <c r="G271" s="2589"/>
      <c r="H271" s="2200">
        <f>+G271*F271</f>
        <v>0</v>
      </c>
      <c r="I271" s="317"/>
      <c r="J271" s="2226"/>
    </row>
    <row r="272" spans="1:10" s="374" customFormat="1">
      <c r="B272" s="454"/>
      <c r="C272" s="375"/>
      <c r="D272" s="2228"/>
      <c r="E272" s="2225"/>
      <c r="F272" s="2204"/>
      <c r="G272" s="2589"/>
      <c r="H272" s="2212"/>
      <c r="I272" s="316"/>
      <c r="J272" s="2226"/>
    </row>
    <row r="273" spans="1:10" s="374" customFormat="1" ht="56.25">
      <c r="B273" s="449" t="s">
        <v>15</v>
      </c>
      <c r="C273" s="371">
        <f>C270+1</f>
        <v>9</v>
      </c>
      <c r="D273" s="2223" t="s">
        <v>2342</v>
      </c>
      <c r="E273" s="2219"/>
      <c r="F273" s="2220"/>
      <c r="G273" s="2592"/>
      <c r="H273" s="2221"/>
      <c r="I273" s="316"/>
      <c r="J273" s="2226"/>
    </row>
    <row r="274" spans="1:10" s="348" customFormat="1">
      <c r="A274" s="374"/>
      <c r="B274" s="454"/>
      <c r="C274" s="375"/>
      <c r="D274" s="2223"/>
      <c r="E274" s="2219" t="s">
        <v>19</v>
      </c>
      <c r="F274" s="2220">
        <v>3</v>
      </c>
      <c r="G274" s="2592"/>
      <c r="H274" s="2200">
        <f>+G274*F274</f>
        <v>0</v>
      </c>
      <c r="I274" s="209"/>
    </row>
    <row r="275" spans="1:10" s="348" customFormat="1">
      <c r="A275" s="374"/>
      <c r="B275" s="454"/>
      <c r="C275" s="375"/>
      <c r="D275" s="2223"/>
      <c r="E275" s="2219"/>
      <c r="F275" s="2220"/>
      <c r="G275" s="2592"/>
      <c r="H275" s="2221"/>
      <c r="I275" s="313"/>
    </row>
    <row r="276" spans="1:10" s="348" customFormat="1" ht="45">
      <c r="A276" s="374"/>
      <c r="B276" s="449" t="s">
        <v>15</v>
      </c>
      <c r="C276" s="371">
        <f>C273+1</f>
        <v>10</v>
      </c>
      <c r="D276" s="2223" t="s">
        <v>2343</v>
      </c>
      <c r="E276" s="2219"/>
      <c r="F276" s="2220"/>
      <c r="G276" s="2592"/>
      <c r="H276" s="2221"/>
      <c r="I276" s="318"/>
    </row>
    <row r="277" spans="1:10" s="348" customFormat="1">
      <c r="A277" s="374"/>
      <c r="B277" s="454"/>
      <c r="C277" s="375"/>
      <c r="D277" s="2223"/>
      <c r="E277" s="2219" t="s">
        <v>19</v>
      </c>
      <c r="F277" s="2220">
        <v>1</v>
      </c>
      <c r="G277" s="2592"/>
      <c r="H277" s="2200">
        <f>+G277*F277</f>
        <v>0</v>
      </c>
      <c r="I277" s="209"/>
      <c r="J277" s="2213"/>
    </row>
    <row r="278" spans="1:10" s="348" customFormat="1">
      <c r="A278" s="374"/>
      <c r="B278" s="454"/>
      <c r="C278" s="375"/>
      <c r="D278" s="2229"/>
      <c r="E278" s="2219"/>
      <c r="F278" s="2220"/>
      <c r="G278" s="2592"/>
      <c r="H278" s="2221"/>
      <c r="I278" s="313"/>
    </row>
    <row r="279" spans="1:10" s="348" customFormat="1" ht="22.5">
      <c r="B279" s="449" t="s">
        <v>15</v>
      </c>
      <c r="C279" s="371">
        <f>C276+1</f>
        <v>11</v>
      </c>
      <c r="D279" s="2223" t="s">
        <v>2344</v>
      </c>
      <c r="E279" s="2219"/>
      <c r="F279" s="2220"/>
      <c r="G279" s="2592"/>
      <c r="H279" s="2221"/>
      <c r="I279" s="313"/>
    </row>
    <row r="280" spans="1:10" s="348" customFormat="1">
      <c r="B280" s="447"/>
      <c r="C280" s="368"/>
      <c r="D280" s="2223"/>
      <c r="E280" s="2219" t="s">
        <v>19</v>
      </c>
      <c r="F280" s="2220">
        <v>1</v>
      </c>
      <c r="G280" s="2592"/>
      <c r="H280" s="2200">
        <f>+G280*F280</f>
        <v>0</v>
      </c>
      <c r="I280" s="209"/>
      <c r="J280" s="2213"/>
    </row>
    <row r="281" spans="1:10" s="348" customFormat="1" ht="45">
      <c r="B281" s="449" t="s">
        <v>15</v>
      </c>
      <c r="C281" s="371">
        <f>C279+1</f>
        <v>12</v>
      </c>
      <c r="D281" s="2203" t="s">
        <v>3322</v>
      </c>
      <c r="E281" s="2202"/>
      <c r="F281" s="2204"/>
      <c r="G281" s="2590"/>
      <c r="H281" s="2212"/>
      <c r="I281" s="209" t="s">
        <v>52</v>
      </c>
      <c r="J281" s="2213"/>
    </row>
    <row r="282" spans="1:10" s="348" customFormat="1">
      <c r="B282" s="447"/>
      <c r="C282" s="368"/>
      <c r="D282" s="2211"/>
      <c r="E282" s="2202" t="s">
        <v>2238</v>
      </c>
      <c r="F282" s="2204">
        <v>2</v>
      </c>
      <c r="G282" s="2590"/>
      <c r="H282" s="2200">
        <f>+G282*F282</f>
        <v>0</v>
      </c>
      <c r="I282" s="319"/>
      <c r="J282" s="2213"/>
    </row>
    <row r="283" spans="1:10" s="348" customFormat="1">
      <c r="B283" s="447"/>
      <c r="C283" s="368"/>
      <c r="D283" s="2211"/>
      <c r="E283" s="2202"/>
      <c r="F283" s="2204"/>
      <c r="G283" s="2590"/>
      <c r="H283" s="2212"/>
      <c r="I283" s="305"/>
    </row>
    <row r="284" spans="1:10" s="348" customFormat="1" ht="45">
      <c r="B284" s="449" t="s">
        <v>15</v>
      </c>
      <c r="C284" s="371">
        <f>C281+1</f>
        <v>13</v>
      </c>
      <c r="D284" s="2230" t="s">
        <v>3323</v>
      </c>
      <c r="E284" s="2202"/>
      <c r="F284" s="2204"/>
      <c r="G284" s="2590"/>
      <c r="H284" s="2212"/>
      <c r="I284" s="209" t="s">
        <v>52</v>
      </c>
    </row>
    <row r="285" spans="1:10" s="348" customFormat="1">
      <c r="B285" s="447"/>
      <c r="C285" s="368"/>
      <c r="D285" s="2211"/>
      <c r="E285" s="2202" t="s">
        <v>2238</v>
      </c>
      <c r="F285" s="2204">
        <v>1</v>
      </c>
      <c r="G285" s="2590"/>
      <c r="H285" s="2200">
        <f>+G285*F285</f>
        <v>0</v>
      </c>
      <c r="I285" s="209"/>
    </row>
    <row r="286" spans="1:10" s="348" customFormat="1">
      <c r="B286" s="447"/>
      <c r="C286" s="368"/>
      <c r="D286" s="2211"/>
      <c r="E286" s="2202"/>
      <c r="F286" s="2204"/>
      <c r="G286" s="2590"/>
      <c r="H286" s="2231"/>
      <c r="I286" s="305"/>
    </row>
    <row r="287" spans="1:10" s="348" customFormat="1" ht="45">
      <c r="B287" s="449" t="s">
        <v>15</v>
      </c>
      <c r="C287" s="371">
        <f>C284+1</f>
        <v>14</v>
      </c>
      <c r="D287" s="2203" t="s">
        <v>3324</v>
      </c>
      <c r="E287" s="2202"/>
      <c r="F287" s="2204"/>
      <c r="G287" s="2590"/>
      <c r="H287" s="2212"/>
      <c r="I287" s="209" t="s">
        <v>52</v>
      </c>
    </row>
    <row r="288" spans="1:10" s="348" customFormat="1">
      <c r="D288" s="2120" t="s">
        <v>2345</v>
      </c>
      <c r="E288" s="2202" t="s">
        <v>2332</v>
      </c>
      <c r="F288" s="2204">
        <v>1</v>
      </c>
      <c r="G288" s="2590"/>
      <c r="H288" s="2200">
        <f>+G288*F288</f>
        <v>0</v>
      </c>
      <c r="I288" s="305"/>
    </row>
    <row r="289" spans="1:9" s="348" customFormat="1">
      <c r="D289" s="2120"/>
      <c r="E289" s="2202"/>
      <c r="F289" s="2204"/>
      <c r="G289" s="2590"/>
      <c r="H289" s="2200"/>
      <c r="I289" s="305"/>
    </row>
    <row r="290" spans="1:9" s="348" customFormat="1">
      <c r="B290" s="449" t="s">
        <v>15</v>
      </c>
      <c r="C290" s="371">
        <f>C287+1</f>
        <v>15</v>
      </c>
      <c r="D290" s="2228" t="s">
        <v>2346</v>
      </c>
      <c r="E290" s="2225"/>
      <c r="F290" s="2204"/>
      <c r="G290" s="2589"/>
      <c r="H290" s="2212"/>
      <c r="I290" s="305"/>
    </row>
    <row r="291" spans="1:9" s="348" customFormat="1" ht="101.25">
      <c r="B291" s="455"/>
      <c r="C291" s="380"/>
      <c r="D291" s="2462" t="s">
        <v>3262</v>
      </c>
      <c r="E291" s="2225"/>
      <c r="F291" s="2204"/>
      <c r="G291" s="2589"/>
      <c r="H291" s="2212"/>
      <c r="I291" s="305"/>
    </row>
    <row r="292" spans="1:9" s="379" customFormat="1">
      <c r="A292" s="348"/>
      <c r="B292" s="455"/>
      <c r="C292" s="380"/>
      <c r="D292" s="2228" t="s">
        <v>2347</v>
      </c>
      <c r="E292" s="2202" t="s">
        <v>2238</v>
      </c>
      <c r="F292" s="2204">
        <v>2</v>
      </c>
      <c r="G292" s="2589"/>
      <c r="H292" s="2200">
        <f>+G292*F292</f>
        <v>0</v>
      </c>
      <c r="I292" s="320"/>
    </row>
    <row r="293" spans="1:9" s="379" customFormat="1">
      <c r="A293" s="348"/>
      <c r="B293" s="455"/>
      <c r="C293" s="380"/>
      <c r="D293" s="2228" t="s">
        <v>2348</v>
      </c>
      <c r="E293" s="2202" t="s">
        <v>2238</v>
      </c>
      <c r="F293" s="2204">
        <v>2</v>
      </c>
      <c r="G293" s="2589"/>
      <c r="H293" s="2200">
        <f>+G293*F293</f>
        <v>0</v>
      </c>
      <c r="I293" s="320"/>
    </row>
    <row r="294" spans="1:9" s="379" customFormat="1">
      <c r="A294" s="348"/>
      <c r="B294" s="447"/>
      <c r="C294" s="368"/>
      <c r="D294" s="2228"/>
      <c r="E294" s="2227"/>
      <c r="F294" s="2204"/>
      <c r="G294" s="2589"/>
      <c r="H294" s="2212"/>
      <c r="I294" s="320"/>
    </row>
    <row r="295" spans="1:9" s="348" customFormat="1" ht="22.5">
      <c r="B295" s="449" t="s">
        <v>15</v>
      </c>
      <c r="C295" s="371">
        <f>C290+1</f>
        <v>16</v>
      </c>
      <c r="D295" s="446" t="s">
        <v>2349</v>
      </c>
      <c r="E295" s="2232"/>
      <c r="F295" s="2204"/>
      <c r="G295" s="2589"/>
      <c r="H295" s="2212"/>
      <c r="I295" s="305"/>
    </row>
    <row r="296" spans="1:9" s="348" customFormat="1">
      <c r="B296" s="455"/>
      <c r="C296" s="380"/>
      <c r="D296" s="2233" t="s">
        <v>2350</v>
      </c>
      <c r="E296" s="2202" t="s">
        <v>2238</v>
      </c>
      <c r="F296" s="2234">
        <v>6</v>
      </c>
      <c r="G296" s="2593"/>
      <c r="H296" s="2200">
        <f>+G296*F296</f>
        <v>0</v>
      </c>
      <c r="I296" s="305"/>
    </row>
    <row r="297" spans="1:9" s="379" customFormat="1">
      <c r="B297" s="455"/>
      <c r="C297" s="380"/>
      <c r="D297" s="2233" t="s">
        <v>2348</v>
      </c>
      <c r="E297" s="2202" t="s">
        <v>2238</v>
      </c>
      <c r="F297" s="2234">
        <v>3</v>
      </c>
      <c r="G297" s="2593"/>
      <c r="H297" s="2200">
        <f>+G297*F297</f>
        <v>0</v>
      </c>
      <c r="I297" s="320"/>
    </row>
    <row r="298" spans="1:9" s="379" customFormat="1">
      <c r="B298" s="455"/>
      <c r="C298" s="380"/>
      <c r="D298" s="2235"/>
      <c r="E298" s="2232"/>
      <c r="F298" s="2204"/>
      <c r="G298" s="2589"/>
      <c r="H298" s="2212"/>
      <c r="I298" s="320"/>
    </row>
    <row r="299" spans="1:9" s="379" customFormat="1">
      <c r="B299" s="449" t="s">
        <v>15</v>
      </c>
      <c r="C299" s="371">
        <f>C295+1</f>
        <v>17</v>
      </c>
      <c r="D299" s="446" t="s">
        <v>2351</v>
      </c>
      <c r="E299" s="2232"/>
      <c r="F299" s="2204"/>
      <c r="G299" s="2594"/>
      <c r="H299" s="2212"/>
      <c r="I299" s="320"/>
    </row>
    <row r="300" spans="1:9" s="348" customFormat="1">
      <c r="D300" s="2233" t="s">
        <v>2350</v>
      </c>
      <c r="E300" s="2202" t="s">
        <v>2238</v>
      </c>
      <c r="F300" s="2234">
        <v>1</v>
      </c>
      <c r="G300" s="2593"/>
      <c r="H300" s="2200">
        <f>+G300*F300</f>
        <v>0</v>
      </c>
      <c r="I300" s="305"/>
    </row>
    <row r="301" spans="1:9" s="379" customFormat="1">
      <c r="A301" s="348"/>
      <c r="D301" s="2233" t="s">
        <v>2348</v>
      </c>
      <c r="E301" s="2202" t="s">
        <v>2238</v>
      </c>
      <c r="F301" s="2234">
        <v>3</v>
      </c>
      <c r="G301" s="2593"/>
      <c r="H301" s="2200">
        <f>+G301*F301</f>
        <v>0</v>
      </c>
      <c r="I301" s="320"/>
    </row>
    <row r="302" spans="1:9" s="379" customFormat="1">
      <c r="D302" s="2233"/>
      <c r="E302" s="2227"/>
      <c r="F302" s="2234"/>
      <c r="G302" s="2593"/>
      <c r="H302" s="2236"/>
      <c r="I302" s="320"/>
    </row>
    <row r="303" spans="1:9" s="379" customFormat="1" ht="33.75">
      <c r="B303" s="449" t="s">
        <v>15</v>
      </c>
      <c r="C303" s="371">
        <f>C299+1</f>
        <v>18</v>
      </c>
      <c r="D303" s="446" t="s">
        <v>2352</v>
      </c>
      <c r="E303" s="2232"/>
      <c r="F303" s="2204"/>
      <c r="G303" s="2593"/>
      <c r="H303" s="2212"/>
      <c r="I303" s="320"/>
    </row>
    <row r="304" spans="1:9" s="379" customFormat="1">
      <c r="B304" s="455"/>
      <c r="C304" s="380"/>
      <c r="D304" s="2233" t="s">
        <v>2350</v>
      </c>
      <c r="E304" s="2202" t="s">
        <v>2238</v>
      </c>
      <c r="F304" s="2234">
        <v>1</v>
      </c>
      <c r="G304" s="2593"/>
      <c r="H304" s="2200">
        <f>+G304*F304</f>
        <v>0</v>
      </c>
      <c r="I304" s="320"/>
    </row>
    <row r="305" spans="1:9" s="379" customFormat="1">
      <c r="A305" s="348"/>
      <c r="B305" s="455"/>
      <c r="C305" s="380"/>
      <c r="D305" s="2233" t="s">
        <v>2348</v>
      </c>
      <c r="E305" s="2202" t="s">
        <v>2238</v>
      </c>
      <c r="F305" s="2234">
        <v>2</v>
      </c>
      <c r="G305" s="2593"/>
      <c r="H305" s="2200">
        <f>+G305*F305</f>
        <v>0</v>
      </c>
      <c r="I305" s="320"/>
    </row>
    <row r="306" spans="1:9" s="379" customFormat="1">
      <c r="B306" s="449" t="s">
        <v>15</v>
      </c>
      <c r="C306" s="371">
        <f>C303+1</f>
        <v>19</v>
      </c>
      <c r="D306" s="2233"/>
      <c r="E306" s="2227"/>
      <c r="F306" s="2234"/>
      <c r="G306" s="2593"/>
      <c r="H306" s="2236"/>
      <c r="I306" s="320"/>
    </row>
    <row r="307" spans="1:9" s="348" customFormat="1">
      <c r="A307" s="379"/>
      <c r="B307" s="455"/>
      <c r="C307" s="380"/>
      <c r="D307" s="2233" t="s">
        <v>2353</v>
      </c>
      <c r="E307" s="2227"/>
      <c r="F307" s="2234"/>
      <c r="G307" s="2593"/>
      <c r="H307" s="2236"/>
      <c r="I307" s="305"/>
    </row>
    <row r="308" spans="1:9" s="379" customFormat="1">
      <c r="B308" s="455"/>
      <c r="C308" s="380"/>
      <c r="D308" s="2233" t="s">
        <v>2348</v>
      </c>
      <c r="E308" s="2227" t="s">
        <v>2277</v>
      </c>
      <c r="F308" s="2234">
        <v>6</v>
      </c>
      <c r="G308" s="2593"/>
      <c r="H308" s="2200">
        <f>+G308*F308</f>
        <v>0</v>
      </c>
      <c r="I308" s="320"/>
    </row>
    <row r="309" spans="1:9" s="379" customFormat="1">
      <c r="B309" s="455"/>
      <c r="C309" s="380"/>
      <c r="D309" s="2233"/>
      <c r="E309" s="2227"/>
      <c r="F309" s="2234"/>
      <c r="G309" s="2593"/>
      <c r="H309" s="2236"/>
      <c r="I309" s="320"/>
    </row>
    <row r="310" spans="1:9" s="379" customFormat="1">
      <c r="B310" s="449" t="s">
        <v>15</v>
      </c>
      <c r="C310" s="371">
        <f>C306+1</f>
        <v>20</v>
      </c>
      <c r="D310" s="446" t="s">
        <v>2354</v>
      </c>
      <c r="E310" s="2232"/>
      <c r="F310" s="2204"/>
      <c r="G310" s="2594"/>
      <c r="H310" s="2212"/>
      <c r="I310" s="320"/>
    </row>
    <row r="311" spans="1:9" s="348" customFormat="1">
      <c r="A311" s="379"/>
      <c r="B311" s="455"/>
      <c r="C311" s="380"/>
      <c r="D311" s="2233" t="s">
        <v>2355</v>
      </c>
      <c r="E311" s="2202" t="s">
        <v>2238</v>
      </c>
      <c r="F311" s="2234">
        <v>4</v>
      </c>
      <c r="G311" s="2593"/>
      <c r="H311" s="2200">
        <f>+G311*F311</f>
        <v>0</v>
      </c>
      <c r="I311" s="305"/>
    </row>
    <row r="312" spans="1:9" s="379" customFormat="1">
      <c r="A312" s="348"/>
      <c r="B312" s="455"/>
      <c r="C312" s="380"/>
      <c r="D312" s="2233" t="s">
        <v>2356</v>
      </c>
      <c r="E312" s="2202" t="s">
        <v>2238</v>
      </c>
      <c r="F312" s="2234">
        <v>12</v>
      </c>
      <c r="G312" s="2593"/>
      <c r="H312" s="2200">
        <f>+G312*F312</f>
        <v>0</v>
      </c>
      <c r="I312" s="320"/>
    </row>
    <row r="313" spans="1:9" s="379" customFormat="1">
      <c r="D313" s="2233"/>
      <c r="E313" s="2227"/>
      <c r="F313" s="2234"/>
      <c r="G313" s="2593"/>
      <c r="H313" s="2236"/>
      <c r="I313" s="320"/>
    </row>
    <row r="314" spans="1:9" s="348" customFormat="1" ht="22.5">
      <c r="A314" s="379"/>
      <c r="B314" s="449" t="s">
        <v>15</v>
      </c>
      <c r="C314" s="371">
        <f>C310+1</f>
        <v>21</v>
      </c>
      <c r="D314" s="446" t="s">
        <v>2357</v>
      </c>
      <c r="E314" s="2232"/>
      <c r="F314" s="2204"/>
      <c r="G314" s="2594"/>
      <c r="H314" s="2212"/>
      <c r="I314" s="305"/>
    </row>
    <row r="315" spans="1:9" s="379" customFormat="1">
      <c r="D315" s="2233" t="s">
        <v>2358</v>
      </c>
      <c r="E315" s="2202" t="s">
        <v>2238</v>
      </c>
      <c r="F315" s="2234">
        <v>3</v>
      </c>
      <c r="G315" s="2593"/>
      <c r="H315" s="2200">
        <f>+G315*F315</f>
        <v>0</v>
      </c>
      <c r="I315" s="320"/>
    </row>
    <row r="316" spans="1:9" s="379" customFormat="1">
      <c r="A316" s="348"/>
      <c r="D316" s="2233"/>
      <c r="E316" s="2227"/>
      <c r="F316" s="2234"/>
      <c r="G316" s="2593"/>
      <c r="H316" s="2236"/>
      <c r="I316" s="320"/>
    </row>
    <row r="317" spans="1:9" s="348" customFormat="1" ht="22.5">
      <c r="B317" s="449" t="s">
        <v>15</v>
      </c>
      <c r="C317" s="371">
        <f>C314+1</f>
        <v>22</v>
      </c>
      <c r="D317" s="446" t="s">
        <v>2359</v>
      </c>
      <c r="E317" s="2232"/>
      <c r="F317" s="2204"/>
      <c r="G317" s="2594"/>
      <c r="H317" s="2212"/>
      <c r="I317" s="305"/>
    </row>
    <row r="318" spans="1:9" s="379" customFormat="1">
      <c r="B318" s="455"/>
      <c r="C318" s="380"/>
      <c r="D318" s="2233" t="s">
        <v>2360</v>
      </c>
      <c r="E318" s="2202" t="s">
        <v>2238</v>
      </c>
      <c r="F318" s="2234">
        <v>3</v>
      </c>
      <c r="G318" s="2593"/>
      <c r="H318" s="2200">
        <f>+G318*F318</f>
        <v>0</v>
      </c>
      <c r="I318" s="320"/>
    </row>
    <row r="319" spans="1:9" s="348" customFormat="1">
      <c r="B319" s="447"/>
      <c r="C319" s="368"/>
      <c r="D319" s="2233"/>
      <c r="E319" s="2227"/>
      <c r="F319" s="2234"/>
      <c r="G319" s="2593"/>
      <c r="H319" s="2236"/>
      <c r="I319" s="305"/>
    </row>
    <row r="320" spans="1:9" s="289" customFormat="1" ht="56.25">
      <c r="B320" s="449" t="s">
        <v>15</v>
      </c>
      <c r="C320" s="371">
        <f>C317+1</f>
        <v>23</v>
      </c>
      <c r="D320" s="446" t="s">
        <v>2361</v>
      </c>
      <c r="E320" s="2232"/>
      <c r="F320" s="2204"/>
      <c r="G320" s="2589"/>
      <c r="H320" s="2212"/>
      <c r="I320" s="256"/>
    </row>
    <row r="321" spans="1:9" s="289" customFormat="1">
      <c r="B321" s="449"/>
      <c r="C321" s="368"/>
      <c r="D321" s="2233"/>
      <c r="E321" s="2227" t="s">
        <v>2332</v>
      </c>
      <c r="F321" s="2234">
        <v>6</v>
      </c>
      <c r="G321" s="2593"/>
      <c r="H321" s="2200">
        <f>+G321*F321</f>
        <v>0</v>
      </c>
      <c r="I321" s="256"/>
    </row>
    <row r="322" spans="1:9" s="289" customFormat="1" ht="33.75">
      <c r="B322" s="449" t="s">
        <v>15</v>
      </c>
      <c r="C322" s="371">
        <f>C320+1</f>
        <v>24</v>
      </c>
      <c r="D322" s="446" t="s">
        <v>3263</v>
      </c>
      <c r="E322" s="2237"/>
      <c r="F322" s="2204"/>
      <c r="G322" s="2588"/>
      <c r="H322" s="2200"/>
      <c r="I322" s="256"/>
    </row>
    <row r="323" spans="1:9" s="289" customFormat="1">
      <c r="D323" s="2238" t="s">
        <v>2363</v>
      </c>
      <c r="E323" s="2202" t="s">
        <v>2233</v>
      </c>
      <c r="F323" s="2204">
        <v>330</v>
      </c>
      <c r="G323" s="2588"/>
      <c r="H323" s="2200">
        <f>+G323*F323</f>
        <v>0</v>
      </c>
      <c r="I323" s="256"/>
    </row>
    <row r="324" spans="1:9" s="289" customFormat="1">
      <c r="D324" s="2238" t="s">
        <v>2364</v>
      </c>
      <c r="E324" s="2202" t="s">
        <v>2233</v>
      </c>
      <c r="F324" s="2204">
        <v>168</v>
      </c>
      <c r="G324" s="2588"/>
      <c r="H324" s="2200">
        <f>+G324*F324</f>
        <v>0</v>
      </c>
      <c r="I324" s="256"/>
    </row>
    <row r="325" spans="1:9" s="289" customFormat="1">
      <c r="D325" s="2238" t="s">
        <v>2365</v>
      </c>
      <c r="E325" s="2202" t="s">
        <v>2233</v>
      </c>
      <c r="F325" s="2204">
        <v>130</v>
      </c>
      <c r="G325" s="2588"/>
      <c r="H325" s="2200">
        <f>+G325*F325</f>
        <v>0</v>
      </c>
      <c r="I325" s="256"/>
    </row>
    <row r="326" spans="1:9" s="348" customFormat="1">
      <c r="D326" s="2238" t="s">
        <v>2366</v>
      </c>
      <c r="E326" s="2202" t="s">
        <v>2233</v>
      </c>
      <c r="F326" s="2204">
        <v>18</v>
      </c>
      <c r="G326" s="2588"/>
      <c r="H326" s="2200">
        <f>+G326*F326</f>
        <v>0</v>
      </c>
      <c r="I326" s="311"/>
    </row>
    <row r="327" spans="1:9" s="348" customFormat="1">
      <c r="D327" s="2238"/>
      <c r="E327" s="2202"/>
      <c r="F327" s="2204"/>
      <c r="G327" s="2588"/>
      <c r="H327" s="2200"/>
      <c r="I327" s="311"/>
    </row>
    <row r="328" spans="1:9" s="289" customFormat="1">
      <c r="B328" s="449"/>
      <c r="C328" s="368"/>
      <c r="D328" s="2239" t="s">
        <v>2367</v>
      </c>
      <c r="E328" s="2202"/>
      <c r="F328" s="2204"/>
      <c r="G328" s="2590"/>
      <c r="H328" s="2212"/>
      <c r="I328" s="209"/>
    </row>
    <row r="329" spans="1:9" s="289" customFormat="1" ht="45">
      <c r="A329" s="348"/>
      <c r="B329" s="449" t="s">
        <v>15</v>
      </c>
      <c r="C329" s="371">
        <f>C322+1</f>
        <v>25</v>
      </c>
      <c r="D329" s="446" t="s">
        <v>3325</v>
      </c>
      <c r="E329" s="2202"/>
      <c r="F329" s="2204"/>
      <c r="G329" s="2588"/>
      <c r="H329" s="2200"/>
      <c r="I329" s="209" t="s">
        <v>52</v>
      </c>
    </row>
    <row r="330" spans="1:9" s="289" customFormat="1">
      <c r="B330" s="449"/>
      <c r="C330" s="368"/>
      <c r="D330" s="2240" t="s">
        <v>3264</v>
      </c>
      <c r="E330" s="2202" t="s">
        <v>2238</v>
      </c>
      <c r="F330" s="2204">
        <v>2</v>
      </c>
      <c r="G330" s="2588"/>
      <c r="H330" s="2200">
        <f t="shared" ref="H330:H351" si="0">+G330*F330</f>
        <v>0</v>
      </c>
      <c r="I330" s="256"/>
    </row>
    <row r="331" spans="1:9" s="289" customFormat="1">
      <c r="A331" s="348"/>
      <c r="B331" s="447"/>
      <c r="C331" s="368"/>
      <c r="D331" s="2240" t="s">
        <v>3265</v>
      </c>
      <c r="E331" s="2202" t="s">
        <v>2238</v>
      </c>
      <c r="F331" s="2204">
        <v>2</v>
      </c>
      <c r="G331" s="2588"/>
      <c r="H331" s="2200">
        <f t="shared" si="0"/>
        <v>0</v>
      </c>
      <c r="I331" s="256"/>
    </row>
    <row r="332" spans="1:9" s="289" customFormat="1">
      <c r="A332" s="348"/>
      <c r="B332" s="447"/>
      <c r="C332" s="368"/>
      <c r="D332" s="2240" t="s">
        <v>3266</v>
      </c>
      <c r="E332" s="2202" t="s">
        <v>2238</v>
      </c>
      <c r="F332" s="2204">
        <v>4</v>
      </c>
      <c r="G332" s="2588"/>
      <c r="H332" s="2200">
        <f t="shared" si="0"/>
        <v>0</v>
      </c>
      <c r="I332" s="256"/>
    </row>
    <row r="333" spans="1:9" s="289" customFormat="1">
      <c r="D333" s="2240" t="s">
        <v>3267</v>
      </c>
      <c r="E333" s="2202" t="s">
        <v>2238</v>
      </c>
      <c r="F333" s="2204">
        <v>1</v>
      </c>
      <c r="G333" s="2588"/>
      <c r="H333" s="2200">
        <f t="shared" si="0"/>
        <v>0</v>
      </c>
      <c r="I333" s="256"/>
    </row>
    <row r="334" spans="1:9" s="289" customFormat="1">
      <c r="B334" s="449"/>
      <c r="C334" s="368"/>
      <c r="D334" s="2240" t="s">
        <v>3268</v>
      </c>
      <c r="E334" s="2202" t="s">
        <v>2238</v>
      </c>
      <c r="F334" s="2204">
        <v>1</v>
      </c>
      <c r="G334" s="2588"/>
      <c r="H334" s="2200">
        <f t="shared" si="0"/>
        <v>0</v>
      </c>
      <c r="I334" s="256"/>
    </row>
    <row r="335" spans="1:9" s="289" customFormat="1">
      <c r="B335" s="449"/>
      <c r="C335" s="368"/>
      <c r="D335" s="2240" t="s">
        <v>3269</v>
      </c>
      <c r="E335" s="2202" t="s">
        <v>2238</v>
      </c>
      <c r="F335" s="2204">
        <v>1</v>
      </c>
      <c r="G335" s="2588"/>
      <c r="H335" s="2200">
        <f t="shared" si="0"/>
        <v>0</v>
      </c>
      <c r="I335" s="256"/>
    </row>
    <row r="336" spans="1:9" s="289" customFormat="1">
      <c r="B336" s="449"/>
      <c r="C336" s="368"/>
      <c r="D336" s="2240" t="s">
        <v>3270</v>
      </c>
      <c r="E336" s="2202" t="s">
        <v>2238</v>
      </c>
      <c r="F336" s="2204">
        <v>1</v>
      </c>
      <c r="G336" s="2588"/>
      <c r="H336" s="2200">
        <f t="shared" si="0"/>
        <v>0</v>
      </c>
      <c r="I336" s="256"/>
    </row>
    <row r="337" spans="2:9" s="289" customFormat="1">
      <c r="B337" s="449"/>
      <c r="C337" s="368"/>
      <c r="D337" s="2240" t="s">
        <v>3271</v>
      </c>
      <c r="E337" s="2202" t="s">
        <v>2238</v>
      </c>
      <c r="F337" s="2204">
        <v>2</v>
      </c>
      <c r="G337" s="2588"/>
      <c r="H337" s="2200">
        <f t="shared" si="0"/>
        <v>0</v>
      </c>
      <c r="I337" s="256"/>
    </row>
    <row r="338" spans="2:9" s="289" customFormat="1">
      <c r="B338" s="449"/>
      <c r="C338" s="381"/>
      <c r="D338" s="2240" t="s">
        <v>3272</v>
      </c>
      <c r="E338" s="2202" t="s">
        <v>2238</v>
      </c>
      <c r="F338" s="2204">
        <v>3</v>
      </c>
      <c r="G338" s="2588"/>
      <c r="H338" s="2200">
        <f t="shared" si="0"/>
        <v>0</v>
      </c>
      <c r="I338" s="256"/>
    </row>
    <row r="339" spans="2:9" s="289" customFormat="1">
      <c r="B339" s="449"/>
      <c r="C339" s="368"/>
      <c r="D339" s="2240" t="s">
        <v>3273</v>
      </c>
      <c r="E339" s="2202" t="s">
        <v>2238</v>
      </c>
      <c r="F339" s="2204">
        <v>3</v>
      </c>
      <c r="G339" s="2588"/>
      <c r="H339" s="2200">
        <f t="shared" si="0"/>
        <v>0</v>
      </c>
      <c r="I339" s="256"/>
    </row>
    <row r="340" spans="2:9" s="289" customFormat="1">
      <c r="B340" s="449"/>
      <c r="C340" s="368"/>
      <c r="D340" s="2240" t="s">
        <v>3274</v>
      </c>
      <c r="E340" s="2202" t="s">
        <v>2238</v>
      </c>
      <c r="F340" s="2204">
        <v>7</v>
      </c>
      <c r="G340" s="2588"/>
      <c r="H340" s="2200">
        <f t="shared" si="0"/>
        <v>0</v>
      </c>
      <c r="I340" s="256"/>
    </row>
    <row r="341" spans="2:9" s="289" customFormat="1">
      <c r="B341" s="449"/>
      <c r="C341" s="368"/>
      <c r="D341" s="2240" t="s">
        <v>3275</v>
      </c>
      <c r="E341" s="2241" t="s">
        <v>2238</v>
      </c>
      <c r="F341" s="2204">
        <v>1</v>
      </c>
      <c r="G341" s="2588"/>
      <c r="H341" s="2200">
        <f t="shared" si="0"/>
        <v>0</v>
      </c>
      <c r="I341" s="256"/>
    </row>
    <row r="342" spans="2:9" s="289" customFormat="1">
      <c r="B342" s="449"/>
      <c r="C342" s="368"/>
      <c r="D342" s="2240" t="s">
        <v>3276</v>
      </c>
      <c r="E342" s="2202" t="s">
        <v>2238</v>
      </c>
      <c r="F342" s="2204">
        <v>1</v>
      </c>
      <c r="G342" s="2588"/>
      <c r="H342" s="2200">
        <f t="shared" si="0"/>
        <v>0</v>
      </c>
      <c r="I342" s="256"/>
    </row>
    <row r="343" spans="2:9" s="289" customFormat="1">
      <c r="B343" s="449"/>
      <c r="C343" s="368"/>
      <c r="D343" s="2240" t="s">
        <v>3277</v>
      </c>
      <c r="E343" s="2241" t="s">
        <v>2238</v>
      </c>
      <c r="F343" s="2204">
        <v>1</v>
      </c>
      <c r="G343" s="2588"/>
      <c r="H343" s="2200">
        <f t="shared" si="0"/>
        <v>0</v>
      </c>
      <c r="I343" s="256"/>
    </row>
    <row r="344" spans="2:9" s="289" customFormat="1">
      <c r="B344" s="449"/>
      <c r="C344" s="368"/>
      <c r="D344" s="2240" t="s">
        <v>3278</v>
      </c>
      <c r="E344" s="2202" t="s">
        <v>2238</v>
      </c>
      <c r="F344" s="2204">
        <v>1</v>
      </c>
      <c r="G344" s="2588"/>
      <c r="H344" s="2200">
        <f t="shared" si="0"/>
        <v>0</v>
      </c>
      <c r="I344" s="256"/>
    </row>
    <row r="345" spans="2:9" s="289" customFormat="1">
      <c r="B345" s="449"/>
      <c r="C345" s="368"/>
      <c r="D345" s="2240" t="s">
        <v>3279</v>
      </c>
      <c r="E345" s="2241" t="s">
        <v>2238</v>
      </c>
      <c r="F345" s="2204">
        <v>6</v>
      </c>
      <c r="G345" s="2588"/>
      <c r="H345" s="2200">
        <f t="shared" si="0"/>
        <v>0</v>
      </c>
      <c r="I345" s="256"/>
    </row>
    <row r="346" spans="2:9" s="289" customFormat="1">
      <c r="B346" s="449"/>
      <c r="C346" s="449"/>
      <c r="D346" s="2240" t="s">
        <v>3280</v>
      </c>
      <c r="E346" s="2241" t="s">
        <v>2238</v>
      </c>
      <c r="F346" s="2204">
        <v>7</v>
      </c>
      <c r="G346" s="2588"/>
      <c r="H346" s="2200">
        <f t="shared" si="0"/>
        <v>0</v>
      </c>
      <c r="I346" s="256"/>
    </row>
    <row r="347" spans="2:9" s="289" customFormat="1">
      <c r="B347" s="449"/>
      <c r="C347" s="449"/>
      <c r="D347" s="2240" t="s">
        <v>3281</v>
      </c>
      <c r="E347" s="2241" t="s">
        <v>2238</v>
      </c>
      <c r="F347" s="2204">
        <v>10</v>
      </c>
      <c r="G347" s="2588"/>
      <c r="H347" s="2200">
        <f t="shared" si="0"/>
        <v>0</v>
      </c>
      <c r="I347" s="256"/>
    </row>
    <row r="348" spans="2:9" s="289" customFormat="1">
      <c r="B348" s="449"/>
      <c r="C348" s="449"/>
      <c r="D348" s="2240" t="s">
        <v>3282</v>
      </c>
      <c r="E348" s="2241" t="s">
        <v>2238</v>
      </c>
      <c r="F348" s="2204">
        <v>2</v>
      </c>
      <c r="G348" s="2588"/>
      <c r="H348" s="2200">
        <f t="shared" si="0"/>
        <v>0</v>
      </c>
      <c r="I348" s="256"/>
    </row>
    <row r="349" spans="2:9" s="289" customFormat="1">
      <c r="B349" s="449"/>
      <c r="C349" s="449"/>
      <c r="D349" s="2240" t="s">
        <v>3283</v>
      </c>
      <c r="E349" s="2241" t="s">
        <v>2238</v>
      </c>
      <c r="F349" s="2204">
        <v>2</v>
      </c>
      <c r="G349" s="2588"/>
      <c r="H349" s="2200">
        <f t="shared" si="0"/>
        <v>0</v>
      </c>
      <c r="I349" s="256"/>
    </row>
    <row r="350" spans="2:9" s="289" customFormat="1">
      <c r="B350" s="449"/>
      <c r="C350" s="449"/>
      <c r="D350" s="2240" t="s">
        <v>3284</v>
      </c>
      <c r="E350" s="2241" t="s">
        <v>2238</v>
      </c>
      <c r="F350" s="2204">
        <v>2</v>
      </c>
      <c r="G350" s="2588"/>
      <c r="H350" s="2200">
        <f t="shared" si="0"/>
        <v>0</v>
      </c>
      <c r="I350" s="256"/>
    </row>
    <row r="351" spans="2:9" s="348" customFormat="1">
      <c r="B351" s="447"/>
      <c r="C351" s="368"/>
      <c r="D351" s="2240" t="s">
        <v>3285</v>
      </c>
      <c r="E351" s="2241" t="s">
        <v>2238</v>
      </c>
      <c r="F351" s="2204">
        <v>1</v>
      </c>
      <c r="G351" s="2588"/>
      <c r="H351" s="2200">
        <f t="shared" si="0"/>
        <v>0</v>
      </c>
      <c r="I351" s="311"/>
    </row>
    <row r="352" spans="2:9" s="348" customFormat="1">
      <c r="D352" s="2203"/>
      <c r="E352" s="2202"/>
      <c r="F352" s="2204"/>
      <c r="G352" s="2589"/>
      <c r="H352" s="2212"/>
      <c r="I352" s="209"/>
    </row>
    <row r="353" spans="2:9" s="348" customFormat="1" ht="33.75">
      <c r="B353" s="449" t="s">
        <v>15</v>
      </c>
      <c r="C353" s="371">
        <f>C329+1</f>
        <v>26</v>
      </c>
      <c r="D353" s="2242" t="s">
        <v>2368</v>
      </c>
      <c r="E353" s="2219"/>
      <c r="F353" s="2220"/>
      <c r="G353" s="2589"/>
      <c r="H353" s="2212"/>
      <c r="I353" s="209" t="s">
        <v>52</v>
      </c>
    </row>
    <row r="354" spans="2:9" s="348" customFormat="1">
      <c r="B354" s="377"/>
      <c r="C354" s="368"/>
      <c r="D354" s="2243"/>
      <c r="E354" s="2244" t="s">
        <v>19</v>
      </c>
      <c r="F354" s="2220">
        <v>61</v>
      </c>
      <c r="G354" s="2589"/>
      <c r="H354" s="2200">
        <f>+G354*F354</f>
        <v>0</v>
      </c>
      <c r="I354" s="311"/>
    </row>
    <row r="355" spans="2:9" s="294" customFormat="1">
      <c r="B355" s="377"/>
      <c r="C355" s="368"/>
      <c r="D355" s="2203"/>
      <c r="E355" s="2202"/>
      <c r="F355" s="2204"/>
      <c r="G355" s="2589"/>
      <c r="H355" s="2212"/>
      <c r="I355" s="309"/>
    </row>
    <row r="356" spans="2:9" s="294" customFormat="1">
      <c r="B356" s="449" t="s">
        <v>15</v>
      </c>
      <c r="C356" s="371">
        <f>C353+1</f>
        <v>27</v>
      </c>
      <c r="D356" s="446" t="s">
        <v>2369</v>
      </c>
      <c r="E356" s="2237"/>
      <c r="F356" s="2204"/>
      <c r="G356" s="2589"/>
      <c r="H356" s="2245"/>
      <c r="I356" s="309"/>
    </row>
    <row r="357" spans="2:9" s="294" customFormat="1">
      <c r="B357" s="377"/>
      <c r="C357" s="368"/>
      <c r="D357" s="2211" t="s">
        <v>3256</v>
      </c>
      <c r="E357" s="2202" t="s">
        <v>2238</v>
      </c>
      <c r="F357" s="2204">
        <v>61</v>
      </c>
      <c r="G357" s="2589"/>
      <c r="H357" s="2200">
        <f>+G357*F357</f>
        <v>0</v>
      </c>
      <c r="I357" s="309"/>
    </row>
    <row r="358" spans="2:9" s="294" customFormat="1">
      <c r="B358" s="377"/>
      <c r="C358" s="368"/>
      <c r="D358" s="2211"/>
      <c r="E358" s="2202"/>
      <c r="F358" s="2204"/>
      <c r="G358" s="2589"/>
      <c r="H358" s="2212"/>
      <c r="I358" s="309"/>
    </row>
    <row r="359" spans="2:9" s="294" customFormat="1" ht="33.75">
      <c r="B359" s="449" t="s">
        <v>15</v>
      </c>
      <c r="C359" s="371">
        <f>C356+1</f>
        <v>28</v>
      </c>
      <c r="D359" s="446" t="s">
        <v>2370</v>
      </c>
      <c r="E359" s="2202"/>
      <c r="F359" s="2204"/>
      <c r="G359" s="2589"/>
      <c r="H359" s="2212"/>
      <c r="I359" s="309"/>
    </row>
    <row r="360" spans="2:9" s="294" customFormat="1">
      <c r="D360" s="2203"/>
      <c r="E360" s="2246" t="s">
        <v>3312</v>
      </c>
      <c r="F360" s="2204">
        <v>87</v>
      </c>
      <c r="G360" s="2589"/>
      <c r="H360" s="2200">
        <f>+G360*F360</f>
        <v>0</v>
      </c>
      <c r="I360" s="309"/>
    </row>
    <row r="361" spans="2:9" s="294" customFormat="1">
      <c r="D361" s="2211"/>
      <c r="E361" s="2202"/>
      <c r="F361" s="2204"/>
      <c r="G361" s="2589"/>
      <c r="H361" s="2212"/>
      <c r="I361" s="309"/>
    </row>
    <row r="362" spans="2:9" s="379" customFormat="1" ht="67.5">
      <c r="B362" s="449" t="s">
        <v>15</v>
      </c>
      <c r="C362" s="371">
        <f>C359+1</f>
        <v>29</v>
      </c>
      <c r="D362" s="446" t="s">
        <v>2372</v>
      </c>
      <c r="E362" s="2247"/>
      <c r="F362" s="2248"/>
      <c r="G362" s="2595"/>
      <c r="H362" s="2249"/>
      <c r="I362" s="320"/>
    </row>
    <row r="363" spans="2:9" s="294" customFormat="1">
      <c r="B363" s="455"/>
      <c r="C363" s="380"/>
      <c r="D363" s="2250"/>
      <c r="E363" s="2227" t="s">
        <v>3312</v>
      </c>
      <c r="F363" s="2234">
        <v>25</v>
      </c>
      <c r="G363" s="2593"/>
      <c r="H363" s="2200">
        <f>+G363*F363</f>
        <v>0</v>
      </c>
      <c r="I363" s="309"/>
    </row>
    <row r="364" spans="2:9" s="348" customFormat="1">
      <c r="B364" s="455"/>
      <c r="C364" s="380"/>
      <c r="D364" s="2211"/>
      <c r="E364" s="2202"/>
      <c r="F364" s="2204"/>
      <c r="G364" s="2589"/>
      <c r="H364" s="2212"/>
      <c r="I364" s="305"/>
    </row>
    <row r="365" spans="2:9" s="379" customFormat="1" ht="33.75">
      <c r="B365" s="449" t="s">
        <v>15</v>
      </c>
      <c r="C365" s="371">
        <f>C362+1</f>
        <v>30</v>
      </c>
      <c r="D365" s="446" t="s">
        <v>2373</v>
      </c>
      <c r="E365" s="2232"/>
      <c r="F365" s="2204"/>
      <c r="G365" s="2596"/>
      <c r="H365" s="2251"/>
      <c r="I365" s="320"/>
    </row>
    <row r="366" spans="2:9" s="379" customFormat="1">
      <c r="B366" s="377"/>
      <c r="C366" s="368"/>
      <c r="D366" s="2233"/>
      <c r="E366" s="2227" t="s">
        <v>1673</v>
      </c>
      <c r="F366" s="2234">
        <v>100</v>
      </c>
      <c r="G366" s="2593"/>
      <c r="H366" s="2200">
        <f>+G366*F366</f>
        <v>0</v>
      </c>
      <c r="I366" s="320"/>
    </row>
    <row r="367" spans="2:9" s="294" customFormat="1">
      <c r="B367" s="377"/>
      <c r="C367" s="368"/>
      <c r="D367" s="2233"/>
      <c r="E367" s="2227"/>
      <c r="F367" s="2234"/>
      <c r="G367" s="2593"/>
      <c r="H367" s="2236"/>
      <c r="I367" s="309"/>
    </row>
    <row r="368" spans="2:9" s="294" customFormat="1" ht="22.5">
      <c r="B368" s="449" t="s">
        <v>15</v>
      </c>
      <c r="C368" s="371">
        <f>C365+1</f>
        <v>31</v>
      </c>
      <c r="D368" s="446" t="s">
        <v>2374</v>
      </c>
      <c r="E368" s="2252"/>
      <c r="F368" s="2204"/>
      <c r="G368" s="2589"/>
      <c r="H368" s="2212"/>
      <c r="I368" s="309"/>
    </row>
    <row r="369" spans="2:9" s="294" customFormat="1">
      <c r="B369" s="454"/>
      <c r="C369" s="375"/>
      <c r="D369" s="2238"/>
      <c r="E369" s="2252" t="s">
        <v>2362</v>
      </c>
      <c r="F369" s="2204">
        <v>1</v>
      </c>
      <c r="G369" s="2589"/>
      <c r="H369" s="2200">
        <f>+G369*F369</f>
        <v>0</v>
      </c>
      <c r="I369" s="309"/>
    </row>
    <row r="370" spans="2:9" s="374" customFormat="1">
      <c r="B370" s="454"/>
      <c r="C370" s="375"/>
      <c r="D370" s="2211"/>
      <c r="E370" s="2202"/>
      <c r="F370" s="2204"/>
      <c r="G370" s="2589"/>
      <c r="H370" s="2212"/>
      <c r="I370" s="321"/>
    </row>
    <row r="371" spans="2:9" s="374" customFormat="1" ht="45">
      <c r="B371" s="449" t="s">
        <v>15</v>
      </c>
      <c r="C371" s="371">
        <f>C368+1</f>
        <v>32</v>
      </c>
      <c r="D371" s="2222" t="s">
        <v>2375</v>
      </c>
      <c r="E371" s="2253"/>
      <c r="F371" s="2220"/>
      <c r="G371" s="2597"/>
      <c r="H371" s="2221"/>
      <c r="I371" s="321"/>
    </row>
    <row r="372" spans="2:9" s="374" customFormat="1">
      <c r="D372" s="2254"/>
      <c r="E372" s="2219" t="s">
        <v>1556</v>
      </c>
      <c r="F372" s="2220">
        <v>1</v>
      </c>
      <c r="G372" s="2597"/>
      <c r="H372" s="2200">
        <f>+G372*F372</f>
        <v>0</v>
      </c>
      <c r="I372" s="321"/>
    </row>
    <row r="373" spans="2:9" s="374" customFormat="1">
      <c r="D373" s="2254"/>
      <c r="E373" s="2219"/>
      <c r="F373" s="2220"/>
      <c r="G373" s="2597"/>
      <c r="H373" s="2221"/>
      <c r="I373" s="321"/>
    </row>
    <row r="374" spans="2:9" s="374" customFormat="1" ht="112.5">
      <c r="B374" s="449" t="s">
        <v>15</v>
      </c>
      <c r="C374" s="371">
        <f>C371+1</f>
        <v>33</v>
      </c>
      <c r="D374" s="2255" t="s">
        <v>2376</v>
      </c>
      <c r="E374" s="2253"/>
      <c r="F374" s="2220"/>
      <c r="G374" s="2597"/>
      <c r="H374" s="2221"/>
      <c r="I374" s="321"/>
    </row>
    <row r="375" spans="2:9" s="374" customFormat="1">
      <c r="B375" s="456"/>
      <c r="C375" s="383"/>
      <c r="D375" s="2254"/>
      <c r="E375" s="2219" t="s">
        <v>1556</v>
      </c>
      <c r="F375" s="2220">
        <v>1</v>
      </c>
      <c r="G375" s="2597"/>
      <c r="H375" s="2200">
        <f>+G375*F375</f>
        <v>0</v>
      </c>
      <c r="I375" s="321"/>
    </row>
    <row r="376" spans="2:9" s="382" customFormat="1">
      <c r="B376" s="456"/>
      <c r="C376" s="383"/>
      <c r="D376" s="2254"/>
      <c r="E376" s="2219"/>
      <c r="F376" s="2220"/>
      <c r="G376" s="2597"/>
      <c r="H376" s="2221"/>
      <c r="I376" s="322"/>
    </row>
    <row r="377" spans="2:9" s="382" customFormat="1" ht="33.75">
      <c r="B377" s="449" t="s">
        <v>15</v>
      </c>
      <c r="C377" s="371">
        <f>C374+1</f>
        <v>34</v>
      </c>
      <c r="D377" s="2256" t="s">
        <v>2377</v>
      </c>
      <c r="E377" s="2257"/>
      <c r="F377" s="2258"/>
      <c r="G377" s="2598"/>
      <c r="H377" s="2259"/>
      <c r="I377" s="322"/>
    </row>
    <row r="378" spans="2:9" s="382" customFormat="1">
      <c r="B378" s="454"/>
      <c r="C378" s="375"/>
      <c r="D378" s="2260"/>
      <c r="E378" s="2219" t="s">
        <v>1556</v>
      </c>
      <c r="F378" s="2258">
        <v>1</v>
      </c>
      <c r="G378" s="2599"/>
      <c r="H378" s="2200">
        <f>+G378*F378</f>
        <v>0</v>
      </c>
      <c r="I378" s="322"/>
    </row>
    <row r="379" spans="2:9" s="374" customFormat="1">
      <c r="B379" s="454"/>
      <c r="C379" s="375"/>
      <c r="D379" s="2260"/>
      <c r="E379" s="2257"/>
      <c r="F379" s="2258"/>
      <c r="G379" s="2598"/>
      <c r="H379" s="2259"/>
      <c r="I379" s="321"/>
    </row>
    <row r="380" spans="2:9" s="374" customFormat="1" ht="45">
      <c r="B380" s="449" t="s">
        <v>15</v>
      </c>
      <c r="C380" s="371">
        <f>C377+1</f>
        <v>35</v>
      </c>
      <c r="D380" s="2222" t="s">
        <v>2378</v>
      </c>
      <c r="E380" s="2219"/>
      <c r="F380" s="2220"/>
      <c r="G380" s="2597"/>
      <c r="H380" s="2221"/>
      <c r="I380" s="321"/>
    </row>
    <row r="381" spans="2:9" s="374" customFormat="1">
      <c r="B381" s="454"/>
      <c r="C381" s="375"/>
      <c r="D381" s="2261"/>
      <c r="E381" s="2219" t="s">
        <v>1556</v>
      </c>
      <c r="F381" s="2220">
        <v>1</v>
      </c>
      <c r="G381" s="2597"/>
      <c r="H381" s="2200">
        <f>+G381*F381</f>
        <v>0</v>
      </c>
      <c r="I381" s="321"/>
    </row>
    <row r="382" spans="2:9" s="374" customFormat="1">
      <c r="B382" s="454"/>
      <c r="C382" s="375"/>
      <c r="D382" s="2261"/>
      <c r="E382" s="2219"/>
      <c r="F382" s="2220"/>
      <c r="G382" s="2597"/>
      <c r="H382" s="2221"/>
      <c r="I382" s="321"/>
    </row>
    <row r="383" spans="2:9" s="374" customFormat="1" ht="56.25">
      <c r="B383" s="449" t="s">
        <v>15</v>
      </c>
      <c r="C383" s="371">
        <f>C380+1</f>
        <v>36</v>
      </c>
      <c r="D383" s="2222" t="s">
        <v>2379</v>
      </c>
      <c r="E383" s="2253"/>
      <c r="F383" s="2220"/>
      <c r="G383" s="2597"/>
      <c r="H383" s="2221"/>
      <c r="I383" s="321"/>
    </row>
    <row r="384" spans="2:9" s="374" customFormat="1">
      <c r="B384" s="457"/>
      <c r="C384" s="385"/>
      <c r="D384" s="2254"/>
      <c r="E384" s="2219" t="s">
        <v>1556</v>
      </c>
      <c r="F384" s="2220">
        <v>1</v>
      </c>
      <c r="G384" s="2597"/>
      <c r="H384" s="2200">
        <f>+G384*F384</f>
        <v>0</v>
      </c>
      <c r="I384" s="321"/>
    </row>
    <row r="385" spans="1:9" s="374" customFormat="1">
      <c r="D385" s="2254"/>
      <c r="E385" s="2219"/>
      <c r="F385" s="2220"/>
      <c r="G385" s="2597"/>
      <c r="H385" s="2221"/>
      <c r="I385" s="321"/>
    </row>
    <row r="386" spans="1:9" s="384" customFormat="1" ht="33.75">
      <c r="B386" s="449" t="s">
        <v>15</v>
      </c>
      <c r="C386" s="371">
        <f>C383+1</f>
        <v>37</v>
      </c>
      <c r="D386" s="2222" t="s">
        <v>2380</v>
      </c>
      <c r="E386" s="2253"/>
      <c r="F386" s="2220"/>
      <c r="G386" s="2597"/>
      <c r="H386" s="2221"/>
      <c r="I386" s="323"/>
    </row>
    <row r="387" spans="1:9" s="2107" customFormat="1" ht="12.75">
      <c r="A387" s="474"/>
      <c r="B387" s="475"/>
      <c r="C387" s="475"/>
      <c r="D387" s="2262"/>
      <c r="E387" s="2263" t="s">
        <v>2332</v>
      </c>
      <c r="F387" s="2264">
        <v>1</v>
      </c>
      <c r="G387" s="2600"/>
      <c r="H387" s="2200">
        <f>+G387*F387</f>
        <v>0</v>
      </c>
      <c r="I387" s="213"/>
    </row>
    <row r="388" spans="1:9" s="2107" customFormat="1" ht="12.75">
      <c r="A388" s="359"/>
      <c r="B388" s="451"/>
      <c r="C388" s="451"/>
      <c r="D388" s="2254"/>
      <c r="E388" s="2219"/>
      <c r="F388" s="2220"/>
      <c r="G388" s="2597"/>
      <c r="H388" s="2221"/>
      <c r="I388" s="213"/>
    </row>
    <row r="389" spans="1:9" s="2107" customFormat="1" ht="12.75">
      <c r="A389" s="517"/>
      <c r="B389" s="518" t="s">
        <v>15</v>
      </c>
      <c r="C389" s="518"/>
      <c r="D389" s="2265" t="s">
        <v>3326</v>
      </c>
      <c r="E389" s="2266"/>
      <c r="F389" s="2267"/>
      <c r="G389" s="2601"/>
      <c r="H389" s="2268">
        <f>SUM(H236:H388)</f>
        <v>0</v>
      </c>
      <c r="I389" s="213"/>
    </row>
    <row r="390" spans="1:9" s="2107" customFormat="1" ht="12.75">
      <c r="A390" s="359"/>
      <c r="B390" s="451"/>
      <c r="C390" s="451"/>
      <c r="D390" s="359"/>
      <c r="E390" s="360"/>
      <c r="F390" s="525"/>
      <c r="G390" s="525"/>
      <c r="H390" s="361"/>
      <c r="I390" s="213"/>
    </row>
    <row r="391" spans="1:9" s="2107" customFormat="1" ht="12.75">
      <c r="A391" s="359"/>
      <c r="B391" s="451"/>
      <c r="C391" s="451"/>
      <c r="D391" s="359"/>
      <c r="E391" s="360"/>
      <c r="F391" s="525"/>
      <c r="G391" s="525"/>
      <c r="H391" s="361"/>
      <c r="I391" s="213"/>
    </row>
    <row r="392" spans="1:9" s="2107" customFormat="1" ht="12.75">
      <c r="A392" s="359"/>
      <c r="B392" s="451"/>
      <c r="C392" s="451"/>
      <c r="D392" s="359"/>
      <c r="E392" s="360"/>
      <c r="F392" s="525"/>
      <c r="G392" s="525"/>
      <c r="H392" s="361"/>
      <c r="I392" s="213"/>
    </row>
    <row r="393" spans="1:9" s="2106" customFormat="1">
      <c r="A393" s="286"/>
      <c r="B393" s="450" t="s">
        <v>16</v>
      </c>
      <c r="C393" s="450"/>
      <c r="D393" s="287" t="s">
        <v>2444</v>
      </c>
      <c r="E393" s="287"/>
      <c r="F393" s="524"/>
      <c r="G393" s="2585"/>
      <c r="H393" s="834"/>
      <c r="I393" s="255"/>
    </row>
    <row r="394" spans="1:9" s="2107" customFormat="1" ht="12.75">
      <c r="A394" s="359"/>
      <c r="B394" s="451"/>
      <c r="C394" s="451"/>
      <c r="D394" s="359"/>
      <c r="E394" s="360"/>
      <c r="F394" s="525"/>
      <c r="G394" s="525"/>
      <c r="H394" s="361"/>
      <c r="I394" s="213"/>
    </row>
    <row r="395" spans="1:9" s="294" customFormat="1" ht="101.25">
      <c r="B395" s="377" t="s">
        <v>16</v>
      </c>
      <c r="C395" s="387">
        <v>1</v>
      </c>
      <c r="D395" s="2269" t="s">
        <v>2382</v>
      </c>
      <c r="E395" s="2270"/>
      <c r="F395" s="2271"/>
      <c r="G395" s="2602"/>
      <c r="H395" s="2272"/>
      <c r="I395" s="309"/>
    </row>
    <row r="396" spans="1:9" s="294" customFormat="1" ht="19.5">
      <c r="B396" s="377"/>
      <c r="C396" s="387"/>
      <c r="D396" s="2273" t="s">
        <v>3286</v>
      </c>
      <c r="E396" s="2270"/>
      <c r="F396" s="2271"/>
      <c r="G396" s="2602"/>
      <c r="H396" s="2272"/>
      <c r="I396" s="209" t="s">
        <v>52</v>
      </c>
    </row>
    <row r="397" spans="1:9" s="294" customFormat="1">
      <c r="B397" s="377"/>
      <c r="C397" s="377"/>
      <c r="D397" s="2273" t="s">
        <v>2383</v>
      </c>
      <c r="E397" s="2270"/>
      <c r="F397" s="2271"/>
      <c r="G397" s="2602"/>
      <c r="H397" s="2272"/>
      <c r="I397" s="209"/>
    </row>
    <row r="398" spans="1:9" s="294" customFormat="1">
      <c r="B398" s="377"/>
      <c r="C398" s="387"/>
      <c r="D398" s="2273" t="s">
        <v>2384</v>
      </c>
      <c r="E398" s="2270"/>
      <c r="F398" s="2271"/>
      <c r="G398" s="2602"/>
      <c r="H398" s="2272"/>
      <c r="I398" s="309"/>
    </row>
    <row r="399" spans="1:9" s="294" customFormat="1">
      <c r="B399" s="377"/>
      <c r="C399" s="387"/>
      <c r="D399" s="2273" t="s">
        <v>2385</v>
      </c>
      <c r="E399" s="2270"/>
      <c r="F399" s="2271"/>
      <c r="G399" s="2602"/>
      <c r="H399" s="2272"/>
      <c r="I399" s="309"/>
    </row>
    <row r="400" spans="1:9" s="294" customFormat="1">
      <c r="B400" s="377"/>
      <c r="C400" s="387"/>
      <c r="D400" s="2273" t="s">
        <v>2386</v>
      </c>
      <c r="E400" s="2270"/>
      <c r="F400" s="2271"/>
      <c r="G400" s="2602"/>
      <c r="H400" s="2272"/>
      <c r="I400" s="309"/>
    </row>
    <row r="401" spans="2:9" s="294" customFormat="1">
      <c r="B401" s="377"/>
      <c r="C401" s="387"/>
      <c r="D401" s="2273" t="s">
        <v>2387</v>
      </c>
      <c r="E401" s="2270"/>
      <c r="F401" s="2271"/>
      <c r="G401" s="2602"/>
      <c r="H401" s="2272"/>
      <c r="I401" s="309"/>
    </row>
    <row r="402" spans="2:9" s="294" customFormat="1">
      <c r="B402" s="377"/>
      <c r="C402" s="387"/>
      <c r="D402" s="2273" t="s">
        <v>2388</v>
      </c>
      <c r="E402" s="2270"/>
      <c r="F402" s="2271"/>
      <c r="G402" s="2602"/>
      <c r="H402" s="2272"/>
      <c r="I402" s="309"/>
    </row>
    <row r="403" spans="2:9" s="294" customFormat="1">
      <c r="B403" s="377"/>
      <c r="C403" s="387"/>
      <c r="D403" s="2273" t="s">
        <v>2389</v>
      </c>
      <c r="E403" s="2270" t="s">
        <v>19</v>
      </c>
      <c r="F403" s="2271">
        <v>3</v>
      </c>
      <c r="G403" s="2602"/>
      <c r="H403" s="2272">
        <f>+G403*F403</f>
        <v>0</v>
      </c>
      <c r="I403" s="309"/>
    </row>
    <row r="404" spans="2:9" s="294" customFormat="1">
      <c r="B404" s="377"/>
      <c r="C404" s="387"/>
      <c r="D404" s="2274"/>
      <c r="E404" s="2275"/>
      <c r="F404" s="2276"/>
      <c r="G404" s="2602"/>
      <c r="H404" s="2272"/>
      <c r="I404" s="309"/>
    </row>
    <row r="405" spans="2:9" s="294" customFormat="1" ht="101.25">
      <c r="B405" s="377" t="s">
        <v>16</v>
      </c>
      <c r="C405" s="387">
        <f>C395+1</f>
        <v>2</v>
      </c>
      <c r="D405" s="2277" t="s">
        <v>2382</v>
      </c>
      <c r="E405" s="2278"/>
      <c r="F405" s="2279"/>
      <c r="G405" s="2602"/>
      <c r="H405" s="2272"/>
      <c r="I405" s="209"/>
    </row>
    <row r="406" spans="2:9" s="294" customFormat="1" ht="19.5">
      <c r="B406" s="377"/>
      <c r="C406" s="449" t="s">
        <v>2390</v>
      </c>
      <c r="D406" s="2280" t="s">
        <v>3287</v>
      </c>
      <c r="E406" s="2278"/>
      <c r="F406" s="2279"/>
      <c r="G406" s="2602"/>
      <c r="H406" s="2272"/>
      <c r="I406" s="209" t="s">
        <v>52</v>
      </c>
    </row>
    <row r="407" spans="2:9" s="294" customFormat="1">
      <c r="B407" s="377"/>
      <c r="C407" s="449"/>
      <c r="D407" s="2277" t="s">
        <v>2391</v>
      </c>
      <c r="E407" s="2278"/>
      <c r="F407" s="2279"/>
      <c r="G407" s="2602"/>
      <c r="H407" s="2272"/>
      <c r="I407" s="309"/>
    </row>
    <row r="408" spans="2:9" s="294" customFormat="1" ht="14.25" customHeight="1">
      <c r="B408" s="377"/>
      <c r="C408" s="449"/>
      <c r="D408" s="2277" t="s">
        <v>2392</v>
      </c>
      <c r="E408" s="2278"/>
      <c r="F408" s="2279"/>
      <c r="G408" s="2602"/>
      <c r="H408" s="2272"/>
      <c r="I408" s="309"/>
    </row>
    <row r="409" spans="2:9" s="294" customFormat="1">
      <c r="B409" s="377"/>
      <c r="C409" s="449"/>
      <c r="D409" s="2277" t="s">
        <v>2385</v>
      </c>
      <c r="E409" s="2278"/>
      <c r="F409" s="2279"/>
      <c r="G409" s="2602"/>
      <c r="H409" s="2272"/>
      <c r="I409" s="309"/>
    </row>
    <row r="410" spans="2:9" s="294" customFormat="1">
      <c r="B410" s="377"/>
      <c r="C410" s="449"/>
      <c r="D410" s="2277" t="s">
        <v>2393</v>
      </c>
      <c r="E410" s="2278"/>
      <c r="F410" s="2279"/>
      <c r="G410" s="2602"/>
      <c r="H410" s="2272"/>
      <c r="I410" s="309"/>
    </row>
    <row r="411" spans="2:9" s="294" customFormat="1">
      <c r="B411" s="377"/>
      <c r="C411" s="449"/>
      <c r="D411" s="2277" t="s">
        <v>2394</v>
      </c>
      <c r="E411" s="2278"/>
      <c r="F411" s="2279"/>
      <c r="G411" s="2602"/>
      <c r="H411" s="2272"/>
      <c r="I411" s="309"/>
    </row>
    <row r="412" spans="2:9" s="294" customFormat="1">
      <c r="B412" s="377"/>
      <c r="C412" s="449"/>
      <c r="D412" s="2277" t="s">
        <v>2395</v>
      </c>
      <c r="E412" s="2278"/>
      <c r="F412" s="2279"/>
      <c r="G412" s="2602"/>
      <c r="H412" s="2272"/>
      <c r="I412" s="309"/>
    </row>
    <row r="413" spans="2:9" s="294" customFormat="1">
      <c r="B413" s="377"/>
      <c r="C413" s="449"/>
      <c r="D413" s="2277" t="s">
        <v>2396</v>
      </c>
      <c r="E413" s="2278" t="s">
        <v>19</v>
      </c>
      <c r="F413" s="2279">
        <v>1</v>
      </c>
      <c r="G413" s="2602"/>
      <c r="H413" s="2272">
        <f>+G413*F413</f>
        <v>0</v>
      </c>
      <c r="I413" s="309"/>
    </row>
    <row r="414" spans="2:9" s="294" customFormat="1">
      <c r="B414" s="377"/>
      <c r="C414" s="449"/>
      <c r="D414" s="2274"/>
      <c r="E414" s="2275"/>
      <c r="F414" s="2276"/>
      <c r="G414" s="2602"/>
      <c r="H414" s="2272"/>
      <c r="I414" s="309"/>
    </row>
    <row r="415" spans="2:9" s="294" customFormat="1" ht="19.5">
      <c r="B415" s="377" t="s">
        <v>16</v>
      </c>
      <c r="C415" s="387">
        <f>C405+1</f>
        <v>3</v>
      </c>
      <c r="D415" s="2277" t="s">
        <v>2397</v>
      </c>
      <c r="E415" s="2278"/>
      <c r="F415" s="2279"/>
      <c r="G415" s="2602"/>
      <c r="H415" s="2272"/>
      <c r="I415" s="209" t="s">
        <v>52</v>
      </c>
    </row>
    <row r="416" spans="2:9" s="294" customFormat="1">
      <c r="D416" s="2280" t="s">
        <v>3288</v>
      </c>
      <c r="E416" s="2278"/>
      <c r="F416" s="2279"/>
      <c r="G416" s="2602"/>
      <c r="H416" s="2272"/>
      <c r="I416" s="309"/>
    </row>
    <row r="417" spans="2:9" s="294" customFormat="1">
      <c r="D417" s="2277" t="s">
        <v>2398</v>
      </c>
      <c r="E417" s="2278" t="s">
        <v>19</v>
      </c>
      <c r="F417" s="2279">
        <v>4</v>
      </c>
      <c r="G417" s="2602"/>
      <c r="H417" s="2272">
        <f>+G417*F417</f>
        <v>0</v>
      </c>
      <c r="I417" s="309"/>
    </row>
    <row r="418" spans="2:9" s="294" customFormat="1">
      <c r="B418" s="377"/>
      <c r="C418" s="449"/>
      <c r="D418" s="2274"/>
      <c r="E418" s="2275"/>
      <c r="F418" s="2276"/>
      <c r="G418" s="2602"/>
      <c r="H418" s="2272"/>
      <c r="I418" s="309"/>
    </row>
    <row r="419" spans="2:9" s="294" customFormat="1" ht="19.5">
      <c r="B419" s="377" t="s">
        <v>16</v>
      </c>
      <c r="C419" s="387">
        <f>C415+1</f>
        <v>4</v>
      </c>
      <c r="D419" s="2281" t="s">
        <v>3327</v>
      </c>
      <c r="E419" s="2282"/>
      <c r="F419" s="2283"/>
      <c r="G419" s="2603"/>
      <c r="H419" s="2284" t="str">
        <f>IF(G419="","",F419*G419)</f>
        <v/>
      </c>
      <c r="I419" s="209" t="s">
        <v>52</v>
      </c>
    </row>
    <row r="420" spans="2:9" s="389" customFormat="1" ht="12.75" customHeight="1">
      <c r="D420" s="2285" t="s">
        <v>2399</v>
      </c>
      <c r="E420" s="2286" t="s">
        <v>19</v>
      </c>
      <c r="F420" s="2271">
        <v>2</v>
      </c>
      <c r="G420" s="2604"/>
      <c r="H420" s="2272">
        <f>+G420*F420</f>
        <v>0</v>
      </c>
      <c r="I420" s="324"/>
    </row>
    <row r="421" spans="2:9" s="374" customFormat="1">
      <c r="B421" s="454"/>
      <c r="C421" s="390"/>
      <c r="D421" s="2287"/>
      <c r="E421" s="2270"/>
      <c r="F421" s="2271"/>
      <c r="G421" s="2271"/>
      <c r="H421" s="2288"/>
      <c r="I421" s="324"/>
    </row>
    <row r="422" spans="2:9" s="293" customFormat="1" ht="78.75">
      <c r="B422" s="377" t="s">
        <v>16</v>
      </c>
      <c r="C422" s="387">
        <f>C419+1</f>
        <v>5</v>
      </c>
      <c r="D422" s="2289" t="s">
        <v>3328</v>
      </c>
      <c r="E422" s="2270"/>
      <c r="F422" s="2271"/>
      <c r="G422" s="2605"/>
      <c r="H422" s="2290"/>
      <c r="I422" s="209" t="s">
        <v>52</v>
      </c>
    </row>
    <row r="423" spans="2:9" s="293" customFormat="1">
      <c r="B423" s="447"/>
      <c r="C423" s="447"/>
      <c r="D423" s="2291"/>
      <c r="E423" s="2270" t="s">
        <v>3289</v>
      </c>
      <c r="F423" s="2271">
        <v>1</v>
      </c>
      <c r="G423" s="2605"/>
      <c r="H423" s="2272">
        <f>+G423*F423</f>
        <v>0</v>
      </c>
      <c r="I423" s="290"/>
    </row>
    <row r="424" spans="2:9" s="389" customFormat="1">
      <c r="D424" s="2274"/>
      <c r="E424" s="2292"/>
      <c r="F424" s="2276"/>
      <c r="G424" s="2602"/>
      <c r="H424" s="2272"/>
      <c r="I424" s="290"/>
    </row>
    <row r="425" spans="2:9" s="293" customFormat="1" ht="101.25">
      <c r="B425" s="377" t="s">
        <v>16</v>
      </c>
      <c r="C425" s="387">
        <f>C422+1</f>
        <v>6</v>
      </c>
      <c r="D425" s="2293" t="s">
        <v>3407</v>
      </c>
      <c r="E425" s="2294"/>
      <c r="F425" s="2295"/>
      <c r="G425" s="2606"/>
      <c r="H425" s="2296"/>
      <c r="I425" s="290"/>
    </row>
    <row r="426" spans="2:9" s="294" customFormat="1" ht="33.75">
      <c r="D426" s="2297" t="s">
        <v>2749</v>
      </c>
      <c r="E426" s="2298" t="s">
        <v>1556</v>
      </c>
      <c r="F426" s="2295">
        <v>1</v>
      </c>
      <c r="G426" s="2295"/>
      <c r="H426" s="2299">
        <f>+G426*F426</f>
        <v>0</v>
      </c>
      <c r="I426" s="209" t="s">
        <v>52</v>
      </c>
    </row>
    <row r="427" spans="2:9" s="374" customFormat="1">
      <c r="B427" s="447"/>
      <c r="C427" s="368"/>
      <c r="D427" s="2300"/>
      <c r="E427" s="2301"/>
      <c r="F427" s="2302"/>
      <c r="G427" s="2302"/>
      <c r="H427" s="2303"/>
      <c r="I427" s="324"/>
    </row>
    <row r="428" spans="2:9" s="348" customFormat="1" ht="22.5">
      <c r="B428" s="377" t="s">
        <v>16</v>
      </c>
      <c r="C428" s="387">
        <f>C425+1</f>
        <v>7</v>
      </c>
      <c r="D428" s="2269" t="s">
        <v>3290</v>
      </c>
      <c r="E428" s="2270"/>
      <c r="F428" s="2271"/>
      <c r="G428" s="2602"/>
      <c r="H428" s="2272"/>
      <c r="I428" s="209" t="s">
        <v>52</v>
      </c>
    </row>
    <row r="429" spans="2:9" s="348" customFormat="1">
      <c r="D429" s="2304" t="s">
        <v>3291</v>
      </c>
      <c r="E429" s="364" t="s">
        <v>2332</v>
      </c>
      <c r="F429" s="2057">
        <v>1</v>
      </c>
      <c r="G429" s="2602"/>
      <c r="H429" s="2299">
        <f>+G429*F429</f>
        <v>0</v>
      </c>
      <c r="I429" s="305"/>
    </row>
    <row r="430" spans="2:9" s="294" customFormat="1">
      <c r="D430" s="2304" t="s">
        <v>3292</v>
      </c>
      <c r="E430" s="364" t="s">
        <v>2332</v>
      </c>
      <c r="F430" s="2057">
        <v>2</v>
      </c>
      <c r="G430" s="2602"/>
      <c r="H430" s="2299">
        <f>+G430*F430</f>
        <v>0</v>
      </c>
      <c r="I430" s="309"/>
    </row>
    <row r="431" spans="2:9" s="294" customFormat="1">
      <c r="D431" s="2304" t="s">
        <v>3293</v>
      </c>
      <c r="E431" s="364" t="s">
        <v>2332</v>
      </c>
      <c r="F431" s="2057">
        <v>1</v>
      </c>
      <c r="G431" s="2602"/>
      <c r="H431" s="2299">
        <f>+G431*F431</f>
        <v>0</v>
      </c>
      <c r="I431" s="209"/>
    </row>
    <row r="432" spans="2:9" s="294" customFormat="1">
      <c r="D432" s="2304" t="s">
        <v>3294</v>
      </c>
      <c r="E432" s="364" t="s">
        <v>2332</v>
      </c>
      <c r="F432" s="2057">
        <v>6</v>
      </c>
      <c r="G432" s="2602"/>
      <c r="H432" s="2299">
        <f>+G432*F432</f>
        <v>0</v>
      </c>
      <c r="I432" s="309"/>
    </row>
    <row r="433" spans="2:19" s="294" customFormat="1">
      <c r="D433" s="2274"/>
      <c r="E433" s="2275"/>
      <c r="F433" s="2276"/>
      <c r="G433" s="2602"/>
      <c r="H433" s="2272"/>
      <c r="I433" s="309"/>
    </row>
    <row r="434" spans="2:19" s="294" customFormat="1" ht="22.5">
      <c r="B434" s="377" t="s">
        <v>16</v>
      </c>
      <c r="C434" s="387">
        <f>C428+1</f>
        <v>8</v>
      </c>
      <c r="D434" s="2305" t="s">
        <v>3329</v>
      </c>
      <c r="E434" s="2306"/>
      <c r="F434" s="2283"/>
      <c r="G434" s="2606"/>
      <c r="H434" s="2284"/>
      <c r="I434" s="209" t="s">
        <v>52</v>
      </c>
    </row>
    <row r="435" spans="2:19" s="389" customFormat="1">
      <c r="B435" s="377"/>
      <c r="C435" s="368"/>
      <c r="D435" s="2307"/>
      <c r="E435" s="2308" t="s">
        <v>2238</v>
      </c>
      <c r="F435" s="2309">
        <v>2</v>
      </c>
      <c r="G435" s="2607"/>
      <c r="H435" s="2299">
        <f>+G435*F435</f>
        <v>0</v>
      </c>
      <c r="I435" s="325"/>
      <c r="Q435" s="293"/>
    </row>
    <row r="436" spans="2:19" s="389" customFormat="1">
      <c r="B436" s="377"/>
      <c r="C436" s="368"/>
      <c r="D436" s="2307"/>
      <c r="E436" s="2308"/>
      <c r="F436" s="2309"/>
      <c r="G436" s="2607"/>
      <c r="H436" s="2310"/>
      <c r="I436" s="209"/>
    </row>
    <row r="437" spans="2:19" s="389" customFormat="1" ht="22.5">
      <c r="B437" s="377"/>
      <c r="C437" s="398"/>
      <c r="D437" s="2305" t="s">
        <v>3330</v>
      </c>
      <c r="E437" s="2306"/>
      <c r="F437" s="2283"/>
      <c r="G437" s="2606"/>
      <c r="H437" s="2284"/>
      <c r="I437" s="209" t="s">
        <v>52</v>
      </c>
    </row>
    <row r="438" spans="2:19" s="389" customFormat="1">
      <c r="D438" s="2307"/>
      <c r="E438" s="2308" t="s">
        <v>2238</v>
      </c>
      <c r="F438" s="2309">
        <v>2</v>
      </c>
      <c r="G438" s="2607"/>
      <c r="H438" s="2299">
        <f>+G438*F438</f>
        <v>0</v>
      </c>
      <c r="I438" s="325"/>
    </row>
    <row r="439" spans="2:19" s="389" customFormat="1">
      <c r="B439" s="294"/>
      <c r="C439" s="294"/>
      <c r="D439" s="2307"/>
      <c r="E439" s="2308"/>
      <c r="F439" s="2309"/>
      <c r="G439" s="2607"/>
      <c r="H439" s="2310"/>
      <c r="I439" s="325"/>
    </row>
    <row r="440" spans="2:19" s="389" customFormat="1" ht="56.25">
      <c r="B440" s="377" t="s">
        <v>16</v>
      </c>
      <c r="C440" s="387">
        <f>C434+1</f>
        <v>9</v>
      </c>
      <c r="D440" s="2269" t="s">
        <v>3331</v>
      </c>
      <c r="E440" s="2270"/>
      <c r="F440" s="2271"/>
      <c r="G440" s="2602"/>
      <c r="H440" s="2272"/>
      <c r="I440" s="209" t="s">
        <v>52</v>
      </c>
    </row>
    <row r="441" spans="2:19" s="389" customFormat="1">
      <c r="B441" s="458"/>
      <c r="C441" s="392"/>
      <c r="D441" s="2269"/>
      <c r="E441" s="364" t="s">
        <v>2362</v>
      </c>
      <c r="F441" s="2057">
        <v>1</v>
      </c>
      <c r="G441" s="2602"/>
      <c r="H441" s="2299">
        <f>+G441*F441</f>
        <v>0</v>
      </c>
      <c r="I441" s="325"/>
    </row>
    <row r="442" spans="2:19" s="389" customFormat="1">
      <c r="B442" s="458"/>
      <c r="C442" s="392"/>
      <c r="D442" s="2304"/>
      <c r="E442" s="2270"/>
      <c r="F442" s="2271"/>
      <c r="G442" s="2602"/>
      <c r="H442" s="2272"/>
      <c r="I442" s="325"/>
    </row>
    <row r="443" spans="2:19" s="358" customFormat="1" ht="45">
      <c r="B443" s="377" t="s">
        <v>16</v>
      </c>
      <c r="C443" s="387">
        <f>C440+1</f>
        <v>10</v>
      </c>
      <c r="D443" s="2311" t="s">
        <v>2400</v>
      </c>
      <c r="E443" s="2270"/>
      <c r="F443" s="2271"/>
      <c r="G443" s="2602"/>
      <c r="H443" s="2272"/>
      <c r="I443" s="209" t="s">
        <v>52</v>
      </c>
    </row>
    <row r="444" spans="2:19" s="389" customFormat="1">
      <c r="B444" s="458"/>
      <c r="C444" s="392"/>
      <c r="D444" s="2311" t="s">
        <v>2401</v>
      </c>
      <c r="E444" s="2312" t="s">
        <v>2238</v>
      </c>
      <c r="F444" s="2271">
        <v>16</v>
      </c>
      <c r="G444" s="2602"/>
      <c r="H444" s="2299">
        <f>+G444*F444</f>
        <v>0</v>
      </c>
      <c r="I444" s="325"/>
    </row>
    <row r="445" spans="2:19" s="389" customFormat="1">
      <c r="B445" s="458"/>
      <c r="C445" s="392"/>
      <c r="D445" s="2311" t="s">
        <v>3295</v>
      </c>
      <c r="E445" s="2270"/>
      <c r="F445" s="2271"/>
      <c r="G445" s="2602"/>
      <c r="H445" s="2272"/>
      <c r="I445" s="325"/>
    </row>
    <row r="446" spans="2:19" s="389" customFormat="1">
      <c r="B446" s="458"/>
      <c r="C446" s="392"/>
      <c r="D446" s="2311" t="s">
        <v>3296</v>
      </c>
      <c r="E446" s="2270"/>
      <c r="F446" s="2271"/>
      <c r="G446" s="2606"/>
      <c r="H446" s="2296"/>
      <c r="I446" s="325"/>
    </row>
    <row r="447" spans="2:19" s="389" customFormat="1">
      <c r="B447" s="458"/>
      <c r="C447" s="392"/>
      <c r="D447" s="2269" t="s">
        <v>3297</v>
      </c>
      <c r="E447" s="2270"/>
      <c r="F447" s="2271"/>
      <c r="G447" s="2602"/>
      <c r="H447" s="2272"/>
      <c r="I447" s="325"/>
    </row>
    <row r="448" spans="2:19" s="389" customFormat="1">
      <c r="D448" s="2313"/>
      <c r="E448" s="2312"/>
      <c r="F448" s="2314"/>
      <c r="G448" s="2605"/>
      <c r="H448" s="2290"/>
      <c r="I448" s="325"/>
      <c r="S448" s="293"/>
    </row>
    <row r="449" spans="2:9" s="389" customFormat="1" ht="33.75">
      <c r="B449" s="377" t="s">
        <v>16</v>
      </c>
      <c r="C449" s="387">
        <f>C443+1</f>
        <v>11</v>
      </c>
      <c r="D449" s="2315" t="s">
        <v>2402</v>
      </c>
      <c r="E449" s="2306"/>
      <c r="F449" s="2283"/>
      <c r="G449" s="2606"/>
      <c r="H449" s="2316"/>
      <c r="I449" s="209" t="s">
        <v>52</v>
      </c>
    </row>
    <row r="450" spans="2:9" s="389" customFormat="1">
      <c r="D450" s="2317" t="s">
        <v>3406</v>
      </c>
      <c r="E450" s="2318"/>
      <c r="F450" s="2295"/>
      <c r="G450" s="2606"/>
      <c r="H450" s="2319"/>
      <c r="I450" s="325"/>
    </row>
    <row r="451" spans="2:9" s="389" customFormat="1">
      <c r="D451" s="2320" t="s">
        <v>2403</v>
      </c>
      <c r="E451" s="2318"/>
      <c r="F451" s="2295"/>
      <c r="G451" s="2603"/>
      <c r="H451" s="2319"/>
      <c r="I451" s="325"/>
    </row>
    <row r="452" spans="2:9" s="389" customFormat="1">
      <c r="D452" s="2321" t="s">
        <v>3298</v>
      </c>
      <c r="E452" s="2322" t="s">
        <v>2238</v>
      </c>
      <c r="F452" s="2279">
        <v>2</v>
      </c>
      <c r="G452" s="2608"/>
      <c r="H452" s="2299">
        <f>+G452*F452</f>
        <v>0</v>
      </c>
      <c r="I452" s="325"/>
    </row>
    <row r="453" spans="2:9" s="289" customFormat="1">
      <c r="D453" s="2321" t="s">
        <v>2405</v>
      </c>
      <c r="E453" s="2322" t="s">
        <v>2238</v>
      </c>
      <c r="F453" s="2279">
        <v>2</v>
      </c>
      <c r="G453" s="2608"/>
      <c r="H453" s="2299">
        <f>+G453*F453</f>
        <v>0</v>
      </c>
      <c r="I453" s="256"/>
    </row>
    <row r="454" spans="2:9" s="289" customFormat="1">
      <c r="D454" s="2321"/>
      <c r="E454" s="2322"/>
      <c r="F454" s="2279"/>
      <c r="G454" s="2608"/>
      <c r="H454" s="2323"/>
      <c r="I454" s="209"/>
    </row>
    <row r="455" spans="2:9" s="289" customFormat="1">
      <c r="B455" s="377" t="s">
        <v>16</v>
      </c>
      <c r="C455" s="387">
        <f>C449+1</f>
        <v>12</v>
      </c>
      <c r="D455" s="2320" t="s">
        <v>2404</v>
      </c>
      <c r="E455" s="2318"/>
      <c r="F455" s="2295"/>
      <c r="G455" s="2603"/>
      <c r="H455" s="2319"/>
      <c r="I455" s="256"/>
    </row>
    <row r="456" spans="2:9" s="289" customFormat="1">
      <c r="B456" s="449"/>
      <c r="C456" s="391"/>
      <c r="D456" s="2321" t="s">
        <v>3299</v>
      </c>
      <c r="E456" s="2322" t="s">
        <v>2238</v>
      </c>
      <c r="F456" s="2279">
        <v>14</v>
      </c>
      <c r="G456" s="2608"/>
      <c r="H456" s="2299">
        <f>+G456*F456</f>
        <v>0</v>
      </c>
      <c r="I456" s="256"/>
    </row>
    <row r="457" spans="2:9" s="289" customFormat="1">
      <c r="B457" s="449"/>
      <c r="C457" s="391"/>
      <c r="D457" s="2321" t="s">
        <v>2405</v>
      </c>
      <c r="E457" s="2322" t="s">
        <v>2238</v>
      </c>
      <c r="F457" s="2279">
        <v>2</v>
      </c>
      <c r="G457" s="2608"/>
      <c r="H457" s="2299">
        <f>+G457*F457</f>
        <v>0</v>
      </c>
      <c r="I457" s="256"/>
    </row>
    <row r="458" spans="2:9" s="394" customFormat="1">
      <c r="D458" s="2291"/>
      <c r="E458" s="2270"/>
      <c r="F458" s="2271"/>
      <c r="G458" s="2605"/>
      <c r="H458" s="2324"/>
      <c r="I458" s="209"/>
    </row>
    <row r="459" spans="2:9" s="393" customFormat="1">
      <c r="B459" s="377" t="s">
        <v>16</v>
      </c>
      <c r="C459" s="387">
        <f>C455+1</f>
        <v>13</v>
      </c>
      <c r="D459" s="2320" t="s">
        <v>2406</v>
      </c>
      <c r="E459" s="2318"/>
      <c r="F459" s="2295"/>
      <c r="G459" s="2603"/>
      <c r="H459" s="2319"/>
      <c r="I459" s="326"/>
    </row>
    <row r="460" spans="2:9" s="393" customFormat="1">
      <c r="B460" s="459"/>
      <c r="C460" s="395"/>
      <c r="D460" s="2321" t="s">
        <v>2408</v>
      </c>
      <c r="E460" s="2322" t="s">
        <v>2238</v>
      </c>
      <c r="F460" s="2279">
        <v>5</v>
      </c>
      <c r="G460" s="2608"/>
      <c r="H460" s="2299">
        <f>+G460*F460</f>
        <v>0</v>
      </c>
      <c r="I460" s="326"/>
    </row>
    <row r="461" spans="2:9" s="393" customFormat="1">
      <c r="B461" s="459"/>
      <c r="C461" s="395"/>
      <c r="D461" s="2321" t="s">
        <v>2407</v>
      </c>
      <c r="E461" s="2322" t="s">
        <v>2238</v>
      </c>
      <c r="F461" s="2279">
        <v>1</v>
      </c>
      <c r="G461" s="2608"/>
      <c r="H461" s="2299">
        <f>+G461*F461</f>
        <v>0</v>
      </c>
      <c r="I461" s="326"/>
    </row>
    <row r="462" spans="2:9" s="393" customFormat="1">
      <c r="B462" s="459"/>
      <c r="C462" s="395"/>
      <c r="D462" s="2321"/>
      <c r="E462" s="2322"/>
      <c r="F462" s="2279"/>
      <c r="G462" s="2608"/>
      <c r="H462" s="2323"/>
      <c r="I462" s="326"/>
    </row>
    <row r="463" spans="2:9" s="393" customFormat="1">
      <c r="B463" s="459"/>
      <c r="C463" s="395"/>
      <c r="D463" s="2325"/>
      <c r="E463" s="2326"/>
      <c r="F463" s="2295"/>
      <c r="G463" s="2605"/>
      <c r="H463" s="2327"/>
      <c r="I463" s="326"/>
    </row>
    <row r="464" spans="2:9" s="396" customFormat="1" ht="45">
      <c r="B464" s="377" t="s">
        <v>16</v>
      </c>
      <c r="C464" s="387">
        <f>C459+1</f>
        <v>14</v>
      </c>
      <c r="D464" s="2328" t="s">
        <v>2409</v>
      </c>
      <c r="E464" s="2329"/>
      <c r="F464" s="2283"/>
      <c r="G464" s="2603"/>
      <c r="H464" s="2330"/>
      <c r="I464" s="327"/>
    </row>
    <row r="465" spans="1:9" s="389" customFormat="1" ht="22.5">
      <c r="D465" s="2281" t="s">
        <v>3405</v>
      </c>
      <c r="E465" s="2329"/>
      <c r="F465" s="2283"/>
      <c r="G465" s="2603"/>
      <c r="H465" s="2330"/>
      <c r="I465" s="209" t="s">
        <v>52</v>
      </c>
    </row>
    <row r="466" spans="1:9" s="389" customFormat="1">
      <c r="B466" s="458"/>
      <c r="C466" s="392"/>
      <c r="D466" s="2285" t="s">
        <v>2422</v>
      </c>
      <c r="E466" s="2331" t="s">
        <v>2233</v>
      </c>
      <c r="F466" s="2271">
        <v>2</v>
      </c>
      <c r="G466" s="2604"/>
      <c r="H466" s="2299">
        <f>+G466*F466</f>
        <v>0</v>
      </c>
      <c r="I466" s="325"/>
    </row>
    <row r="467" spans="1:9" s="389" customFormat="1">
      <c r="B467" s="458"/>
      <c r="C467" s="392"/>
      <c r="D467" s="2285" t="s">
        <v>2410</v>
      </c>
      <c r="E467" s="2331" t="s">
        <v>2233</v>
      </c>
      <c r="F467" s="2271">
        <v>6</v>
      </c>
      <c r="G467" s="2604"/>
      <c r="H467" s="2299">
        <f>+G467*F467</f>
        <v>0</v>
      </c>
      <c r="I467" s="325"/>
    </row>
    <row r="468" spans="1:9" s="294" customFormat="1">
      <c r="B468" s="377"/>
      <c r="C468" s="392"/>
      <c r="D468" s="2285" t="s">
        <v>2411</v>
      </c>
      <c r="E468" s="2331" t="s">
        <v>2233</v>
      </c>
      <c r="F468" s="2271">
        <v>3</v>
      </c>
      <c r="G468" s="2604"/>
      <c r="H468" s="2299">
        <f>+G468*F468</f>
        <v>0</v>
      </c>
      <c r="I468" s="309"/>
    </row>
    <row r="469" spans="1:9" s="294" customFormat="1">
      <c r="B469" s="377"/>
      <c r="C469" s="398"/>
      <c r="D469" s="2285"/>
      <c r="E469" s="2331"/>
      <c r="F469" s="2271"/>
      <c r="G469" s="2604"/>
      <c r="H469" s="2288"/>
      <c r="I469" s="309"/>
    </row>
    <row r="470" spans="1:9" s="389" customFormat="1" ht="45">
      <c r="B470" s="377" t="s">
        <v>16</v>
      </c>
      <c r="C470" s="387">
        <f>C464+1</f>
        <v>15</v>
      </c>
      <c r="D470" s="2332" t="s">
        <v>3404</v>
      </c>
      <c r="E470" s="2333"/>
      <c r="F470" s="2295"/>
      <c r="G470" s="2606"/>
      <c r="H470" s="2316"/>
      <c r="I470" s="209" t="s">
        <v>52</v>
      </c>
    </row>
    <row r="471" spans="1:9" s="294" customFormat="1">
      <c r="B471" s="377"/>
      <c r="C471" s="392"/>
      <c r="D471" s="2297" t="s">
        <v>2412</v>
      </c>
      <c r="E471" s="2334"/>
      <c r="F471" s="2283"/>
      <c r="G471" s="2604"/>
      <c r="H471" s="2335"/>
      <c r="I471" s="309"/>
    </row>
    <row r="472" spans="1:9" s="348" customFormat="1">
      <c r="D472" s="2297" t="s">
        <v>2413</v>
      </c>
      <c r="E472" s="2334"/>
      <c r="F472" s="2271"/>
      <c r="G472" s="2604"/>
      <c r="H472" s="2335"/>
      <c r="I472" s="305"/>
    </row>
    <row r="473" spans="1:9" s="358" customFormat="1">
      <c r="B473" s="449"/>
      <c r="C473" s="368"/>
      <c r="D473" s="2297" t="s">
        <v>3300</v>
      </c>
      <c r="E473" s="2334" t="s">
        <v>2277</v>
      </c>
      <c r="F473" s="2271">
        <v>1</v>
      </c>
      <c r="G473" s="2604"/>
      <c r="H473" s="2299">
        <f>+G473*F473</f>
        <v>0</v>
      </c>
      <c r="I473" s="306"/>
    </row>
    <row r="474" spans="1:9" s="294" customFormat="1">
      <c r="B474" s="377"/>
      <c r="C474" s="388"/>
      <c r="D474" s="2291"/>
      <c r="E474" s="2270"/>
      <c r="F474" s="2271"/>
      <c r="G474" s="2605"/>
      <c r="H474" s="2336"/>
      <c r="I474" s="309"/>
    </row>
    <row r="475" spans="1:9" s="294" customFormat="1" ht="33.75">
      <c r="A475" s="348"/>
      <c r="B475" s="377" t="s">
        <v>16</v>
      </c>
      <c r="C475" s="387">
        <f>C470+1</f>
        <v>16</v>
      </c>
      <c r="D475" s="2337" t="s">
        <v>2414</v>
      </c>
      <c r="E475" s="2338"/>
      <c r="F475" s="2271"/>
      <c r="G475" s="2609"/>
      <c r="H475" s="2339"/>
      <c r="I475" s="209" t="s">
        <v>52</v>
      </c>
    </row>
    <row r="476" spans="1:9" s="294" customFormat="1" ht="22.5">
      <c r="B476" s="377"/>
      <c r="C476" s="388"/>
      <c r="D476" s="2337" t="s">
        <v>2415</v>
      </c>
      <c r="E476" s="2338"/>
      <c r="F476" s="2340"/>
      <c r="G476" s="2606"/>
      <c r="H476" s="2339"/>
      <c r="I476" s="309"/>
    </row>
    <row r="477" spans="1:9" s="294" customFormat="1">
      <c r="B477" s="377"/>
      <c r="C477" s="388"/>
      <c r="D477" s="2337" t="s">
        <v>2416</v>
      </c>
      <c r="E477" s="2338"/>
      <c r="F477" s="2340"/>
      <c r="G477" s="2609"/>
      <c r="H477" s="2339"/>
      <c r="I477" s="309"/>
    </row>
    <row r="478" spans="1:9" s="294" customFormat="1">
      <c r="A478" s="348"/>
      <c r="D478" s="2337" t="s">
        <v>2417</v>
      </c>
      <c r="E478" s="2334" t="s">
        <v>2277</v>
      </c>
      <c r="F478" s="2283">
        <v>1</v>
      </c>
      <c r="G478" s="2604"/>
      <c r="H478" s="2299">
        <f>+G478*F478</f>
        <v>0</v>
      </c>
      <c r="I478" s="209"/>
    </row>
    <row r="479" spans="1:9" s="294" customFormat="1">
      <c r="D479" s="2341" t="s">
        <v>3403</v>
      </c>
      <c r="E479" s="2318"/>
      <c r="F479" s="2295"/>
      <c r="G479" s="2606"/>
      <c r="H479" s="2319"/>
      <c r="I479" s="309"/>
    </row>
    <row r="480" spans="1:9" s="294" customFormat="1">
      <c r="D480" s="2337"/>
      <c r="E480" s="2338"/>
      <c r="F480" s="2283"/>
      <c r="G480" s="2602"/>
      <c r="H480" s="2323"/>
      <c r="I480" s="309"/>
    </row>
    <row r="481" spans="1:9" s="294" customFormat="1" ht="78.75">
      <c r="A481" s="348"/>
      <c r="B481" s="377" t="s">
        <v>16</v>
      </c>
      <c r="C481" s="387">
        <f>C475+1</f>
        <v>17</v>
      </c>
      <c r="D481" s="2293" t="s">
        <v>2418</v>
      </c>
      <c r="E481" s="2270"/>
      <c r="F481" s="2271"/>
      <c r="G481" s="2605"/>
      <c r="H481" s="2284"/>
      <c r="I481" s="209"/>
    </row>
    <row r="482" spans="1:9" s="294" customFormat="1">
      <c r="B482" s="377"/>
      <c r="C482" s="388"/>
      <c r="D482" s="2285" t="s">
        <v>2419</v>
      </c>
      <c r="E482" s="2270" t="s">
        <v>2233</v>
      </c>
      <c r="F482" s="2271">
        <v>5</v>
      </c>
      <c r="G482" s="2604"/>
      <c r="H482" s="2299">
        <f t="shared" ref="H482:H489" si="1">+G482*F482</f>
        <v>0</v>
      </c>
      <c r="I482" s="309"/>
    </row>
    <row r="483" spans="1:9" s="294" customFormat="1">
      <c r="B483" s="377"/>
      <c r="C483" s="388"/>
      <c r="D483" s="2285" t="s">
        <v>2420</v>
      </c>
      <c r="E483" s="2270" t="s">
        <v>2233</v>
      </c>
      <c r="F483" s="2271">
        <v>5</v>
      </c>
      <c r="G483" s="2604"/>
      <c r="H483" s="2299">
        <f t="shared" si="1"/>
        <v>0</v>
      </c>
      <c r="I483" s="309"/>
    </row>
    <row r="484" spans="1:9" s="295" customFormat="1">
      <c r="D484" s="2285" t="s">
        <v>3301</v>
      </c>
      <c r="E484" s="2270" t="s">
        <v>2233</v>
      </c>
      <c r="F484" s="2271">
        <v>10</v>
      </c>
      <c r="G484" s="2604"/>
      <c r="H484" s="2299">
        <f t="shared" si="1"/>
        <v>0</v>
      </c>
      <c r="I484" s="328"/>
    </row>
    <row r="485" spans="1:9" s="295" customFormat="1">
      <c r="D485" s="2285" t="s">
        <v>2421</v>
      </c>
      <c r="E485" s="2270" t="s">
        <v>2233</v>
      </c>
      <c r="F485" s="2271">
        <v>3</v>
      </c>
      <c r="G485" s="2604"/>
      <c r="H485" s="2299">
        <f t="shared" si="1"/>
        <v>0</v>
      </c>
      <c r="I485" s="328"/>
    </row>
    <row r="486" spans="1:9" s="295" customFormat="1">
      <c r="D486" s="2285" t="s">
        <v>2422</v>
      </c>
      <c r="E486" s="2270" t="s">
        <v>2233</v>
      </c>
      <c r="F486" s="2271">
        <v>5</v>
      </c>
      <c r="G486" s="2604"/>
      <c r="H486" s="2299">
        <f t="shared" si="1"/>
        <v>0</v>
      </c>
      <c r="I486" s="328"/>
    </row>
    <row r="487" spans="1:9" s="295" customFormat="1">
      <c r="D487" s="2285" t="s">
        <v>2423</v>
      </c>
      <c r="E487" s="2270" t="s">
        <v>2233</v>
      </c>
      <c r="F487" s="2271">
        <v>27</v>
      </c>
      <c r="G487" s="2604"/>
      <c r="H487" s="2299">
        <f t="shared" si="1"/>
        <v>0</v>
      </c>
      <c r="I487" s="209"/>
    </row>
    <row r="488" spans="1:9" s="295" customFormat="1">
      <c r="D488" s="2285" t="s">
        <v>3302</v>
      </c>
      <c r="E488" s="2270" t="s">
        <v>2233</v>
      </c>
      <c r="F488" s="2271">
        <v>5</v>
      </c>
      <c r="G488" s="2604"/>
      <c r="H488" s="2299">
        <f t="shared" si="1"/>
        <v>0</v>
      </c>
      <c r="I488" s="328"/>
    </row>
    <row r="489" spans="1:9" s="295" customFormat="1">
      <c r="D489" s="2285" t="s">
        <v>3303</v>
      </c>
      <c r="E489" s="2270" t="s">
        <v>2233</v>
      </c>
      <c r="F489" s="2271">
        <v>5</v>
      </c>
      <c r="G489" s="2604"/>
      <c r="H489" s="2299">
        <f t="shared" si="1"/>
        <v>0</v>
      </c>
      <c r="I489" s="328"/>
    </row>
    <row r="490" spans="1:9" s="295" customFormat="1">
      <c r="D490" s="2291"/>
      <c r="E490" s="2270"/>
      <c r="F490" s="2271"/>
      <c r="G490" s="2605"/>
      <c r="H490" s="2284"/>
      <c r="I490" s="328"/>
    </row>
    <row r="491" spans="1:9" s="295" customFormat="1" ht="22.5">
      <c r="B491" s="377" t="s">
        <v>16</v>
      </c>
      <c r="C491" s="387">
        <f>C481+1</f>
        <v>18</v>
      </c>
      <c r="D491" s="2342" t="s">
        <v>2424</v>
      </c>
      <c r="E491" s="2270"/>
      <c r="F491" s="2271"/>
      <c r="G491" s="2605"/>
      <c r="H491" s="2284" t="str">
        <f>IF(G491="","",F491*G491)</f>
        <v/>
      </c>
      <c r="I491" s="209"/>
    </row>
    <row r="492" spans="1:9" s="295" customFormat="1">
      <c r="B492" s="399"/>
      <c r="C492" s="399"/>
      <c r="D492" s="2307"/>
      <c r="E492" s="2308"/>
      <c r="F492" s="2309"/>
      <c r="G492" s="2607"/>
      <c r="H492" s="2310"/>
      <c r="I492" s="328"/>
    </row>
    <row r="493" spans="1:9" s="348" customFormat="1">
      <c r="B493" s="399"/>
      <c r="C493" s="399"/>
      <c r="D493" s="2291" t="s">
        <v>2425</v>
      </c>
      <c r="E493" s="2270"/>
      <c r="F493" s="2271"/>
      <c r="G493" s="2605"/>
      <c r="H493" s="2284"/>
      <c r="I493" s="305"/>
    </row>
    <row r="494" spans="1:9" s="293" customFormat="1">
      <c r="B494" s="399"/>
      <c r="C494" s="399"/>
      <c r="D494" s="2285" t="s">
        <v>2399</v>
      </c>
      <c r="E494" s="2308" t="s">
        <v>2238</v>
      </c>
      <c r="F494" s="2271">
        <v>1</v>
      </c>
      <c r="G494" s="2604"/>
      <c r="H494" s="2299">
        <f>+G494*F494</f>
        <v>0</v>
      </c>
      <c r="I494" s="290"/>
    </row>
    <row r="495" spans="1:9" s="293" customFormat="1">
      <c r="B495" s="399"/>
      <c r="C495" s="399"/>
      <c r="D495" s="2285" t="s">
        <v>3301</v>
      </c>
      <c r="E495" s="2308" t="s">
        <v>2238</v>
      </c>
      <c r="F495" s="2271">
        <v>2</v>
      </c>
      <c r="G495" s="2604"/>
      <c r="H495" s="2299">
        <f>+G495*F495</f>
        <v>0</v>
      </c>
      <c r="I495" s="290"/>
    </row>
    <row r="496" spans="1:9" s="293" customFormat="1">
      <c r="B496" s="399"/>
      <c r="C496" s="399"/>
      <c r="D496" s="2285" t="s">
        <v>2422</v>
      </c>
      <c r="E496" s="2308" t="s">
        <v>2238</v>
      </c>
      <c r="F496" s="2271">
        <v>1</v>
      </c>
      <c r="G496" s="2604"/>
      <c r="H496" s="2299">
        <f>+G496*F496</f>
        <v>0</v>
      </c>
      <c r="I496" s="290"/>
    </row>
    <row r="497" spans="2:9" s="293" customFormat="1">
      <c r="B497" s="399"/>
      <c r="C497" s="399"/>
      <c r="D497" s="2285" t="s">
        <v>2423</v>
      </c>
      <c r="E497" s="2308" t="s">
        <v>2238</v>
      </c>
      <c r="F497" s="2271">
        <v>6</v>
      </c>
      <c r="G497" s="2604"/>
      <c r="H497" s="2299">
        <f>+G497*F497</f>
        <v>0</v>
      </c>
      <c r="I497" s="290"/>
    </row>
    <row r="498" spans="2:9" s="293" customFormat="1">
      <c r="B498" s="399"/>
      <c r="C498" s="399"/>
      <c r="D498" s="2285" t="s">
        <v>3303</v>
      </c>
      <c r="E498" s="2308" t="s">
        <v>2238</v>
      </c>
      <c r="F498" s="2271">
        <v>1</v>
      </c>
      <c r="G498" s="2604"/>
      <c r="H498" s="2299">
        <f>+G498*F498</f>
        <v>0</v>
      </c>
      <c r="I498" s="290"/>
    </row>
    <row r="499" spans="2:9" s="293" customFormat="1">
      <c r="B499" s="399"/>
      <c r="C499" s="399"/>
      <c r="D499" s="2285"/>
      <c r="E499" s="2308"/>
      <c r="F499" s="2271"/>
      <c r="G499" s="2604"/>
      <c r="H499" s="2284"/>
      <c r="I499" s="290"/>
    </row>
    <row r="500" spans="2:9" s="293" customFormat="1">
      <c r="B500" s="377" t="s">
        <v>16</v>
      </c>
      <c r="C500" s="387">
        <f>C491+1</f>
        <v>19</v>
      </c>
      <c r="D500" s="2291" t="s">
        <v>2426</v>
      </c>
      <c r="E500" s="2270"/>
      <c r="F500" s="2271"/>
      <c r="G500" s="2605"/>
      <c r="H500" s="2284"/>
      <c r="I500" s="290"/>
    </row>
    <row r="501" spans="2:9" s="293" customFormat="1">
      <c r="B501" s="447"/>
      <c r="C501" s="391"/>
      <c r="D501" s="2285" t="s">
        <v>2427</v>
      </c>
      <c r="E501" s="2308" t="s">
        <v>2238</v>
      </c>
      <c r="F501" s="2271">
        <v>2</v>
      </c>
      <c r="G501" s="2604"/>
      <c r="H501" s="2299">
        <f>+G501*F501</f>
        <v>0</v>
      </c>
      <c r="I501" s="290"/>
    </row>
    <row r="502" spans="2:9" s="348" customFormat="1">
      <c r="B502" s="293"/>
      <c r="C502" s="293"/>
      <c r="D502" s="2285" t="s">
        <v>3304</v>
      </c>
      <c r="E502" s="2308" t="s">
        <v>2238</v>
      </c>
      <c r="F502" s="2271">
        <v>2</v>
      </c>
      <c r="G502" s="2604"/>
      <c r="H502" s="2299">
        <f>+G502*F502</f>
        <v>0</v>
      </c>
      <c r="I502" s="305"/>
    </row>
    <row r="503" spans="2:9" s="348" customFormat="1">
      <c r="B503" s="293"/>
      <c r="C503" s="293"/>
      <c r="D503" s="2285" t="s">
        <v>2428</v>
      </c>
      <c r="E503" s="2308" t="s">
        <v>2238</v>
      </c>
      <c r="F503" s="2271">
        <v>1</v>
      </c>
      <c r="G503" s="2604"/>
      <c r="H503" s="2299">
        <f>+G503*F503</f>
        <v>0</v>
      </c>
      <c r="I503" s="305"/>
    </row>
    <row r="504" spans="2:9" s="374" customFormat="1">
      <c r="B504" s="447"/>
      <c r="C504" s="391"/>
      <c r="D504" s="2285" t="s">
        <v>2429</v>
      </c>
      <c r="E504" s="2308" t="s">
        <v>2238</v>
      </c>
      <c r="F504" s="2271">
        <v>6</v>
      </c>
      <c r="G504" s="2604"/>
      <c r="H504" s="2299">
        <f>+G504*F504</f>
        <v>0</v>
      </c>
      <c r="I504" s="324"/>
    </row>
    <row r="505" spans="2:9" s="348" customFormat="1">
      <c r="B505" s="447"/>
      <c r="C505" s="391"/>
      <c r="D505" s="2285" t="s">
        <v>3305</v>
      </c>
      <c r="E505" s="2308" t="s">
        <v>2238</v>
      </c>
      <c r="F505" s="2271">
        <v>1</v>
      </c>
      <c r="G505" s="2604"/>
      <c r="H505" s="2299">
        <f>+G505*F505</f>
        <v>0</v>
      </c>
      <c r="I505" s="305"/>
    </row>
    <row r="506" spans="2:9" s="293" customFormat="1">
      <c r="B506" s="447"/>
      <c r="C506" s="391"/>
      <c r="D506" s="2291"/>
      <c r="E506" s="2270"/>
      <c r="F506" s="2271"/>
      <c r="G506" s="2605"/>
      <c r="H506" s="2290"/>
      <c r="I506" s="290"/>
    </row>
    <row r="507" spans="2:9" s="293" customFormat="1" ht="45">
      <c r="B507" s="377" t="s">
        <v>16</v>
      </c>
      <c r="C507" s="387">
        <f>C500+1</f>
        <v>20</v>
      </c>
      <c r="D507" s="2337" t="s">
        <v>2430</v>
      </c>
      <c r="E507" s="2338"/>
      <c r="F507" s="2295"/>
      <c r="G507" s="2603"/>
      <c r="H507" s="2319"/>
      <c r="I507" s="290"/>
    </row>
    <row r="508" spans="2:9" s="348" customFormat="1">
      <c r="B508" s="447"/>
      <c r="C508" s="391"/>
      <c r="D508" s="2337"/>
      <c r="E508" s="2338" t="s">
        <v>1673</v>
      </c>
      <c r="F508" s="2295">
        <v>934</v>
      </c>
      <c r="G508" s="2603"/>
      <c r="H508" s="2319">
        <f>+G508*F508</f>
        <v>0</v>
      </c>
      <c r="I508" s="305"/>
    </row>
    <row r="509" spans="2:9" s="293" customFormat="1">
      <c r="D509" s="2291"/>
      <c r="E509" s="2270"/>
      <c r="F509" s="2271"/>
      <c r="G509" s="2605"/>
      <c r="H509" s="2290"/>
      <c r="I509" s="290"/>
    </row>
    <row r="510" spans="2:9" s="293" customFormat="1" ht="22.5">
      <c r="B510" s="377" t="s">
        <v>16</v>
      </c>
      <c r="C510" s="387">
        <f>C507+1</f>
        <v>21</v>
      </c>
      <c r="D510" s="2343" t="s">
        <v>2431</v>
      </c>
      <c r="E510" s="2344"/>
      <c r="F510" s="2345"/>
      <c r="G510" s="2271"/>
      <c r="H510" s="2299"/>
      <c r="I510" s="290"/>
    </row>
    <row r="511" spans="2:9" s="293" customFormat="1">
      <c r="B511" s="458"/>
      <c r="C511" s="392"/>
      <c r="D511" s="2343"/>
      <c r="E511" s="2344" t="s">
        <v>19</v>
      </c>
      <c r="F511" s="2271">
        <v>1</v>
      </c>
      <c r="G511" s="2271"/>
      <c r="H511" s="2319">
        <f>+G511*F511</f>
        <v>0</v>
      </c>
      <c r="I511" s="290"/>
    </row>
    <row r="512" spans="2:9" s="293" customFormat="1">
      <c r="B512" s="377"/>
      <c r="C512" s="397"/>
      <c r="D512" s="2343"/>
      <c r="E512" s="2344"/>
      <c r="F512" s="2271"/>
      <c r="G512" s="2271"/>
      <c r="H512" s="2299"/>
      <c r="I512" s="290"/>
    </row>
    <row r="513" spans="2:9" s="293" customFormat="1" ht="45">
      <c r="B513" s="377" t="s">
        <v>16</v>
      </c>
      <c r="C513" s="387">
        <f>C510+1</f>
        <v>22</v>
      </c>
      <c r="D513" s="2337" t="s">
        <v>2432</v>
      </c>
      <c r="E513" s="2338"/>
      <c r="F513" s="2295"/>
      <c r="G513" s="2603"/>
      <c r="H513" s="2319"/>
      <c r="I513" s="290"/>
    </row>
    <row r="514" spans="2:9" s="293" customFormat="1">
      <c r="B514" s="459"/>
      <c r="C514" s="459"/>
      <c r="D514" s="2346"/>
      <c r="E514" s="2338" t="s">
        <v>1673</v>
      </c>
      <c r="F514" s="2295">
        <v>95</v>
      </c>
      <c r="G514" s="2603"/>
      <c r="H514" s="2319">
        <f>+G514*F514</f>
        <v>0</v>
      </c>
      <c r="I514" s="290"/>
    </row>
    <row r="515" spans="2:9" s="293" customFormat="1">
      <c r="B515" s="459"/>
      <c r="C515" s="459"/>
      <c r="D515" s="2346"/>
      <c r="E515" s="2338"/>
      <c r="F515" s="2295"/>
      <c r="G515" s="2603"/>
      <c r="H515" s="2319"/>
      <c r="I515" s="290"/>
    </row>
    <row r="516" spans="2:9" s="293" customFormat="1" ht="90">
      <c r="B516" s="377" t="s">
        <v>16</v>
      </c>
      <c r="C516" s="387">
        <f>C513+1</f>
        <v>23</v>
      </c>
      <c r="D516" s="2347" t="s">
        <v>2433</v>
      </c>
      <c r="E516" s="2344"/>
      <c r="F516" s="2295"/>
      <c r="G516" s="2603"/>
      <c r="H516" s="2319"/>
      <c r="I516" s="290"/>
    </row>
    <row r="517" spans="2:9" s="400" customFormat="1" ht="22.5">
      <c r="B517" s="458"/>
      <c r="C517" s="402"/>
      <c r="D517" s="2293" t="s">
        <v>3402</v>
      </c>
      <c r="E517" s="2348"/>
      <c r="F517" s="2295"/>
      <c r="G517" s="2603"/>
      <c r="H517" s="2319"/>
      <c r="I517" s="209" t="s">
        <v>52</v>
      </c>
    </row>
    <row r="518" spans="2:9" s="348" customFormat="1">
      <c r="B518" s="458"/>
      <c r="C518" s="402"/>
      <c r="D518" s="2346"/>
      <c r="E518" s="2344" t="s">
        <v>2371</v>
      </c>
      <c r="F518" s="2295">
        <v>140</v>
      </c>
      <c r="G518" s="2606"/>
      <c r="H518" s="2319">
        <f>+G518*F518</f>
        <v>0</v>
      </c>
      <c r="I518" s="305"/>
    </row>
    <row r="519" spans="2:9" s="348" customFormat="1">
      <c r="D519" s="2346"/>
      <c r="E519" s="2344"/>
      <c r="F519" s="2295"/>
      <c r="G519" s="2603"/>
      <c r="H519" s="2319"/>
      <c r="I519" s="305"/>
    </row>
    <row r="520" spans="2:9" s="348" customFormat="1" ht="45">
      <c r="D520" s="2346" t="s">
        <v>2434</v>
      </c>
      <c r="E520" s="2344"/>
      <c r="F520" s="2295"/>
      <c r="G520" s="2603"/>
      <c r="H520" s="2319"/>
      <c r="I520" s="305"/>
    </row>
    <row r="521" spans="2:9" s="348" customFormat="1">
      <c r="B521" s="458"/>
      <c r="C521" s="402"/>
      <c r="D521" s="2346"/>
      <c r="E521" s="2344"/>
      <c r="F521" s="2295"/>
      <c r="G521" s="2603"/>
      <c r="H521" s="2319"/>
      <c r="I521" s="305"/>
    </row>
    <row r="522" spans="2:9" s="348" customFormat="1" ht="45">
      <c r="B522" s="377" t="s">
        <v>16</v>
      </c>
      <c r="C522" s="387">
        <f>C516+1</f>
        <v>24</v>
      </c>
      <c r="D522" s="2347" t="s">
        <v>3399</v>
      </c>
      <c r="E522" s="2344"/>
      <c r="F522" s="2295"/>
      <c r="G522" s="2603"/>
      <c r="H522" s="2319"/>
      <c r="I522" s="305"/>
    </row>
    <row r="523" spans="2:9" s="348" customFormat="1">
      <c r="B523" s="458"/>
      <c r="C523" s="402"/>
      <c r="D523" s="2346"/>
      <c r="E523" s="2344" t="s">
        <v>19</v>
      </c>
      <c r="F523" s="2271">
        <v>1</v>
      </c>
      <c r="G523" s="2271"/>
      <c r="H523" s="2319">
        <f>+G523*F523</f>
        <v>0</v>
      </c>
      <c r="I523" s="305"/>
    </row>
    <row r="524" spans="2:9" s="348" customFormat="1">
      <c r="B524" s="458"/>
      <c r="C524" s="402"/>
      <c r="D524" s="2346"/>
      <c r="E524" s="2344"/>
      <c r="F524" s="2295"/>
      <c r="G524" s="2603"/>
      <c r="H524" s="2319"/>
      <c r="I524" s="305"/>
    </row>
    <row r="525" spans="2:9" s="389" customFormat="1">
      <c r="B525" s="458"/>
      <c r="C525" s="402"/>
      <c r="D525" s="2349" t="s">
        <v>2435</v>
      </c>
      <c r="E525" s="2270"/>
      <c r="F525" s="2271"/>
      <c r="G525" s="2610"/>
      <c r="H525" s="2350"/>
      <c r="I525" s="325"/>
    </row>
    <row r="526" spans="2:9" s="294" customFormat="1" ht="101.25">
      <c r="B526" s="377" t="s">
        <v>16</v>
      </c>
      <c r="C526" s="387">
        <f>C522+1</f>
        <v>25</v>
      </c>
      <c r="D526" s="2351" t="s">
        <v>2436</v>
      </c>
      <c r="E526" s="2352"/>
      <c r="F526" s="2353"/>
      <c r="G526" s="2309"/>
      <c r="H526" s="2354"/>
      <c r="I526" s="309"/>
    </row>
    <row r="527" spans="2:9" s="401" customFormat="1">
      <c r="B527" s="458"/>
      <c r="C527" s="392"/>
      <c r="D527" s="2351" t="s">
        <v>2437</v>
      </c>
      <c r="E527" s="2352" t="s">
        <v>2233</v>
      </c>
      <c r="F527" s="2353">
        <v>120</v>
      </c>
      <c r="G527" s="2309"/>
      <c r="H527" s="2319">
        <f>+G527*F527</f>
        <v>0</v>
      </c>
      <c r="I527" s="257"/>
    </row>
    <row r="528" spans="2:9" s="401" customFormat="1">
      <c r="B528" s="460"/>
      <c r="C528" s="397"/>
      <c r="D528" s="2351" t="s">
        <v>2438</v>
      </c>
      <c r="E528" s="2352" t="s">
        <v>2233</v>
      </c>
      <c r="F528" s="2353">
        <v>160</v>
      </c>
      <c r="G528" s="2309"/>
      <c r="H528" s="2319">
        <f>+G528*F528</f>
        <v>0</v>
      </c>
      <c r="I528" s="257"/>
    </row>
    <row r="529" spans="2:17" s="401" customFormat="1">
      <c r="B529" s="460"/>
      <c r="C529" s="397"/>
      <c r="D529" s="2351"/>
      <c r="E529" s="2352"/>
      <c r="F529" s="2353"/>
      <c r="G529" s="2309"/>
      <c r="H529" s="2354"/>
      <c r="I529" s="257"/>
    </row>
    <row r="530" spans="2:17" s="389" customFormat="1" ht="45">
      <c r="B530" s="377" t="s">
        <v>16</v>
      </c>
      <c r="C530" s="387">
        <f>C526+1</f>
        <v>26</v>
      </c>
      <c r="D530" s="2355" t="s">
        <v>3306</v>
      </c>
      <c r="E530" s="2356"/>
      <c r="F530" s="2357"/>
      <c r="G530" s="2309"/>
      <c r="H530" s="2354"/>
      <c r="I530" s="325"/>
    </row>
    <row r="531" spans="2:17" s="389" customFormat="1">
      <c r="B531" s="378"/>
      <c r="C531" s="383"/>
      <c r="D531" s="2351" t="s">
        <v>3307</v>
      </c>
      <c r="E531" s="2352" t="s">
        <v>2233</v>
      </c>
      <c r="F531" s="2353">
        <v>26</v>
      </c>
      <c r="G531" s="2309"/>
      <c r="H531" s="2319">
        <f>+G531*F531</f>
        <v>0</v>
      </c>
      <c r="I531" s="325"/>
    </row>
    <row r="532" spans="2:17" s="389" customFormat="1">
      <c r="B532" s="378"/>
      <c r="C532" s="383"/>
      <c r="D532" s="2351" t="s">
        <v>3308</v>
      </c>
      <c r="E532" s="2352" t="s">
        <v>2233</v>
      </c>
      <c r="F532" s="2353">
        <v>28</v>
      </c>
      <c r="G532" s="2309"/>
      <c r="H532" s="2319">
        <f>+G532*F532</f>
        <v>0</v>
      </c>
      <c r="I532" s="325"/>
    </row>
    <row r="533" spans="2:17" s="389" customFormat="1">
      <c r="B533" s="378"/>
      <c r="C533" s="383"/>
      <c r="D533" s="2351"/>
      <c r="E533" s="2352"/>
      <c r="F533" s="2353"/>
      <c r="G533" s="2309"/>
      <c r="H533" s="2354"/>
      <c r="I533" s="325"/>
    </row>
    <row r="534" spans="2:17" s="389" customFormat="1" ht="33.75">
      <c r="B534" s="377" t="s">
        <v>16</v>
      </c>
      <c r="C534" s="387">
        <f>C530+1</f>
        <v>27</v>
      </c>
      <c r="D534" s="2347" t="s">
        <v>2439</v>
      </c>
      <c r="E534" s="2358"/>
      <c r="F534" s="2345"/>
      <c r="G534" s="2345"/>
      <c r="H534" s="2336"/>
      <c r="I534" s="209"/>
      <c r="Q534" s="289"/>
    </row>
    <row r="535" spans="2:17" s="389" customFormat="1">
      <c r="D535" s="2359"/>
      <c r="E535" s="1972" t="s">
        <v>2371</v>
      </c>
      <c r="F535" s="2345">
        <v>10</v>
      </c>
      <c r="G535" s="2345"/>
      <c r="H535" s="2319">
        <f>+G535*F535</f>
        <v>0</v>
      </c>
      <c r="I535" s="325"/>
    </row>
    <row r="536" spans="2:17" s="389" customFormat="1">
      <c r="D536" s="2359"/>
      <c r="E536" s="1972"/>
      <c r="F536" s="2345"/>
      <c r="G536" s="2345"/>
      <c r="H536" s="2319"/>
      <c r="I536" s="325"/>
    </row>
    <row r="537" spans="2:17" s="389" customFormat="1" ht="56.25">
      <c r="B537" s="377" t="s">
        <v>16</v>
      </c>
      <c r="C537" s="387">
        <f>C534+1</f>
        <v>28</v>
      </c>
      <c r="D537" s="2351" t="s">
        <v>2440</v>
      </c>
      <c r="E537" s="2360" t="s">
        <v>88</v>
      </c>
      <c r="F537" s="2353">
        <v>1</v>
      </c>
      <c r="G537" s="2309"/>
      <c r="H537" s="2319">
        <f>+G537*F537</f>
        <v>0</v>
      </c>
      <c r="I537" s="325"/>
    </row>
    <row r="538" spans="2:17" s="403" customFormat="1">
      <c r="D538" s="2361"/>
      <c r="E538" s="2352"/>
      <c r="F538" s="2353"/>
      <c r="G538" s="2309"/>
      <c r="H538" s="2354"/>
      <c r="I538" s="330"/>
    </row>
    <row r="539" spans="2:17" s="403" customFormat="1" ht="56.25">
      <c r="B539" s="377" t="s">
        <v>16</v>
      </c>
      <c r="C539" s="387">
        <f>C537+1</f>
        <v>29</v>
      </c>
      <c r="D539" s="2351" t="s">
        <v>2441</v>
      </c>
      <c r="E539" s="2352" t="s">
        <v>2332</v>
      </c>
      <c r="F539" s="2353">
        <v>1</v>
      </c>
      <c r="G539" s="2309"/>
      <c r="H539" s="2319">
        <f>+G539*F539</f>
        <v>0</v>
      </c>
      <c r="I539" s="330"/>
    </row>
    <row r="540" spans="2:17" s="403" customFormat="1">
      <c r="D540" s="2361"/>
      <c r="E540" s="2352"/>
      <c r="F540" s="2353"/>
      <c r="G540" s="2309"/>
      <c r="H540" s="2354"/>
      <c r="I540" s="330"/>
    </row>
    <row r="541" spans="2:17" s="400" customFormat="1">
      <c r="B541" s="377" t="s">
        <v>16</v>
      </c>
      <c r="C541" s="387">
        <f>C539+1</f>
        <v>30</v>
      </c>
      <c r="D541" s="2362" t="s">
        <v>2442</v>
      </c>
      <c r="E541" s="2356"/>
      <c r="F541" s="2357"/>
      <c r="G541" s="2309"/>
      <c r="H541" s="2354"/>
      <c r="I541" s="329"/>
    </row>
    <row r="542" spans="2:17" s="400" customFormat="1">
      <c r="B542" s="378"/>
      <c r="C542" s="378"/>
      <c r="D542" s="2362"/>
      <c r="E542" s="2352" t="s">
        <v>2332</v>
      </c>
      <c r="F542" s="2357">
        <v>1</v>
      </c>
      <c r="G542" s="2309"/>
      <c r="H542" s="2319">
        <f>+G542*F542</f>
        <v>0</v>
      </c>
      <c r="I542" s="329"/>
    </row>
    <row r="543" spans="2:17" s="400" customFormat="1">
      <c r="B543" s="378"/>
      <c r="C543" s="405"/>
      <c r="D543" s="2362"/>
      <c r="E543" s="2356"/>
      <c r="F543" s="2357"/>
      <c r="G543" s="2309"/>
      <c r="H543" s="2354"/>
      <c r="I543" s="329"/>
    </row>
    <row r="544" spans="2:17" s="400" customFormat="1" ht="45">
      <c r="B544" s="377" t="s">
        <v>16</v>
      </c>
      <c r="C544" s="387">
        <f>C541+1</f>
        <v>31</v>
      </c>
      <c r="D544" s="2351" t="s">
        <v>2378</v>
      </c>
      <c r="E544" s="2352" t="s">
        <v>2332</v>
      </c>
      <c r="F544" s="2353">
        <v>1</v>
      </c>
      <c r="G544" s="2309"/>
      <c r="H544" s="2319">
        <f>+G544*F544</f>
        <v>0</v>
      </c>
      <c r="I544" s="329"/>
    </row>
    <row r="545" spans="1:9" s="400" customFormat="1">
      <c r="B545" s="378"/>
      <c r="C545" s="383"/>
      <c r="D545" s="2361"/>
      <c r="E545" s="2352"/>
      <c r="F545" s="2353"/>
      <c r="G545" s="2309"/>
      <c r="H545" s="2319"/>
      <c r="I545" s="329"/>
    </row>
    <row r="546" spans="1:9" s="400" customFormat="1" ht="56.25">
      <c r="B546" s="377" t="s">
        <v>16</v>
      </c>
      <c r="C546" s="387">
        <f>C544+1</f>
        <v>32</v>
      </c>
      <c r="D546" s="2351" t="s">
        <v>2443</v>
      </c>
      <c r="E546" s="2352" t="s">
        <v>2332</v>
      </c>
      <c r="F546" s="2353">
        <v>1</v>
      </c>
      <c r="G546" s="2309"/>
      <c r="H546" s="2319">
        <f>+G546*F546</f>
        <v>0</v>
      </c>
      <c r="I546" s="329"/>
    </row>
    <row r="547" spans="1:9" s="400" customFormat="1">
      <c r="D547" s="404"/>
      <c r="E547" s="386"/>
      <c r="F547" s="521"/>
      <c r="G547" s="2611"/>
      <c r="H547" s="838"/>
      <c r="I547" s="329"/>
    </row>
    <row r="548" spans="1:9" s="2106" customFormat="1">
      <c r="A548" s="286"/>
      <c r="B548" s="450" t="s">
        <v>16</v>
      </c>
      <c r="C548" s="470"/>
      <c r="D548" s="288" t="s">
        <v>2445</v>
      </c>
      <c r="E548" s="288"/>
      <c r="F548" s="524"/>
      <c r="G548" s="524"/>
      <c r="H548" s="254">
        <f>SUM(H395:H547)</f>
        <v>0</v>
      </c>
      <c r="I548" s="255"/>
    </row>
    <row r="549" spans="1:9" s="2107" customFormat="1" ht="12.75">
      <c r="A549" s="359"/>
      <c r="B549" s="451"/>
      <c r="C549" s="451"/>
      <c r="D549" s="359"/>
      <c r="E549" s="360"/>
      <c r="F549" s="525"/>
      <c r="G549" s="525"/>
      <c r="H549" s="361"/>
      <c r="I549" s="213"/>
    </row>
    <row r="550" spans="1:9" s="2107" customFormat="1" ht="12.75">
      <c r="A550" s="359"/>
      <c r="B550" s="451"/>
      <c r="C550" s="451"/>
      <c r="D550" s="359"/>
      <c r="E550" s="360"/>
      <c r="F550" s="525"/>
      <c r="G550" s="525"/>
      <c r="H550" s="361"/>
      <c r="I550" s="213"/>
    </row>
    <row r="551" spans="1:9" s="2107" customFormat="1" ht="12.75">
      <c r="A551" s="359"/>
      <c r="B551" s="451"/>
      <c r="C551" s="451"/>
      <c r="D551" s="359"/>
      <c r="E551" s="360"/>
      <c r="F551" s="525"/>
      <c r="G551" s="525"/>
      <c r="H551" s="361"/>
      <c r="I551" s="213"/>
    </row>
    <row r="552" spans="1:9" s="2107" customFormat="1" ht="12.75">
      <c r="A552" s="359"/>
      <c r="B552" s="451"/>
      <c r="C552" s="451"/>
      <c r="D552" s="359"/>
      <c r="E552" s="360"/>
      <c r="F552" s="525"/>
      <c r="G552" s="525"/>
      <c r="H552" s="361"/>
      <c r="I552" s="213"/>
    </row>
    <row r="553" spans="1:9" s="2366" customFormat="1">
      <c r="A553" s="2363"/>
      <c r="B553" s="518"/>
      <c r="C553" s="2364"/>
      <c r="D553" s="406" t="s">
        <v>1797</v>
      </c>
      <c r="E553" s="2365"/>
      <c r="F553" s="526"/>
      <c r="G553" s="2563"/>
      <c r="H553" s="2038"/>
      <c r="I553" s="216"/>
    </row>
    <row r="554" spans="1:9" s="2107" customFormat="1" ht="12.75">
      <c r="A554" s="359"/>
      <c r="B554" s="451"/>
      <c r="C554" s="451"/>
      <c r="D554" s="359"/>
      <c r="E554" s="360"/>
      <c r="F554" s="525"/>
      <c r="G554" s="525"/>
      <c r="H554" s="361"/>
      <c r="I554" s="213"/>
    </row>
    <row r="555" spans="1:9" s="2367" customFormat="1" ht="12">
      <c r="A555" s="359"/>
      <c r="B555" s="451" t="s">
        <v>13</v>
      </c>
      <c r="C555" s="451"/>
      <c r="D555" s="359" t="s">
        <v>2310</v>
      </c>
      <c r="E555" s="360"/>
      <c r="F555" s="525"/>
      <c r="G555" s="525"/>
      <c r="H555" s="42">
        <f>H150</f>
        <v>0</v>
      </c>
      <c r="I555" s="509"/>
    </row>
    <row r="556" spans="1:9" s="2367" customFormat="1" ht="12">
      <c r="A556" s="359"/>
      <c r="B556" s="451"/>
      <c r="C556" s="451"/>
      <c r="D556" s="359"/>
      <c r="E556" s="360"/>
      <c r="F556" s="525"/>
      <c r="G556" s="525"/>
      <c r="H556" s="42"/>
      <c r="I556" s="214"/>
    </row>
    <row r="557" spans="1:9" s="2367" customFormat="1" ht="12">
      <c r="A557" s="359"/>
      <c r="B557" s="451" t="s">
        <v>14</v>
      </c>
      <c r="C557" s="451"/>
      <c r="D557" s="359" t="s">
        <v>2322</v>
      </c>
      <c r="E557" s="360"/>
      <c r="F557" s="525"/>
      <c r="G557" s="525"/>
      <c r="H557" s="42">
        <f>H228</f>
        <v>0</v>
      </c>
      <c r="I557" s="214"/>
    </row>
    <row r="558" spans="1:9" s="2367" customFormat="1" ht="12">
      <c r="A558" s="359"/>
      <c r="B558" s="451"/>
      <c r="C558" s="472"/>
      <c r="D558" s="285"/>
      <c r="E558" s="360"/>
      <c r="F558" s="525"/>
      <c r="G558" s="525"/>
      <c r="H558" s="42"/>
      <c r="I558" s="214"/>
    </row>
    <row r="559" spans="1:9" s="2367" customFormat="1" ht="12">
      <c r="A559" s="359"/>
      <c r="B559" s="451" t="s">
        <v>15</v>
      </c>
      <c r="C559" s="472"/>
      <c r="D559" s="285" t="s">
        <v>2381</v>
      </c>
      <c r="E559" s="360"/>
      <c r="F559" s="525"/>
      <c r="G559" s="525"/>
      <c r="H559" s="42">
        <f>H389</f>
        <v>0</v>
      </c>
      <c r="I559" s="214"/>
    </row>
    <row r="560" spans="1:9" s="2367" customFormat="1" ht="12">
      <c r="A560" s="359"/>
      <c r="B560" s="451"/>
      <c r="C560" s="472"/>
      <c r="D560" s="285"/>
      <c r="E560" s="360"/>
      <c r="F560" s="525"/>
      <c r="G560" s="525"/>
      <c r="H560" s="42"/>
      <c r="I560" s="214"/>
    </row>
    <row r="561" spans="1:15" s="2367" customFormat="1" ht="12">
      <c r="A561" s="359"/>
      <c r="B561" s="451" t="s">
        <v>16</v>
      </c>
      <c r="C561" s="472"/>
      <c r="D561" s="285" t="s">
        <v>2444</v>
      </c>
      <c r="E561" s="360"/>
      <c r="F561" s="525"/>
      <c r="G561" s="525"/>
      <c r="H561" s="42">
        <f>H548</f>
        <v>0</v>
      </c>
      <c r="I561" s="214"/>
    </row>
    <row r="562" spans="1:15" s="2107" customFormat="1" ht="12.75">
      <c r="A562" s="359"/>
      <c r="B562" s="451"/>
      <c r="C562" s="451"/>
      <c r="D562" s="359"/>
      <c r="E562" s="360"/>
      <c r="F562" s="525"/>
      <c r="G562" s="525"/>
      <c r="H562" s="361"/>
      <c r="I562" s="213"/>
    </row>
    <row r="563" spans="1:15" s="2369" customFormat="1" ht="12.75">
      <c r="A563" s="407"/>
      <c r="B563" s="461"/>
      <c r="C563" s="461"/>
      <c r="D563" s="408" t="s">
        <v>1671</v>
      </c>
      <c r="E563" s="409"/>
      <c r="F563" s="526"/>
      <c r="G563" s="2612"/>
      <c r="H563" s="410">
        <f>SUM(H555:H562)</f>
        <v>0</v>
      </c>
      <c r="I563" s="215"/>
      <c r="J563" s="2368"/>
      <c r="K563" s="2368"/>
      <c r="L563" s="2368"/>
      <c r="M563" s="2368"/>
      <c r="N563" s="2368"/>
      <c r="O563" s="2368"/>
    </row>
    <row r="564" spans="1:15" s="1167" customFormat="1">
      <c r="A564" s="1004"/>
      <c r="B564" s="108"/>
      <c r="C564" s="108"/>
      <c r="D564" s="1122"/>
      <c r="E564" s="865"/>
      <c r="F564" s="1128"/>
      <c r="G564" s="767"/>
      <c r="H564" s="133"/>
      <c r="I564" s="283"/>
    </row>
    <row r="565" spans="1:15" s="1167" customFormat="1">
      <c r="A565" s="1004"/>
      <c r="B565" s="108"/>
      <c r="C565" s="108"/>
      <c r="D565" s="1122"/>
      <c r="E565" s="865"/>
      <c r="F565" s="1128"/>
      <c r="G565" s="767"/>
      <c r="H565" s="133"/>
      <c r="I565" s="212"/>
    </row>
  </sheetData>
  <sheetProtection password="CC69" sheet="1" objects="1" scenarios="1" selectLockedCells="1"/>
  <phoneticPr fontId="6" type="noConversion"/>
  <conditionalFormatting sqref="H425 H427">
    <cfRule type="cellIs" dxfId="0" priority="1" stopIfTrue="1" operator="equal">
      <formula>0</formula>
    </cfRule>
  </conditionalFormatting>
  <pageMargins left="0.78740157480314965" right="0.19685039370078741" top="0.39370078740157483" bottom="0.59055118110236227" header="0.39370078740157483" footer="0.39370078740157483"/>
  <pageSetup paperSize="9" scale="98" fitToHeight="0" orientation="portrait" r:id="rId1"/>
  <headerFooter>
    <oddFooter>&amp;C&amp;8....................................................................................................................................................................................................................&amp;4_x000D_&amp;8stranica &amp;P. od &amp;N.</oddFooter>
  </headerFooter>
  <colBreaks count="1" manualBreakCount="1">
    <brk id="9" max="597" man="1"/>
  </colBreaks>
</worksheet>
</file>

<file path=xl/worksheets/sheet36.xml><?xml version="1.0" encoding="utf-8"?>
<worksheet xmlns="http://schemas.openxmlformats.org/spreadsheetml/2006/main" xmlns:r="http://schemas.openxmlformats.org/officeDocument/2006/relationships">
  <sheetPr>
    <pageSetUpPr fitToPage="1"/>
  </sheetPr>
  <dimension ref="A1:AS308"/>
  <sheetViews>
    <sheetView view="pageBreakPreview" zoomScaleSheetLayoutView="100" workbookViewId="0">
      <selection sqref="A1:IV65536"/>
    </sheetView>
  </sheetViews>
  <sheetFormatPr defaultRowHeight="12.75"/>
  <cols>
    <col min="1" max="2" width="2.28515625" style="972" customWidth="1"/>
    <col min="3" max="3" width="3.85546875" style="972" customWidth="1"/>
    <col min="4" max="4" width="35.7109375" style="973" customWidth="1"/>
    <col min="5" max="5" width="3.7109375" style="974" customWidth="1"/>
    <col min="6" max="7" width="9.7109375" style="2401" customWidth="1"/>
    <col min="8" max="8" width="12.7109375" style="994" customWidth="1"/>
    <col min="9" max="9" width="14.7109375" style="2404" customWidth="1"/>
    <col min="10" max="10" width="20.7109375" style="1171" customWidth="1"/>
    <col min="11" max="11" width="16" style="1171" customWidth="1"/>
    <col min="12" max="45" width="9.140625" style="902"/>
    <col min="46" max="16384" width="9.140625" style="1171"/>
  </cols>
  <sheetData>
    <row r="1" spans="1:45" s="2373" customFormat="1" ht="11.25">
      <c r="A1" s="1069" t="s">
        <v>18</v>
      </c>
      <c r="B1" s="1069"/>
      <c r="C1" s="1070"/>
      <c r="D1" s="1449"/>
      <c r="E1" s="1446"/>
      <c r="F1" s="1071"/>
      <c r="G1" s="1071"/>
      <c r="H1" s="1072" t="s">
        <v>67</v>
      </c>
      <c r="I1" s="1291"/>
      <c r="J1" s="2370"/>
      <c r="K1" s="2371"/>
      <c r="L1" s="2372"/>
      <c r="M1" s="2372"/>
      <c r="N1" s="2372"/>
      <c r="O1" s="2372"/>
      <c r="P1" s="2372"/>
      <c r="Q1" s="2372"/>
      <c r="R1" s="2372"/>
      <c r="S1" s="2372"/>
      <c r="T1" s="2372"/>
      <c r="U1" s="2372"/>
      <c r="V1" s="2372"/>
      <c r="W1" s="2372"/>
      <c r="X1" s="2372"/>
      <c r="Y1" s="2372"/>
      <c r="Z1" s="2372"/>
      <c r="AA1" s="2372"/>
      <c r="AB1" s="2372"/>
      <c r="AC1" s="2372"/>
      <c r="AD1" s="2372"/>
      <c r="AE1" s="2372"/>
      <c r="AF1" s="2372"/>
      <c r="AG1" s="2372"/>
      <c r="AH1" s="2372"/>
      <c r="AI1" s="2372"/>
      <c r="AJ1" s="2372"/>
      <c r="AK1" s="2372"/>
      <c r="AL1" s="2372"/>
      <c r="AM1" s="2372"/>
      <c r="AN1" s="2372"/>
      <c r="AO1" s="2372"/>
      <c r="AP1" s="2372"/>
      <c r="AQ1" s="2372"/>
      <c r="AR1" s="2372"/>
      <c r="AS1" s="2372"/>
    </row>
    <row r="2" spans="1:45" s="1169" customFormat="1" ht="12.75" customHeight="1">
      <c r="A2" s="862" t="str">
        <f>naslovna!$A2</f>
        <v>03.2017.</v>
      </c>
      <c r="B2" s="863"/>
      <c r="C2" s="864"/>
      <c r="D2" s="909" t="s">
        <v>3419</v>
      </c>
      <c r="E2" s="910"/>
      <c r="F2" s="767"/>
      <c r="G2" s="767"/>
      <c r="H2" s="2620" t="str">
        <f>naslovna!$H2</f>
        <v>Modularni dječji vrtić</v>
      </c>
      <c r="I2" s="2621"/>
      <c r="J2" s="1588"/>
      <c r="L2" s="873"/>
      <c r="M2" s="873"/>
      <c r="N2" s="873"/>
      <c r="O2" s="873"/>
      <c r="P2" s="873"/>
      <c r="Q2" s="873"/>
      <c r="R2" s="873"/>
      <c r="S2" s="873"/>
      <c r="T2" s="873"/>
      <c r="U2" s="873"/>
      <c r="V2" s="873"/>
      <c r="W2" s="873"/>
      <c r="X2" s="873"/>
      <c r="Y2" s="873"/>
      <c r="Z2" s="873"/>
      <c r="AA2" s="873"/>
      <c r="AB2" s="873"/>
      <c r="AC2" s="873"/>
      <c r="AD2" s="873"/>
      <c r="AE2" s="873"/>
      <c r="AF2" s="873"/>
      <c r="AG2" s="873"/>
      <c r="AH2" s="873"/>
      <c r="AI2" s="873"/>
      <c r="AJ2" s="873"/>
      <c r="AK2" s="873"/>
      <c r="AL2" s="873"/>
      <c r="AM2" s="873"/>
      <c r="AN2" s="873"/>
      <c r="AO2" s="873"/>
      <c r="AP2" s="873"/>
      <c r="AQ2" s="873"/>
      <c r="AR2" s="873"/>
      <c r="AS2" s="873"/>
    </row>
    <row r="3" spans="1:45" s="1169" customFormat="1" ht="11.25">
      <c r="A3" s="866"/>
      <c r="B3" s="866"/>
      <c r="C3" s="867"/>
      <c r="D3" s="915" t="s">
        <v>2548</v>
      </c>
      <c r="E3" s="916"/>
      <c r="F3" s="2374"/>
      <c r="G3" s="2375"/>
      <c r="H3" s="2376" t="str">
        <f>naslovna!$H3</f>
        <v>k.č.218/8, k.o. Križ</v>
      </c>
      <c r="I3" s="872"/>
      <c r="J3" s="1588"/>
      <c r="L3" s="873"/>
      <c r="M3" s="873"/>
      <c r="N3" s="873"/>
      <c r="O3" s="873"/>
      <c r="P3" s="873"/>
      <c r="Q3" s="873"/>
      <c r="R3" s="873"/>
      <c r="S3" s="873"/>
      <c r="T3" s="873"/>
      <c r="U3" s="873"/>
      <c r="V3" s="873"/>
      <c r="W3" s="873"/>
      <c r="X3" s="873"/>
      <c r="Y3" s="873"/>
      <c r="Z3" s="873"/>
      <c r="AA3" s="873"/>
      <c r="AB3" s="873"/>
      <c r="AC3" s="873"/>
      <c r="AD3" s="873"/>
      <c r="AE3" s="873"/>
      <c r="AF3" s="873"/>
      <c r="AG3" s="873"/>
      <c r="AH3" s="873"/>
      <c r="AI3" s="873"/>
      <c r="AJ3" s="873"/>
      <c r="AK3" s="873"/>
      <c r="AL3" s="873"/>
      <c r="AM3" s="873"/>
      <c r="AN3" s="873"/>
      <c r="AO3" s="873"/>
      <c r="AP3" s="873"/>
      <c r="AQ3" s="873"/>
      <c r="AR3" s="873"/>
      <c r="AS3" s="873"/>
    </row>
    <row r="4" spans="1:45" s="1169" customFormat="1" ht="11.25">
      <c r="A4" s="873"/>
      <c r="B4" s="873"/>
      <c r="C4" s="920"/>
      <c r="D4" s="875"/>
      <c r="E4" s="876"/>
      <c r="F4" s="818"/>
      <c r="G4" s="769"/>
      <c r="H4" s="2377"/>
      <c r="I4" s="922"/>
      <c r="J4" s="1588"/>
      <c r="L4" s="873"/>
      <c r="M4" s="873"/>
      <c r="N4" s="873"/>
      <c r="O4" s="873"/>
      <c r="P4" s="873"/>
      <c r="Q4" s="873"/>
      <c r="R4" s="873"/>
      <c r="S4" s="873"/>
      <c r="T4" s="873"/>
      <c r="U4" s="873"/>
      <c r="V4" s="873"/>
      <c r="W4" s="873"/>
      <c r="X4" s="873"/>
      <c r="Y4" s="873"/>
      <c r="Z4" s="873"/>
      <c r="AA4" s="873"/>
      <c r="AB4" s="873"/>
      <c r="AC4" s="873"/>
      <c r="AD4" s="873"/>
      <c r="AE4" s="873"/>
      <c r="AF4" s="873"/>
      <c r="AG4" s="873"/>
      <c r="AH4" s="873"/>
      <c r="AI4" s="873"/>
      <c r="AJ4" s="873"/>
      <c r="AK4" s="873"/>
      <c r="AL4" s="873"/>
      <c r="AM4" s="873"/>
      <c r="AN4" s="873"/>
      <c r="AO4" s="873"/>
      <c r="AP4" s="873"/>
      <c r="AQ4" s="873"/>
      <c r="AR4" s="873"/>
      <c r="AS4" s="873"/>
    </row>
    <row r="5" spans="1:45">
      <c r="A5" s="939"/>
      <c r="B5" s="939"/>
      <c r="C5" s="939"/>
      <c r="D5" s="990"/>
      <c r="E5" s="991"/>
      <c r="F5" s="2378"/>
      <c r="G5" s="2378"/>
      <c r="I5" s="2379"/>
    </row>
    <row r="6" spans="1:45" s="2383" customFormat="1">
      <c r="A6" s="996" t="s">
        <v>2544</v>
      </c>
      <c r="B6" s="997"/>
      <c r="C6" s="997"/>
      <c r="D6" s="998" t="s">
        <v>2549</v>
      </c>
      <c r="E6" s="999"/>
      <c r="F6" s="2380"/>
      <c r="G6" s="2380"/>
      <c r="H6" s="2381"/>
      <c r="I6" s="2382"/>
      <c r="L6" s="966"/>
      <c r="M6" s="966"/>
      <c r="N6" s="966"/>
      <c r="O6" s="966"/>
      <c r="P6" s="966"/>
      <c r="Q6" s="966"/>
      <c r="R6" s="966"/>
      <c r="S6" s="966"/>
      <c r="T6" s="966"/>
      <c r="U6" s="966"/>
      <c r="V6" s="966"/>
      <c r="W6" s="966"/>
      <c r="X6" s="966"/>
      <c r="Y6" s="966"/>
      <c r="Z6" s="966"/>
      <c r="AA6" s="966"/>
      <c r="AB6" s="966"/>
      <c r="AC6" s="966"/>
      <c r="AD6" s="966"/>
      <c r="AE6" s="966"/>
      <c r="AF6" s="966"/>
      <c r="AG6" s="966"/>
      <c r="AH6" s="966"/>
      <c r="AI6" s="966"/>
      <c r="AJ6" s="966"/>
      <c r="AK6" s="966"/>
      <c r="AL6" s="966"/>
      <c r="AM6" s="966"/>
      <c r="AN6" s="966"/>
      <c r="AO6" s="966"/>
      <c r="AP6" s="966"/>
      <c r="AQ6" s="966"/>
      <c r="AR6" s="966"/>
      <c r="AS6" s="966"/>
    </row>
    <row r="7" spans="1:45" s="2383" customFormat="1">
      <c r="A7" s="134"/>
      <c r="B7" s="135"/>
      <c r="C7" s="135"/>
      <c r="D7" s="954"/>
      <c r="E7" s="131"/>
      <c r="F7" s="767"/>
      <c r="G7" s="767"/>
      <c r="H7" s="2384"/>
      <c r="I7" s="1030"/>
      <c r="L7" s="966"/>
      <c r="M7" s="966"/>
      <c r="N7" s="966"/>
      <c r="O7" s="966"/>
      <c r="P7" s="966"/>
      <c r="Q7" s="966"/>
      <c r="R7" s="966"/>
      <c r="S7" s="966"/>
      <c r="T7" s="966"/>
      <c r="U7" s="966"/>
      <c r="V7" s="966"/>
      <c r="W7" s="966"/>
      <c r="X7" s="966"/>
      <c r="Y7" s="966"/>
      <c r="Z7" s="966"/>
      <c r="AA7" s="966"/>
      <c r="AB7" s="966"/>
      <c r="AC7" s="966"/>
      <c r="AD7" s="966"/>
      <c r="AE7" s="966"/>
      <c r="AF7" s="966"/>
      <c r="AG7" s="966"/>
      <c r="AH7" s="966"/>
      <c r="AI7" s="966"/>
      <c r="AJ7" s="966"/>
      <c r="AK7" s="966"/>
      <c r="AL7" s="966"/>
      <c r="AM7" s="966"/>
      <c r="AN7" s="966"/>
      <c r="AO7" s="966"/>
      <c r="AP7" s="966"/>
      <c r="AQ7" s="966"/>
      <c r="AR7" s="966"/>
      <c r="AS7" s="966"/>
    </row>
    <row r="8" spans="1:45" s="2383" customFormat="1">
      <c r="A8" s="996"/>
      <c r="B8" s="997"/>
      <c r="C8" s="997"/>
      <c r="D8" s="1007" t="s">
        <v>2545</v>
      </c>
      <c r="E8" s="999"/>
      <c r="F8" s="2380"/>
      <c r="G8" s="2385" t="s">
        <v>47</v>
      </c>
      <c r="H8" s="2381"/>
      <c r="I8" s="2386">
        <f>C_UNUTARNJA_OPREMA!H247</f>
        <v>0</v>
      </c>
      <c r="J8" s="2384"/>
      <c r="K8" s="2384"/>
      <c r="L8" s="966"/>
      <c r="M8" s="966"/>
      <c r="N8" s="966"/>
      <c r="O8" s="966"/>
      <c r="P8" s="966"/>
      <c r="Q8" s="966"/>
      <c r="R8" s="966"/>
      <c r="S8" s="966"/>
      <c r="T8" s="966"/>
      <c r="U8" s="966"/>
      <c r="V8" s="966"/>
      <c r="W8" s="966"/>
      <c r="X8" s="966"/>
      <c r="Y8" s="966"/>
      <c r="Z8" s="966"/>
      <c r="AA8" s="966"/>
      <c r="AB8" s="966"/>
      <c r="AC8" s="966"/>
      <c r="AD8" s="966"/>
      <c r="AE8" s="966"/>
      <c r="AF8" s="966"/>
      <c r="AG8" s="966"/>
      <c r="AH8" s="966"/>
      <c r="AI8" s="966"/>
      <c r="AJ8" s="966"/>
      <c r="AK8" s="966"/>
      <c r="AL8" s="966"/>
      <c r="AM8" s="966"/>
      <c r="AN8" s="966"/>
      <c r="AO8" s="966"/>
      <c r="AP8" s="966"/>
      <c r="AQ8" s="966"/>
      <c r="AR8" s="966"/>
      <c r="AS8" s="966"/>
    </row>
    <row r="9" spans="1:45">
      <c r="A9" s="1008"/>
      <c r="B9" s="1008"/>
      <c r="C9" s="1008"/>
      <c r="D9" s="1009"/>
      <c r="E9" s="1010"/>
      <c r="F9" s="2378"/>
      <c r="G9" s="1752"/>
      <c r="H9" s="2387"/>
      <c r="I9" s="2388"/>
    </row>
    <row r="10" spans="1:45" s="2383" customFormat="1">
      <c r="A10" s="2389"/>
      <c r="B10" s="2390"/>
      <c r="C10" s="2390"/>
      <c r="D10" s="2390"/>
      <c r="E10" s="2391"/>
      <c r="F10" s="2374"/>
      <c r="G10" s="2374"/>
      <c r="H10" s="2384"/>
      <c r="I10" s="2392"/>
      <c r="L10" s="966"/>
      <c r="M10" s="966"/>
      <c r="N10" s="966"/>
      <c r="O10" s="966"/>
      <c r="P10" s="966"/>
      <c r="Q10" s="966"/>
      <c r="R10" s="966"/>
      <c r="S10" s="966"/>
      <c r="T10" s="966"/>
      <c r="U10" s="966"/>
      <c r="V10" s="966"/>
      <c r="W10" s="966"/>
      <c r="X10" s="966"/>
      <c r="Y10" s="966"/>
      <c r="Z10" s="966"/>
      <c r="AA10" s="966"/>
      <c r="AB10" s="966"/>
      <c r="AC10" s="966"/>
      <c r="AD10" s="966"/>
      <c r="AE10" s="966"/>
      <c r="AF10" s="966"/>
      <c r="AG10" s="966"/>
      <c r="AH10" s="966"/>
      <c r="AI10" s="966"/>
      <c r="AJ10" s="966"/>
      <c r="AK10" s="966"/>
      <c r="AL10" s="966"/>
      <c r="AM10" s="966"/>
      <c r="AN10" s="966"/>
      <c r="AO10" s="966"/>
      <c r="AP10" s="966"/>
      <c r="AQ10" s="966"/>
      <c r="AR10" s="966"/>
      <c r="AS10" s="966"/>
    </row>
    <row r="11" spans="1:45" s="2383" customFormat="1">
      <c r="A11" s="996" t="s">
        <v>2546</v>
      </c>
      <c r="B11" s="997"/>
      <c r="C11" s="997"/>
      <c r="D11" s="998" t="s">
        <v>2550</v>
      </c>
      <c r="E11" s="999"/>
      <c r="F11" s="2380"/>
      <c r="G11" s="2380"/>
      <c r="H11" s="2381"/>
      <c r="I11" s="2382"/>
      <c r="L11" s="966"/>
      <c r="M11" s="966"/>
      <c r="N11" s="966"/>
      <c r="O11" s="966"/>
      <c r="P11" s="966"/>
      <c r="Q11" s="966"/>
      <c r="R11" s="966"/>
      <c r="S11" s="966"/>
      <c r="T11" s="966"/>
      <c r="U11" s="966"/>
      <c r="V11" s="966"/>
      <c r="W11" s="966"/>
      <c r="X11" s="966"/>
      <c r="Y11" s="966"/>
      <c r="Z11" s="966"/>
      <c r="AA11" s="966"/>
      <c r="AB11" s="966"/>
      <c r="AC11" s="966"/>
      <c r="AD11" s="966"/>
      <c r="AE11" s="966"/>
      <c r="AF11" s="966"/>
      <c r="AG11" s="966"/>
      <c r="AH11" s="966"/>
      <c r="AI11" s="966"/>
      <c r="AJ11" s="966"/>
      <c r="AK11" s="966"/>
      <c r="AL11" s="966"/>
      <c r="AM11" s="966"/>
      <c r="AN11" s="966"/>
      <c r="AO11" s="966"/>
      <c r="AP11" s="966"/>
      <c r="AQ11" s="966"/>
      <c r="AR11" s="966"/>
      <c r="AS11" s="966"/>
    </row>
    <row r="12" spans="1:45" s="2383" customFormat="1">
      <c r="A12" s="939"/>
      <c r="B12" s="939"/>
      <c r="C12" s="939"/>
      <c r="D12" s="945"/>
      <c r="E12" s="991"/>
      <c r="F12" s="2378"/>
      <c r="G12" s="2378"/>
      <c r="H12" s="2384"/>
      <c r="I12" s="133"/>
      <c r="K12" s="2387"/>
      <c r="L12" s="966"/>
      <c r="M12" s="966"/>
      <c r="N12" s="966"/>
      <c r="O12" s="966"/>
      <c r="P12" s="966"/>
      <c r="Q12" s="966"/>
      <c r="R12" s="966"/>
      <c r="S12" s="966"/>
      <c r="T12" s="966"/>
      <c r="U12" s="966"/>
      <c r="V12" s="966"/>
      <c r="W12" s="966"/>
      <c r="X12" s="966"/>
      <c r="Y12" s="966"/>
      <c r="Z12" s="966"/>
      <c r="AA12" s="966"/>
      <c r="AB12" s="966"/>
      <c r="AC12" s="966"/>
      <c r="AD12" s="966"/>
      <c r="AE12" s="966"/>
      <c r="AF12" s="966"/>
      <c r="AG12" s="966"/>
      <c r="AH12" s="966"/>
      <c r="AI12" s="966"/>
      <c r="AJ12" s="966"/>
      <c r="AK12" s="966"/>
      <c r="AL12" s="966"/>
      <c r="AM12" s="966"/>
      <c r="AN12" s="966"/>
      <c r="AO12" s="966"/>
      <c r="AP12" s="966"/>
      <c r="AQ12" s="966"/>
      <c r="AR12" s="966"/>
      <c r="AS12" s="966"/>
    </row>
    <row r="13" spans="1:45" s="2383" customFormat="1">
      <c r="A13" s="996"/>
      <c r="B13" s="997"/>
      <c r="C13" s="997"/>
      <c r="D13" s="1007" t="s">
        <v>2547</v>
      </c>
      <c r="E13" s="999"/>
      <c r="F13" s="2380"/>
      <c r="G13" s="2385" t="s">
        <v>47</v>
      </c>
      <c r="H13" s="2381"/>
      <c r="I13" s="2386">
        <f>'D_OPREMA KUHINJE '!H49</f>
        <v>0</v>
      </c>
      <c r="J13" s="2384"/>
      <c r="K13" s="2384"/>
      <c r="L13" s="966"/>
      <c r="M13" s="966"/>
      <c r="N13" s="966"/>
      <c r="O13" s="966"/>
      <c r="P13" s="966"/>
      <c r="Q13" s="966"/>
      <c r="R13" s="966"/>
      <c r="S13" s="966"/>
      <c r="T13" s="966"/>
      <c r="U13" s="966"/>
      <c r="V13" s="966"/>
      <c r="W13" s="966"/>
      <c r="X13" s="966"/>
      <c r="Y13" s="966"/>
      <c r="Z13" s="966"/>
      <c r="AA13" s="966"/>
      <c r="AB13" s="966"/>
      <c r="AC13" s="966"/>
      <c r="AD13" s="966"/>
      <c r="AE13" s="966"/>
      <c r="AF13" s="966"/>
      <c r="AG13" s="966"/>
      <c r="AH13" s="966"/>
      <c r="AI13" s="966"/>
      <c r="AJ13" s="966"/>
      <c r="AK13" s="966"/>
      <c r="AL13" s="966"/>
      <c r="AM13" s="966"/>
      <c r="AN13" s="966"/>
      <c r="AO13" s="966"/>
      <c r="AP13" s="966"/>
      <c r="AQ13" s="966"/>
      <c r="AR13" s="966"/>
      <c r="AS13" s="966"/>
    </row>
    <row r="14" spans="1:45" s="2383" customFormat="1">
      <c r="A14" s="1008"/>
      <c r="B14" s="1008"/>
      <c r="C14" s="1008"/>
      <c r="D14" s="1009"/>
      <c r="E14" s="131"/>
      <c r="F14" s="767"/>
      <c r="G14" s="767"/>
      <c r="H14" s="2384"/>
      <c r="I14" s="1030"/>
      <c r="L14" s="966"/>
      <c r="M14" s="966"/>
      <c r="N14" s="966"/>
      <c r="O14" s="966"/>
      <c r="P14" s="966"/>
      <c r="Q14" s="966"/>
      <c r="R14" s="966"/>
      <c r="S14" s="966"/>
      <c r="T14" s="966"/>
      <c r="U14" s="966"/>
      <c r="V14" s="966"/>
      <c r="W14" s="966"/>
      <c r="X14" s="966"/>
      <c r="Y14" s="966"/>
      <c r="Z14" s="966"/>
      <c r="AA14" s="966"/>
      <c r="AB14" s="966"/>
      <c r="AC14" s="966"/>
      <c r="AD14" s="966"/>
      <c r="AE14" s="966"/>
      <c r="AF14" s="966"/>
      <c r="AG14" s="966"/>
      <c r="AH14" s="966"/>
      <c r="AI14" s="966"/>
      <c r="AJ14" s="966"/>
      <c r="AK14" s="966"/>
      <c r="AL14" s="966"/>
      <c r="AM14" s="966"/>
      <c r="AN14" s="966"/>
      <c r="AO14" s="966"/>
      <c r="AP14" s="966"/>
      <c r="AQ14" s="966"/>
      <c r="AR14" s="966"/>
      <c r="AS14" s="966"/>
    </row>
    <row r="15" spans="1:45" s="2383" customFormat="1">
      <c r="A15" s="1008"/>
      <c r="B15" s="1008"/>
      <c r="C15" s="1008"/>
      <c r="D15" s="1009"/>
      <c r="E15" s="131"/>
      <c r="F15" s="767"/>
      <c r="G15" s="767"/>
      <c r="H15" s="2384"/>
      <c r="I15" s="1030"/>
      <c r="L15" s="966"/>
      <c r="M15" s="966"/>
      <c r="N15" s="966"/>
      <c r="O15" s="966"/>
      <c r="P15" s="966"/>
      <c r="Q15" s="966"/>
      <c r="R15" s="966"/>
      <c r="S15" s="966"/>
      <c r="T15" s="966"/>
      <c r="U15" s="966"/>
      <c r="V15" s="966"/>
      <c r="W15" s="966"/>
      <c r="X15" s="966"/>
      <c r="Y15" s="966"/>
      <c r="Z15" s="966"/>
      <c r="AA15" s="966"/>
      <c r="AB15" s="966"/>
      <c r="AC15" s="966"/>
      <c r="AD15" s="966"/>
      <c r="AE15" s="966"/>
      <c r="AF15" s="966"/>
      <c r="AG15" s="966"/>
      <c r="AH15" s="966"/>
      <c r="AI15" s="966"/>
      <c r="AJ15" s="966"/>
      <c r="AK15" s="966"/>
      <c r="AL15" s="966"/>
      <c r="AM15" s="966"/>
      <c r="AN15" s="966"/>
      <c r="AO15" s="966"/>
      <c r="AP15" s="966"/>
      <c r="AQ15" s="966"/>
      <c r="AR15" s="966"/>
      <c r="AS15" s="966"/>
    </row>
    <row r="16" spans="1:45" s="2383" customFormat="1">
      <c r="A16" s="1008"/>
      <c r="B16" s="1008"/>
      <c r="C16" s="1008"/>
      <c r="D16" s="1012"/>
      <c r="E16" s="1010"/>
      <c r="F16" s="2378"/>
      <c r="G16" s="2378"/>
      <c r="H16" s="1192"/>
      <c r="I16" s="2393"/>
      <c r="L16" s="966"/>
      <c r="M16" s="966"/>
      <c r="N16" s="966"/>
      <c r="O16" s="966"/>
      <c r="P16" s="966"/>
      <c r="Q16" s="966"/>
      <c r="R16" s="966"/>
      <c r="S16" s="966"/>
      <c r="T16" s="966"/>
      <c r="U16" s="966"/>
      <c r="V16" s="966"/>
      <c r="W16" s="966"/>
      <c r="X16" s="966"/>
      <c r="Y16" s="966"/>
      <c r="Z16" s="966"/>
      <c r="AA16" s="966"/>
      <c r="AB16" s="966"/>
      <c r="AC16" s="966"/>
      <c r="AD16" s="966"/>
      <c r="AE16" s="966"/>
      <c r="AF16" s="966"/>
      <c r="AG16" s="966"/>
      <c r="AH16" s="966"/>
      <c r="AI16" s="966"/>
      <c r="AJ16" s="966"/>
      <c r="AK16" s="966"/>
      <c r="AL16" s="966"/>
      <c r="AM16" s="966"/>
      <c r="AN16" s="966"/>
      <c r="AO16" s="966"/>
      <c r="AP16" s="966"/>
      <c r="AQ16" s="966"/>
      <c r="AR16" s="966"/>
      <c r="AS16" s="966"/>
    </row>
    <row r="17" spans="1:45" s="2383" customFormat="1">
      <c r="A17" s="1008"/>
      <c r="B17" s="1008"/>
      <c r="C17" s="1008"/>
      <c r="D17" s="1012"/>
      <c r="E17" s="1010"/>
      <c r="F17" s="2378"/>
      <c r="G17" s="2378"/>
      <c r="H17" s="1192"/>
      <c r="I17" s="2393"/>
      <c r="L17" s="966"/>
      <c r="M17" s="966"/>
      <c r="N17" s="966"/>
      <c r="O17" s="966"/>
      <c r="P17" s="966"/>
      <c r="Q17" s="966"/>
      <c r="R17" s="966"/>
      <c r="S17" s="966"/>
      <c r="T17" s="966"/>
      <c r="U17" s="966"/>
      <c r="V17" s="966"/>
      <c r="W17" s="966"/>
      <c r="X17" s="966"/>
      <c r="Y17" s="966"/>
      <c r="Z17" s="966"/>
      <c r="AA17" s="966"/>
      <c r="AB17" s="966"/>
      <c r="AC17" s="966"/>
      <c r="AD17" s="966"/>
      <c r="AE17" s="966"/>
      <c r="AF17" s="966"/>
      <c r="AG17" s="966"/>
      <c r="AH17" s="966"/>
      <c r="AI17" s="966"/>
      <c r="AJ17" s="966"/>
      <c r="AK17" s="966"/>
      <c r="AL17" s="966"/>
      <c r="AM17" s="966"/>
      <c r="AN17" s="966"/>
      <c r="AO17" s="966"/>
      <c r="AP17" s="966"/>
      <c r="AQ17" s="966"/>
      <c r="AR17" s="966"/>
      <c r="AS17" s="966"/>
    </row>
    <row r="18" spans="1:45" s="2383" customFormat="1">
      <c r="A18" s="1008"/>
      <c r="B18" s="1008"/>
      <c r="C18" s="1008"/>
      <c r="D18" s="1012"/>
      <c r="E18" s="1010"/>
      <c r="F18" s="2378"/>
      <c r="G18" s="2378"/>
      <c r="H18" s="1192"/>
      <c r="I18" s="2393"/>
      <c r="L18" s="966"/>
      <c r="M18" s="966"/>
      <c r="N18" s="966"/>
      <c r="O18" s="966"/>
      <c r="P18" s="966"/>
      <c r="Q18" s="966"/>
      <c r="R18" s="966"/>
      <c r="S18" s="966"/>
      <c r="T18" s="966"/>
      <c r="U18" s="966"/>
      <c r="V18" s="966"/>
      <c r="W18" s="966"/>
      <c r="X18" s="966"/>
      <c r="Y18" s="966"/>
      <c r="Z18" s="966"/>
      <c r="AA18" s="966"/>
      <c r="AB18" s="966"/>
      <c r="AC18" s="966"/>
      <c r="AD18" s="966"/>
      <c r="AE18" s="966"/>
      <c r="AF18" s="966"/>
      <c r="AG18" s="966"/>
      <c r="AH18" s="966"/>
      <c r="AI18" s="966"/>
      <c r="AJ18" s="966"/>
      <c r="AK18" s="966"/>
      <c r="AL18" s="966"/>
      <c r="AM18" s="966"/>
      <c r="AN18" s="966"/>
      <c r="AO18" s="966"/>
      <c r="AP18" s="966"/>
      <c r="AQ18" s="966"/>
      <c r="AR18" s="966"/>
      <c r="AS18" s="966"/>
    </row>
    <row r="19" spans="1:45" s="2383" customFormat="1">
      <c r="A19" s="1008"/>
      <c r="B19" s="1008"/>
      <c r="C19" s="1008"/>
      <c r="D19" s="1012"/>
      <c r="E19" s="1010"/>
      <c r="F19" s="2378"/>
      <c r="G19" s="2378"/>
      <c r="H19" s="1192"/>
      <c r="I19" s="2393"/>
      <c r="L19" s="966"/>
      <c r="M19" s="966"/>
      <c r="N19" s="966"/>
      <c r="O19" s="966"/>
      <c r="P19" s="966"/>
      <c r="Q19" s="966"/>
      <c r="R19" s="966"/>
      <c r="S19" s="966"/>
      <c r="T19" s="966"/>
      <c r="U19" s="966"/>
      <c r="V19" s="966"/>
      <c r="W19" s="966"/>
      <c r="X19" s="966"/>
      <c r="Y19" s="966"/>
      <c r="Z19" s="966"/>
      <c r="AA19" s="966"/>
      <c r="AB19" s="966"/>
      <c r="AC19" s="966"/>
      <c r="AD19" s="966"/>
      <c r="AE19" s="966"/>
      <c r="AF19" s="966"/>
      <c r="AG19" s="966"/>
      <c r="AH19" s="966"/>
      <c r="AI19" s="966"/>
      <c r="AJ19" s="966"/>
      <c r="AK19" s="966"/>
      <c r="AL19" s="966"/>
      <c r="AM19" s="966"/>
      <c r="AN19" s="966"/>
      <c r="AO19" s="966"/>
      <c r="AP19" s="966"/>
      <c r="AQ19" s="966"/>
      <c r="AR19" s="966"/>
      <c r="AS19" s="966"/>
    </row>
    <row r="20" spans="1:45" s="2383" customFormat="1">
      <c r="A20" s="1008"/>
      <c r="B20" s="1008"/>
      <c r="C20" s="1008"/>
      <c r="D20" s="1012"/>
      <c r="E20" s="1010"/>
      <c r="F20" s="2378"/>
      <c r="G20" s="2378"/>
      <c r="H20" s="1192"/>
      <c r="I20" s="2393"/>
      <c r="L20" s="966"/>
      <c r="M20" s="966"/>
      <c r="N20" s="966"/>
      <c r="O20" s="966"/>
      <c r="P20" s="966"/>
      <c r="Q20" s="966"/>
      <c r="R20" s="966"/>
      <c r="S20" s="966"/>
      <c r="T20" s="966"/>
      <c r="U20" s="966"/>
      <c r="V20" s="966"/>
      <c r="W20" s="966"/>
      <c r="X20" s="966"/>
      <c r="Y20" s="966"/>
      <c r="Z20" s="966"/>
      <c r="AA20" s="966"/>
      <c r="AB20" s="966"/>
      <c r="AC20" s="966"/>
      <c r="AD20" s="966"/>
      <c r="AE20" s="966"/>
      <c r="AF20" s="966"/>
      <c r="AG20" s="966"/>
      <c r="AH20" s="966"/>
      <c r="AI20" s="966"/>
      <c r="AJ20" s="966"/>
      <c r="AK20" s="966"/>
      <c r="AL20" s="966"/>
      <c r="AM20" s="966"/>
      <c r="AN20" s="966"/>
      <c r="AO20" s="966"/>
      <c r="AP20" s="966"/>
      <c r="AQ20" s="966"/>
      <c r="AR20" s="966"/>
      <c r="AS20" s="966"/>
    </row>
    <row r="21" spans="1:45" s="2383" customFormat="1">
      <c r="A21" s="1008"/>
      <c r="B21" s="1008"/>
      <c r="C21" s="1008"/>
      <c r="D21" s="1009"/>
      <c r="E21" s="131"/>
      <c r="F21" s="767"/>
      <c r="G21" s="767"/>
      <c r="H21" s="2384"/>
      <c r="I21" s="1030"/>
      <c r="L21" s="966"/>
      <c r="M21" s="966"/>
      <c r="N21" s="966"/>
      <c r="O21" s="966"/>
      <c r="P21" s="966"/>
      <c r="Q21" s="966"/>
      <c r="R21" s="966"/>
      <c r="S21" s="966"/>
      <c r="T21" s="966"/>
      <c r="U21" s="966"/>
      <c r="V21" s="966"/>
      <c r="W21" s="966"/>
      <c r="X21" s="966"/>
      <c r="Y21" s="966"/>
      <c r="Z21" s="966"/>
      <c r="AA21" s="966"/>
      <c r="AB21" s="966"/>
      <c r="AC21" s="966"/>
      <c r="AD21" s="966"/>
      <c r="AE21" s="966"/>
      <c r="AF21" s="966"/>
      <c r="AG21" s="966"/>
      <c r="AH21" s="966"/>
      <c r="AI21" s="966"/>
      <c r="AJ21" s="966"/>
      <c r="AK21" s="966"/>
      <c r="AL21" s="966"/>
      <c r="AM21" s="966"/>
      <c r="AN21" s="966"/>
      <c r="AO21" s="966"/>
      <c r="AP21" s="966"/>
      <c r="AQ21" s="966"/>
      <c r="AR21" s="966"/>
      <c r="AS21" s="966"/>
    </row>
    <row r="22" spans="1:45" s="2383" customFormat="1">
      <c r="A22" s="951"/>
      <c r="B22" s="951"/>
      <c r="C22" s="951"/>
      <c r="D22" s="952"/>
      <c r="E22" s="941"/>
      <c r="F22" s="2378"/>
      <c r="G22" s="2394"/>
      <c r="H22" s="2384"/>
      <c r="I22" s="2395"/>
      <c r="L22" s="966"/>
      <c r="M22" s="966"/>
      <c r="N22" s="966"/>
      <c r="O22" s="966"/>
      <c r="P22" s="966"/>
      <c r="Q22" s="966"/>
      <c r="R22" s="966"/>
      <c r="S22" s="966"/>
      <c r="T22" s="966"/>
      <c r="U22" s="966"/>
      <c r="V22" s="966"/>
      <c r="W22" s="966"/>
      <c r="X22" s="966"/>
      <c r="Y22" s="966"/>
      <c r="Z22" s="966"/>
      <c r="AA22" s="966"/>
      <c r="AB22" s="966"/>
      <c r="AC22" s="966"/>
      <c r="AD22" s="966"/>
      <c r="AE22" s="966"/>
      <c r="AF22" s="966"/>
      <c r="AG22" s="966"/>
      <c r="AH22" s="966"/>
      <c r="AI22" s="966"/>
      <c r="AJ22" s="966"/>
      <c r="AK22" s="966"/>
      <c r="AL22" s="966"/>
      <c r="AM22" s="966"/>
      <c r="AN22" s="966"/>
      <c r="AO22" s="966"/>
      <c r="AP22" s="966"/>
      <c r="AQ22" s="966"/>
      <c r="AR22" s="966"/>
      <c r="AS22" s="966"/>
    </row>
    <row r="23" spans="1:45" s="2383" customFormat="1">
      <c r="A23" s="931"/>
      <c r="B23" s="932"/>
      <c r="C23" s="932"/>
      <c r="D23" s="947" t="s">
        <v>2505</v>
      </c>
      <c r="E23" s="934"/>
      <c r="F23" s="2380"/>
      <c r="G23" s="2385" t="s">
        <v>47</v>
      </c>
      <c r="H23" s="2381"/>
      <c r="I23" s="2396">
        <f>I8+I13</f>
        <v>0</v>
      </c>
      <c r="J23" s="2384"/>
      <c r="K23" s="2384"/>
      <c r="L23" s="966"/>
      <c r="M23" s="966"/>
      <c r="N23" s="966"/>
      <c r="O23" s="966"/>
      <c r="P23" s="966"/>
      <c r="Q23" s="966"/>
      <c r="R23" s="966"/>
      <c r="S23" s="966"/>
      <c r="T23" s="966"/>
      <c r="U23" s="966"/>
      <c r="V23" s="966"/>
      <c r="W23" s="966"/>
      <c r="X23" s="966"/>
      <c r="Y23" s="966"/>
      <c r="Z23" s="966"/>
      <c r="AA23" s="966"/>
      <c r="AB23" s="966"/>
      <c r="AC23" s="966"/>
      <c r="AD23" s="966"/>
      <c r="AE23" s="966"/>
      <c r="AF23" s="966"/>
      <c r="AG23" s="966"/>
      <c r="AH23" s="966"/>
      <c r="AI23" s="966"/>
      <c r="AJ23" s="966"/>
      <c r="AK23" s="966"/>
      <c r="AL23" s="966"/>
      <c r="AM23" s="966"/>
      <c r="AN23" s="966"/>
      <c r="AO23" s="966"/>
      <c r="AP23" s="966"/>
      <c r="AQ23" s="966"/>
      <c r="AR23" s="966"/>
      <c r="AS23" s="966"/>
    </row>
    <row r="24" spans="1:45" s="2383" customFormat="1">
      <c r="A24" s="108"/>
      <c r="B24" s="108"/>
      <c r="C24" s="108"/>
      <c r="D24" s="945"/>
      <c r="E24" s="131"/>
      <c r="F24" s="767"/>
      <c r="G24" s="767"/>
      <c r="H24" s="2384"/>
      <c r="I24" s="133"/>
      <c r="L24" s="966"/>
      <c r="M24" s="966"/>
      <c r="N24" s="966"/>
      <c r="O24" s="966"/>
      <c r="P24" s="966"/>
      <c r="Q24" s="966"/>
      <c r="R24" s="966"/>
      <c r="S24" s="966"/>
      <c r="T24" s="966"/>
      <c r="U24" s="966"/>
      <c r="V24" s="966"/>
      <c r="W24" s="966"/>
      <c r="X24" s="966"/>
      <c r="Y24" s="966"/>
      <c r="Z24" s="966"/>
      <c r="AA24" s="966"/>
      <c r="AB24" s="966"/>
      <c r="AC24" s="966"/>
      <c r="AD24" s="966"/>
      <c r="AE24" s="966"/>
      <c r="AF24" s="966"/>
      <c r="AG24" s="966"/>
      <c r="AH24" s="966"/>
      <c r="AI24" s="966"/>
      <c r="AJ24" s="966"/>
      <c r="AK24" s="966"/>
      <c r="AL24" s="966"/>
      <c r="AM24" s="966"/>
      <c r="AN24" s="966"/>
      <c r="AO24" s="966"/>
      <c r="AP24" s="966"/>
      <c r="AQ24" s="966"/>
      <c r="AR24" s="966"/>
      <c r="AS24" s="966"/>
    </row>
    <row r="25" spans="1:45" s="2383" customFormat="1">
      <c r="A25" s="134"/>
      <c r="B25" s="135"/>
      <c r="C25" s="135"/>
      <c r="D25" s="954"/>
      <c r="E25" s="131"/>
      <c r="F25" s="767"/>
      <c r="G25" s="767"/>
      <c r="H25" s="2384"/>
      <c r="I25" s="1030"/>
      <c r="K25" s="2384"/>
      <c r="L25" s="966"/>
      <c r="M25" s="966"/>
      <c r="N25" s="966"/>
      <c r="O25" s="966"/>
      <c r="P25" s="966"/>
      <c r="Q25" s="966"/>
      <c r="R25" s="966"/>
      <c r="S25" s="966"/>
      <c r="T25" s="966"/>
      <c r="U25" s="966"/>
      <c r="V25" s="966"/>
      <c r="W25" s="966"/>
      <c r="X25" s="966"/>
      <c r="Y25" s="966"/>
      <c r="Z25" s="966"/>
      <c r="AA25" s="966"/>
      <c r="AB25" s="966"/>
      <c r="AC25" s="966"/>
      <c r="AD25" s="966"/>
      <c r="AE25" s="966"/>
      <c r="AF25" s="966"/>
      <c r="AG25" s="966"/>
      <c r="AH25" s="966"/>
      <c r="AI25" s="966"/>
      <c r="AJ25" s="966"/>
      <c r="AK25" s="966"/>
      <c r="AL25" s="966"/>
      <c r="AM25" s="966"/>
      <c r="AN25" s="966"/>
      <c r="AO25" s="966"/>
      <c r="AP25" s="966"/>
      <c r="AQ25" s="966"/>
      <c r="AR25" s="966"/>
      <c r="AS25" s="966"/>
    </row>
    <row r="26" spans="1:45" s="2383" customFormat="1">
      <c r="A26" s="957"/>
      <c r="B26" s="958"/>
      <c r="C26" s="958"/>
      <c r="D26" s="959"/>
      <c r="E26" s="960"/>
      <c r="F26" s="2397"/>
      <c r="G26" s="2398"/>
      <c r="H26" s="1020"/>
      <c r="L26" s="966"/>
      <c r="M26" s="966"/>
      <c r="N26" s="966"/>
      <c r="O26" s="966"/>
      <c r="P26" s="966"/>
      <c r="Q26" s="966"/>
      <c r="R26" s="966"/>
      <c r="S26" s="966"/>
      <c r="T26" s="966"/>
      <c r="U26" s="966"/>
      <c r="V26" s="966"/>
      <c r="W26" s="966"/>
      <c r="X26" s="966"/>
      <c r="Y26" s="966"/>
      <c r="Z26" s="966"/>
      <c r="AA26" s="966"/>
      <c r="AB26" s="966"/>
      <c r="AC26" s="966"/>
      <c r="AD26" s="966"/>
      <c r="AE26" s="966"/>
      <c r="AF26" s="966"/>
      <c r="AG26" s="966"/>
      <c r="AH26" s="966"/>
      <c r="AI26" s="966"/>
      <c r="AJ26" s="966"/>
      <c r="AK26" s="966"/>
      <c r="AL26" s="966"/>
      <c r="AM26" s="966"/>
      <c r="AN26" s="966"/>
      <c r="AO26" s="966"/>
      <c r="AP26" s="966"/>
      <c r="AQ26" s="966"/>
      <c r="AR26" s="966"/>
      <c r="AS26" s="966"/>
    </row>
    <row r="27" spans="1:45" s="2383" customFormat="1">
      <c r="A27" s="958"/>
      <c r="B27" s="958"/>
      <c r="C27" s="958"/>
      <c r="D27" s="964"/>
      <c r="E27" s="960"/>
      <c r="F27" s="2397"/>
      <c r="G27" s="2398"/>
      <c r="H27" s="1020"/>
      <c r="L27" s="966"/>
      <c r="M27" s="966"/>
      <c r="N27" s="966"/>
      <c r="O27" s="966"/>
      <c r="P27" s="966"/>
      <c r="Q27" s="966"/>
      <c r="R27" s="966"/>
      <c r="S27" s="966"/>
      <c r="T27" s="966"/>
      <c r="U27" s="966"/>
      <c r="V27" s="966"/>
      <c r="W27" s="966"/>
      <c r="X27" s="966"/>
      <c r="Y27" s="966"/>
      <c r="Z27" s="966"/>
      <c r="AA27" s="966"/>
      <c r="AB27" s="966"/>
      <c r="AC27" s="966"/>
      <c r="AD27" s="966"/>
      <c r="AE27" s="966"/>
      <c r="AF27" s="966"/>
      <c r="AG27" s="966"/>
      <c r="AH27" s="966"/>
      <c r="AI27" s="966"/>
      <c r="AJ27" s="966"/>
      <c r="AK27" s="966"/>
      <c r="AL27" s="966"/>
      <c r="AM27" s="966"/>
      <c r="AN27" s="966"/>
      <c r="AO27" s="966"/>
      <c r="AP27" s="966"/>
      <c r="AQ27" s="966"/>
      <c r="AR27" s="966"/>
      <c r="AS27" s="966"/>
    </row>
    <row r="28" spans="1:45" s="2383" customFormat="1">
      <c r="A28" s="958"/>
      <c r="B28" s="958"/>
      <c r="C28" s="958"/>
      <c r="D28" s="964"/>
      <c r="E28" s="960"/>
      <c r="F28" s="2397"/>
      <c r="G28" s="2399"/>
      <c r="H28" s="1020"/>
      <c r="L28" s="966"/>
      <c r="M28" s="966"/>
      <c r="N28" s="966"/>
      <c r="O28" s="966"/>
      <c r="P28" s="966"/>
      <c r="Q28" s="966"/>
      <c r="R28" s="966"/>
      <c r="S28" s="966"/>
      <c r="T28" s="966"/>
      <c r="U28" s="966"/>
      <c r="V28" s="966"/>
      <c r="W28" s="966"/>
      <c r="X28" s="966"/>
      <c r="Y28" s="966"/>
      <c r="Z28" s="966"/>
      <c r="AA28" s="966"/>
      <c r="AB28" s="966"/>
      <c r="AC28" s="966"/>
      <c r="AD28" s="966"/>
      <c r="AE28" s="966"/>
      <c r="AF28" s="966"/>
      <c r="AG28" s="966"/>
      <c r="AH28" s="966"/>
      <c r="AI28" s="966"/>
      <c r="AJ28" s="966"/>
      <c r="AK28" s="966"/>
      <c r="AL28" s="966"/>
      <c r="AM28" s="966"/>
      <c r="AN28" s="966"/>
      <c r="AO28" s="966"/>
      <c r="AP28" s="966"/>
      <c r="AQ28" s="966"/>
      <c r="AR28" s="966"/>
      <c r="AS28" s="966"/>
    </row>
    <row r="29" spans="1:45" s="2383" customFormat="1">
      <c r="A29" s="958"/>
      <c r="B29" s="958"/>
      <c r="C29" s="958"/>
      <c r="D29" s="968"/>
      <c r="E29" s="960"/>
      <c r="F29" s="820"/>
      <c r="G29" s="2400"/>
      <c r="H29" s="1022"/>
      <c r="L29" s="966"/>
      <c r="M29" s="966"/>
      <c r="N29" s="966"/>
      <c r="O29" s="966"/>
      <c r="P29" s="966"/>
      <c r="Q29" s="966"/>
      <c r="R29" s="966"/>
      <c r="S29" s="966"/>
      <c r="T29" s="966"/>
      <c r="U29" s="966"/>
      <c r="V29" s="966"/>
      <c r="W29" s="966"/>
      <c r="X29" s="966"/>
      <c r="Y29" s="966"/>
      <c r="Z29" s="966"/>
      <c r="AA29" s="966"/>
      <c r="AB29" s="966"/>
      <c r="AC29" s="966"/>
      <c r="AD29" s="966"/>
      <c r="AE29" s="966"/>
      <c r="AF29" s="966"/>
      <c r="AG29" s="966"/>
      <c r="AH29" s="966"/>
      <c r="AI29" s="966"/>
      <c r="AJ29" s="966"/>
      <c r="AK29" s="966"/>
      <c r="AL29" s="966"/>
      <c r="AM29" s="966"/>
      <c r="AN29" s="966"/>
      <c r="AO29" s="966"/>
      <c r="AP29" s="966"/>
      <c r="AQ29" s="966"/>
      <c r="AR29" s="966"/>
      <c r="AS29" s="966"/>
    </row>
    <row r="30" spans="1:45" s="2383" customFormat="1">
      <c r="A30" s="958"/>
      <c r="B30" s="958"/>
      <c r="C30" s="958"/>
      <c r="D30" s="968"/>
      <c r="E30" s="960"/>
      <c r="F30" s="820"/>
      <c r="G30" s="2400"/>
      <c r="H30" s="1022"/>
      <c r="L30" s="966"/>
      <c r="M30" s="966"/>
      <c r="N30" s="966"/>
      <c r="O30" s="966"/>
      <c r="P30" s="966"/>
      <c r="Q30" s="966"/>
      <c r="R30" s="966"/>
      <c r="S30" s="966"/>
      <c r="T30" s="966"/>
      <c r="U30" s="966"/>
      <c r="V30" s="966"/>
      <c r="W30" s="966"/>
      <c r="X30" s="966"/>
      <c r="Y30" s="966"/>
      <c r="Z30" s="966"/>
      <c r="AA30" s="966"/>
      <c r="AB30" s="966"/>
      <c r="AC30" s="966"/>
      <c r="AD30" s="966"/>
      <c r="AE30" s="966"/>
      <c r="AF30" s="966"/>
      <c r="AG30" s="966"/>
      <c r="AH30" s="966"/>
      <c r="AI30" s="966"/>
      <c r="AJ30" s="966"/>
      <c r="AK30" s="966"/>
      <c r="AL30" s="966"/>
      <c r="AM30" s="966"/>
      <c r="AN30" s="966"/>
      <c r="AO30" s="966"/>
      <c r="AP30" s="966"/>
      <c r="AQ30" s="966"/>
      <c r="AR30" s="966"/>
      <c r="AS30" s="966"/>
    </row>
    <row r="31" spans="1:45" s="2403" customFormat="1">
      <c r="A31" s="972"/>
      <c r="B31" s="972"/>
      <c r="C31" s="972"/>
      <c r="D31" s="973"/>
      <c r="E31" s="974"/>
      <c r="F31" s="2401"/>
      <c r="G31" s="2402"/>
      <c r="H31" s="1023"/>
      <c r="I31" s="902"/>
      <c r="J31" s="1171"/>
      <c r="K31" s="1171"/>
      <c r="L31" s="902"/>
      <c r="M31" s="902"/>
      <c r="N31" s="902"/>
      <c r="O31" s="902"/>
      <c r="P31" s="902"/>
      <c r="Q31" s="902"/>
      <c r="R31" s="902"/>
      <c r="S31" s="902"/>
      <c r="T31" s="902"/>
      <c r="U31" s="902"/>
      <c r="V31" s="902"/>
      <c r="W31" s="902"/>
      <c r="X31" s="902"/>
      <c r="Y31" s="902"/>
      <c r="Z31" s="902"/>
      <c r="AA31" s="902"/>
      <c r="AB31" s="902"/>
      <c r="AC31" s="902"/>
      <c r="AD31" s="902"/>
      <c r="AE31" s="902"/>
      <c r="AF31" s="902"/>
      <c r="AG31" s="902"/>
      <c r="AH31" s="902"/>
      <c r="AI31" s="902"/>
      <c r="AJ31" s="902"/>
      <c r="AK31" s="902"/>
      <c r="AL31" s="902"/>
      <c r="AM31" s="902"/>
      <c r="AN31" s="902"/>
      <c r="AO31" s="902"/>
      <c r="AP31" s="902"/>
      <c r="AQ31" s="902"/>
      <c r="AR31" s="902"/>
      <c r="AS31" s="902"/>
    </row>
    <row r="32" spans="1:45" s="2403" customFormat="1">
      <c r="A32" s="972"/>
      <c r="B32" s="972"/>
      <c r="C32" s="972"/>
      <c r="D32" s="973"/>
      <c r="E32" s="974"/>
      <c r="F32" s="2401"/>
      <c r="G32" s="2402"/>
      <c r="H32" s="1023"/>
      <c r="I32" s="902"/>
      <c r="J32" s="1171"/>
      <c r="K32" s="1171"/>
      <c r="L32" s="902"/>
      <c r="M32" s="902"/>
      <c r="N32" s="902"/>
      <c r="O32" s="902"/>
      <c r="P32" s="902"/>
      <c r="Q32" s="902"/>
      <c r="R32" s="902"/>
      <c r="S32" s="902"/>
      <c r="T32" s="902"/>
      <c r="U32" s="902"/>
      <c r="V32" s="902"/>
      <c r="W32" s="902"/>
      <c r="X32" s="902"/>
      <c r="Y32" s="902"/>
      <c r="Z32" s="902"/>
      <c r="AA32" s="902"/>
      <c r="AB32" s="902"/>
      <c r="AC32" s="902"/>
      <c r="AD32" s="902"/>
      <c r="AE32" s="902"/>
      <c r="AF32" s="902"/>
      <c r="AG32" s="902"/>
      <c r="AH32" s="902"/>
      <c r="AI32" s="902"/>
      <c r="AJ32" s="902"/>
      <c r="AK32" s="902"/>
      <c r="AL32" s="902"/>
      <c r="AM32" s="902"/>
      <c r="AN32" s="902"/>
      <c r="AO32" s="902"/>
      <c r="AP32" s="902"/>
      <c r="AQ32" s="902"/>
      <c r="AR32" s="902"/>
      <c r="AS32" s="902"/>
    </row>
    <row r="33" spans="1:45" s="2403" customFormat="1">
      <c r="A33" s="972"/>
      <c r="B33" s="972"/>
      <c r="C33" s="972"/>
      <c r="D33" s="973"/>
      <c r="E33" s="974"/>
      <c r="F33" s="2401"/>
      <c r="G33" s="2402"/>
      <c r="H33" s="1023"/>
      <c r="I33" s="902"/>
      <c r="J33" s="1171"/>
      <c r="K33" s="1171"/>
      <c r="L33" s="902"/>
      <c r="M33" s="902"/>
      <c r="N33" s="902"/>
      <c r="O33" s="902"/>
      <c r="P33" s="902"/>
      <c r="Q33" s="902"/>
      <c r="R33" s="902"/>
      <c r="S33" s="902"/>
      <c r="T33" s="902"/>
      <c r="U33" s="902"/>
      <c r="V33" s="902"/>
      <c r="W33" s="902"/>
      <c r="X33" s="902"/>
      <c r="Y33" s="902"/>
      <c r="Z33" s="902"/>
      <c r="AA33" s="902"/>
      <c r="AB33" s="902"/>
      <c r="AC33" s="902"/>
      <c r="AD33" s="902"/>
      <c r="AE33" s="902"/>
      <c r="AF33" s="902"/>
      <c r="AG33" s="902"/>
      <c r="AH33" s="902"/>
      <c r="AI33" s="902"/>
      <c r="AJ33" s="902"/>
      <c r="AK33" s="902"/>
      <c r="AL33" s="902"/>
      <c r="AM33" s="902"/>
      <c r="AN33" s="902"/>
      <c r="AO33" s="902"/>
      <c r="AP33" s="902"/>
      <c r="AQ33" s="902"/>
      <c r="AR33" s="902"/>
      <c r="AS33" s="902"/>
    </row>
    <row r="34" spans="1:45" s="2403" customFormat="1">
      <c r="A34" s="972"/>
      <c r="B34" s="972"/>
      <c r="C34" s="972"/>
      <c r="D34" s="973"/>
      <c r="E34" s="974"/>
      <c r="F34" s="2401"/>
      <c r="G34" s="2402"/>
      <c r="H34" s="1023"/>
      <c r="I34" s="902"/>
      <c r="J34" s="1171"/>
      <c r="K34" s="1171"/>
      <c r="L34" s="902"/>
      <c r="M34" s="902"/>
      <c r="N34" s="902"/>
      <c r="O34" s="902"/>
      <c r="P34" s="902"/>
      <c r="Q34" s="902"/>
      <c r="R34" s="902"/>
      <c r="S34" s="902"/>
      <c r="T34" s="902"/>
      <c r="U34" s="902"/>
      <c r="V34" s="902"/>
      <c r="W34" s="902"/>
      <c r="X34" s="902"/>
      <c r="Y34" s="902"/>
      <c r="Z34" s="902"/>
      <c r="AA34" s="902"/>
      <c r="AB34" s="902"/>
      <c r="AC34" s="902"/>
      <c r="AD34" s="902"/>
      <c r="AE34" s="902"/>
      <c r="AF34" s="902"/>
      <c r="AG34" s="902"/>
      <c r="AH34" s="902"/>
      <c r="AI34" s="902"/>
      <c r="AJ34" s="902"/>
      <c r="AK34" s="902"/>
      <c r="AL34" s="902"/>
      <c r="AM34" s="902"/>
      <c r="AN34" s="902"/>
      <c r="AO34" s="902"/>
      <c r="AP34" s="902"/>
      <c r="AQ34" s="902"/>
      <c r="AR34" s="902"/>
      <c r="AS34" s="902"/>
    </row>
    <row r="35" spans="1:45" s="2403" customFormat="1">
      <c r="A35" s="972"/>
      <c r="B35" s="972"/>
      <c r="C35" s="972"/>
      <c r="D35" s="973"/>
      <c r="E35" s="974"/>
      <c r="F35" s="2401"/>
      <c r="G35" s="2402"/>
      <c r="H35" s="1023"/>
      <c r="I35" s="902"/>
      <c r="J35" s="1171"/>
      <c r="K35" s="1171"/>
      <c r="L35" s="902"/>
      <c r="M35" s="902"/>
      <c r="N35" s="902"/>
      <c r="O35" s="902"/>
      <c r="P35" s="902"/>
      <c r="Q35" s="902"/>
      <c r="R35" s="902"/>
      <c r="S35" s="902"/>
      <c r="T35" s="902"/>
      <c r="U35" s="902"/>
      <c r="V35" s="902"/>
      <c r="W35" s="902"/>
      <c r="X35" s="902"/>
      <c r="Y35" s="902"/>
      <c r="Z35" s="902"/>
      <c r="AA35" s="902"/>
      <c r="AB35" s="902"/>
      <c r="AC35" s="902"/>
      <c r="AD35" s="902"/>
      <c r="AE35" s="902"/>
      <c r="AF35" s="902"/>
      <c r="AG35" s="902"/>
      <c r="AH35" s="902"/>
      <c r="AI35" s="902"/>
      <c r="AJ35" s="902"/>
      <c r="AK35" s="902"/>
      <c r="AL35" s="902"/>
      <c r="AM35" s="902"/>
      <c r="AN35" s="902"/>
      <c r="AO35" s="902"/>
      <c r="AP35" s="902"/>
      <c r="AQ35" s="902"/>
      <c r="AR35" s="902"/>
      <c r="AS35" s="902"/>
    </row>
    <row r="36" spans="1:45" s="2403" customFormat="1">
      <c r="A36" s="972"/>
      <c r="B36" s="972"/>
      <c r="C36" s="972"/>
      <c r="D36" s="973"/>
      <c r="E36" s="974"/>
      <c r="F36" s="2401"/>
      <c r="G36" s="2402"/>
      <c r="H36" s="1023"/>
      <c r="I36" s="902"/>
      <c r="J36" s="1171"/>
      <c r="K36" s="1171"/>
      <c r="L36" s="902"/>
      <c r="M36" s="902"/>
      <c r="N36" s="902"/>
      <c r="O36" s="902"/>
      <c r="P36" s="902"/>
      <c r="Q36" s="902"/>
      <c r="R36" s="902"/>
      <c r="S36" s="902"/>
      <c r="T36" s="902"/>
      <c r="U36" s="902"/>
      <c r="V36" s="902"/>
      <c r="W36" s="902"/>
      <c r="X36" s="902"/>
      <c r="Y36" s="902"/>
      <c r="Z36" s="902"/>
      <c r="AA36" s="902"/>
      <c r="AB36" s="902"/>
      <c r="AC36" s="902"/>
      <c r="AD36" s="902"/>
      <c r="AE36" s="902"/>
      <c r="AF36" s="902"/>
      <c r="AG36" s="902"/>
      <c r="AH36" s="902"/>
      <c r="AI36" s="902"/>
      <c r="AJ36" s="902"/>
      <c r="AK36" s="902"/>
      <c r="AL36" s="902"/>
      <c r="AM36" s="902"/>
      <c r="AN36" s="902"/>
      <c r="AO36" s="902"/>
      <c r="AP36" s="902"/>
      <c r="AQ36" s="902"/>
      <c r="AR36" s="902"/>
      <c r="AS36" s="902"/>
    </row>
    <row r="37" spans="1:45" s="2403" customFormat="1">
      <c r="A37" s="972"/>
      <c r="B37" s="972"/>
      <c r="C37" s="972"/>
      <c r="D37" s="973"/>
      <c r="E37" s="974"/>
      <c r="F37" s="2401"/>
      <c r="G37" s="2402"/>
      <c r="H37" s="1023"/>
      <c r="I37" s="902"/>
      <c r="J37" s="1171"/>
      <c r="K37" s="1171"/>
      <c r="L37" s="902"/>
      <c r="M37" s="902"/>
      <c r="N37" s="902"/>
      <c r="O37" s="902"/>
      <c r="P37" s="902"/>
      <c r="Q37" s="902"/>
      <c r="R37" s="902"/>
      <c r="S37" s="902"/>
      <c r="T37" s="902"/>
      <c r="U37" s="902"/>
      <c r="V37" s="902"/>
      <c r="W37" s="902"/>
      <c r="X37" s="902"/>
      <c r="Y37" s="902"/>
      <c r="Z37" s="902"/>
      <c r="AA37" s="902"/>
      <c r="AB37" s="902"/>
      <c r="AC37" s="902"/>
      <c r="AD37" s="902"/>
      <c r="AE37" s="902"/>
      <c r="AF37" s="902"/>
      <c r="AG37" s="902"/>
      <c r="AH37" s="902"/>
      <c r="AI37" s="902"/>
      <c r="AJ37" s="902"/>
      <c r="AK37" s="902"/>
      <c r="AL37" s="902"/>
      <c r="AM37" s="902"/>
      <c r="AN37" s="902"/>
      <c r="AO37" s="902"/>
      <c r="AP37" s="902"/>
      <c r="AQ37" s="902"/>
      <c r="AR37" s="902"/>
      <c r="AS37" s="902"/>
    </row>
    <row r="38" spans="1:45" s="2403" customFormat="1">
      <c r="A38" s="972"/>
      <c r="B38" s="972"/>
      <c r="C38" s="972"/>
      <c r="D38" s="973"/>
      <c r="E38" s="974"/>
      <c r="F38" s="2401"/>
      <c r="G38" s="2402"/>
      <c r="H38" s="1023"/>
      <c r="I38" s="902"/>
      <c r="J38" s="1171"/>
      <c r="K38" s="1171"/>
      <c r="L38" s="902"/>
      <c r="M38" s="902"/>
      <c r="N38" s="902"/>
      <c r="O38" s="902"/>
      <c r="P38" s="902"/>
      <c r="Q38" s="902"/>
      <c r="R38" s="902"/>
      <c r="S38" s="902"/>
      <c r="T38" s="902"/>
      <c r="U38" s="902"/>
      <c r="V38" s="902"/>
      <c r="W38" s="902"/>
      <c r="X38" s="902"/>
      <c r="Y38" s="902"/>
      <c r="Z38" s="902"/>
      <c r="AA38" s="902"/>
      <c r="AB38" s="902"/>
      <c r="AC38" s="902"/>
      <c r="AD38" s="902"/>
      <c r="AE38" s="902"/>
      <c r="AF38" s="902"/>
      <c r="AG38" s="902"/>
      <c r="AH38" s="902"/>
      <c r="AI38" s="902"/>
      <c r="AJ38" s="902"/>
      <c r="AK38" s="902"/>
      <c r="AL38" s="902"/>
      <c r="AM38" s="902"/>
      <c r="AN38" s="902"/>
      <c r="AO38" s="902"/>
      <c r="AP38" s="902"/>
      <c r="AQ38" s="902"/>
      <c r="AR38" s="902"/>
      <c r="AS38" s="902"/>
    </row>
    <row r="39" spans="1:45" s="2403" customFormat="1">
      <c r="A39" s="972"/>
      <c r="B39" s="972"/>
      <c r="C39" s="972"/>
      <c r="D39" s="973"/>
      <c r="E39" s="974"/>
      <c r="F39" s="2401"/>
      <c r="G39" s="2402"/>
      <c r="H39" s="1023"/>
      <c r="I39" s="902"/>
      <c r="J39" s="1171"/>
      <c r="K39" s="1171"/>
      <c r="L39" s="902"/>
      <c r="M39" s="902"/>
      <c r="N39" s="902"/>
      <c r="O39" s="902"/>
      <c r="P39" s="902"/>
      <c r="Q39" s="902"/>
      <c r="R39" s="902"/>
      <c r="S39" s="902"/>
      <c r="T39" s="902"/>
      <c r="U39" s="902"/>
      <c r="V39" s="902"/>
      <c r="W39" s="902"/>
      <c r="X39" s="902"/>
      <c r="Y39" s="902"/>
      <c r="Z39" s="902"/>
      <c r="AA39" s="902"/>
      <c r="AB39" s="902"/>
      <c r="AC39" s="902"/>
      <c r="AD39" s="902"/>
      <c r="AE39" s="902"/>
      <c r="AF39" s="902"/>
      <c r="AG39" s="902"/>
      <c r="AH39" s="902"/>
      <c r="AI39" s="902"/>
      <c r="AJ39" s="902"/>
      <c r="AK39" s="902"/>
      <c r="AL39" s="902"/>
      <c r="AM39" s="902"/>
      <c r="AN39" s="902"/>
      <c r="AO39" s="902"/>
      <c r="AP39" s="902"/>
      <c r="AQ39" s="902"/>
      <c r="AR39" s="902"/>
      <c r="AS39" s="902"/>
    </row>
    <row r="40" spans="1:45" s="2403" customFormat="1">
      <c r="A40" s="972"/>
      <c r="B40" s="972"/>
      <c r="C40" s="972"/>
      <c r="D40" s="973"/>
      <c r="E40" s="974"/>
      <c r="F40" s="2401"/>
      <c r="G40" s="2402"/>
      <c r="H40" s="1023"/>
      <c r="I40" s="902"/>
      <c r="J40" s="1171"/>
      <c r="K40" s="1171"/>
      <c r="L40" s="902"/>
      <c r="M40" s="902"/>
      <c r="N40" s="902"/>
      <c r="O40" s="902"/>
      <c r="P40" s="902"/>
      <c r="Q40" s="902"/>
      <c r="R40" s="902"/>
      <c r="S40" s="902"/>
      <c r="T40" s="902"/>
      <c r="U40" s="902"/>
      <c r="V40" s="902"/>
      <c r="W40" s="902"/>
      <c r="X40" s="902"/>
      <c r="Y40" s="902"/>
      <c r="Z40" s="902"/>
      <c r="AA40" s="902"/>
      <c r="AB40" s="902"/>
      <c r="AC40" s="902"/>
      <c r="AD40" s="902"/>
      <c r="AE40" s="902"/>
      <c r="AF40" s="902"/>
      <c r="AG40" s="902"/>
      <c r="AH40" s="902"/>
      <c r="AI40" s="902"/>
      <c r="AJ40" s="902"/>
      <c r="AK40" s="902"/>
      <c r="AL40" s="902"/>
      <c r="AM40" s="902"/>
      <c r="AN40" s="902"/>
      <c r="AO40" s="902"/>
      <c r="AP40" s="902"/>
      <c r="AQ40" s="902"/>
      <c r="AR40" s="902"/>
      <c r="AS40" s="902"/>
    </row>
    <row r="41" spans="1:45" s="2403" customFormat="1">
      <c r="A41" s="972"/>
      <c r="B41" s="972"/>
      <c r="C41" s="972"/>
      <c r="D41" s="973"/>
      <c r="E41" s="974"/>
      <c r="F41" s="2401"/>
      <c r="G41" s="2402"/>
      <c r="H41" s="1023"/>
      <c r="I41" s="902"/>
      <c r="J41" s="1171"/>
      <c r="K41" s="1171"/>
      <c r="L41" s="902"/>
      <c r="M41" s="902"/>
      <c r="N41" s="902"/>
      <c r="O41" s="902"/>
      <c r="P41" s="902"/>
      <c r="Q41" s="902"/>
      <c r="R41" s="902"/>
      <c r="S41" s="902"/>
      <c r="T41" s="902"/>
      <c r="U41" s="902"/>
      <c r="V41" s="902"/>
      <c r="W41" s="902"/>
      <c r="X41" s="902"/>
      <c r="Y41" s="902"/>
      <c r="Z41" s="902"/>
      <c r="AA41" s="902"/>
      <c r="AB41" s="902"/>
      <c r="AC41" s="902"/>
      <c r="AD41" s="902"/>
      <c r="AE41" s="902"/>
      <c r="AF41" s="902"/>
      <c r="AG41" s="902"/>
      <c r="AH41" s="902"/>
      <c r="AI41" s="902"/>
      <c r="AJ41" s="902"/>
      <c r="AK41" s="902"/>
      <c r="AL41" s="902"/>
      <c r="AM41" s="902"/>
      <c r="AN41" s="902"/>
      <c r="AO41" s="902"/>
      <c r="AP41" s="902"/>
      <c r="AQ41" s="902"/>
      <c r="AR41" s="902"/>
      <c r="AS41" s="902"/>
    </row>
    <row r="42" spans="1:45" s="2403" customFormat="1">
      <c r="A42" s="972"/>
      <c r="B42" s="972"/>
      <c r="C42" s="972"/>
      <c r="D42" s="973"/>
      <c r="E42" s="974"/>
      <c r="F42" s="2401"/>
      <c r="G42" s="2402"/>
      <c r="H42" s="1023"/>
      <c r="I42" s="902"/>
      <c r="J42" s="1171"/>
      <c r="K42" s="1171"/>
      <c r="L42" s="902"/>
      <c r="M42" s="902"/>
      <c r="N42" s="902"/>
      <c r="O42" s="902"/>
      <c r="P42" s="902"/>
      <c r="Q42" s="902"/>
      <c r="R42" s="902"/>
      <c r="S42" s="902"/>
      <c r="T42" s="902"/>
      <c r="U42" s="902"/>
      <c r="V42" s="902"/>
      <c r="W42" s="902"/>
      <c r="X42" s="902"/>
      <c r="Y42" s="902"/>
      <c r="Z42" s="902"/>
      <c r="AA42" s="902"/>
      <c r="AB42" s="902"/>
      <c r="AC42" s="902"/>
      <c r="AD42" s="902"/>
      <c r="AE42" s="902"/>
      <c r="AF42" s="902"/>
      <c r="AG42" s="902"/>
      <c r="AH42" s="902"/>
      <c r="AI42" s="902"/>
      <c r="AJ42" s="902"/>
      <c r="AK42" s="902"/>
      <c r="AL42" s="902"/>
      <c r="AM42" s="902"/>
      <c r="AN42" s="902"/>
      <c r="AO42" s="902"/>
      <c r="AP42" s="902"/>
      <c r="AQ42" s="902"/>
      <c r="AR42" s="902"/>
      <c r="AS42" s="902"/>
    </row>
    <row r="43" spans="1:45" s="2403" customFormat="1">
      <c r="A43" s="972"/>
      <c r="B43" s="972"/>
      <c r="C43" s="972"/>
      <c r="D43" s="973"/>
      <c r="E43" s="974"/>
      <c r="F43" s="2401"/>
      <c r="G43" s="2402"/>
      <c r="H43" s="1023"/>
      <c r="I43" s="902"/>
      <c r="J43" s="1171"/>
      <c r="K43" s="1171"/>
      <c r="L43" s="902"/>
      <c r="M43" s="902"/>
      <c r="N43" s="902"/>
      <c r="O43" s="902"/>
      <c r="P43" s="902"/>
      <c r="Q43" s="902"/>
      <c r="R43" s="902"/>
      <c r="S43" s="902"/>
      <c r="T43" s="902"/>
      <c r="U43" s="902"/>
      <c r="V43" s="902"/>
      <c r="W43" s="902"/>
      <c r="X43" s="902"/>
      <c r="Y43" s="902"/>
      <c r="Z43" s="902"/>
      <c r="AA43" s="902"/>
      <c r="AB43" s="902"/>
      <c r="AC43" s="902"/>
      <c r="AD43" s="902"/>
      <c r="AE43" s="902"/>
      <c r="AF43" s="902"/>
      <c r="AG43" s="902"/>
      <c r="AH43" s="902"/>
      <c r="AI43" s="902"/>
      <c r="AJ43" s="902"/>
      <c r="AK43" s="902"/>
      <c r="AL43" s="902"/>
      <c r="AM43" s="902"/>
      <c r="AN43" s="902"/>
      <c r="AO43" s="902"/>
      <c r="AP43" s="902"/>
      <c r="AQ43" s="902"/>
      <c r="AR43" s="902"/>
      <c r="AS43" s="902"/>
    </row>
    <row r="44" spans="1:45" s="2403" customFormat="1">
      <c r="A44" s="972"/>
      <c r="B44" s="972"/>
      <c r="C44" s="972"/>
      <c r="D44" s="973"/>
      <c r="E44" s="974"/>
      <c r="F44" s="2401"/>
      <c r="G44" s="2402"/>
      <c r="H44" s="1023"/>
      <c r="I44" s="902"/>
      <c r="J44" s="1171"/>
      <c r="K44" s="1171"/>
      <c r="L44" s="902"/>
      <c r="M44" s="902"/>
      <c r="N44" s="902"/>
      <c r="O44" s="902"/>
      <c r="P44" s="902"/>
      <c r="Q44" s="902"/>
      <c r="R44" s="902"/>
      <c r="S44" s="902"/>
      <c r="T44" s="902"/>
      <c r="U44" s="902"/>
      <c r="V44" s="902"/>
      <c r="W44" s="902"/>
      <c r="X44" s="902"/>
      <c r="Y44" s="902"/>
      <c r="Z44" s="902"/>
      <c r="AA44" s="902"/>
      <c r="AB44" s="902"/>
      <c r="AC44" s="902"/>
      <c r="AD44" s="902"/>
      <c r="AE44" s="902"/>
      <c r="AF44" s="902"/>
      <c r="AG44" s="902"/>
      <c r="AH44" s="902"/>
      <c r="AI44" s="902"/>
      <c r="AJ44" s="902"/>
      <c r="AK44" s="902"/>
      <c r="AL44" s="902"/>
      <c r="AM44" s="902"/>
      <c r="AN44" s="902"/>
      <c r="AO44" s="902"/>
      <c r="AP44" s="902"/>
      <c r="AQ44" s="902"/>
      <c r="AR44" s="902"/>
      <c r="AS44" s="902"/>
    </row>
    <row r="45" spans="1:45" s="2403" customFormat="1">
      <c r="A45" s="972"/>
      <c r="B45" s="972"/>
      <c r="C45" s="972"/>
      <c r="D45" s="973"/>
      <c r="E45" s="974"/>
      <c r="F45" s="2401"/>
      <c r="G45" s="2402"/>
      <c r="H45" s="1023"/>
      <c r="I45" s="902"/>
      <c r="J45" s="1171"/>
      <c r="K45" s="1171"/>
      <c r="L45" s="902"/>
      <c r="M45" s="902"/>
      <c r="N45" s="902"/>
      <c r="O45" s="902"/>
      <c r="P45" s="902"/>
      <c r="Q45" s="902"/>
      <c r="R45" s="902"/>
      <c r="S45" s="902"/>
      <c r="T45" s="902"/>
      <c r="U45" s="902"/>
      <c r="V45" s="902"/>
      <c r="W45" s="902"/>
      <c r="X45" s="902"/>
      <c r="Y45" s="902"/>
      <c r="Z45" s="902"/>
      <c r="AA45" s="902"/>
      <c r="AB45" s="902"/>
      <c r="AC45" s="902"/>
      <c r="AD45" s="902"/>
      <c r="AE45" s="902"/>
      <c r="AF45" s="902"/>
      <c r="AG45" s="902"/>
      <c r="AH45" s="902"/>
      <c r="AI45" s="902"/>
      <c r="AJ45" s="902"/>
      <c r="AK45" s="902"/>
      <c r="AL45" s="902"/>
      <c r="AM45" s="902"/>
      <c r="AN45" s="902"/>
      <c r="AO45" s="902"/>
      <c r="AP45" s="902"/>
      <c r="AQ45" s="902"/>
      <c r="AR45" s="902"/>
      <c r="AS45" s="902"/>
    </row>
    <row r="46" spans="1:45" s="2403" customFormat="1">
      <c r="A46" s="972"/>
      <c r="B46" s="972"/>
      <c r="C46" s="972"/>
      <c r="D46" s="973"/>
      <c r="E46" s="974"/>
      <c r="F46" s="2401"/>
      <c r="G46" s="2402"/>
      <c r="H46" s="1023"/>
      <c r="I46" s="902"/>
      <c r="J46" s="1171"/>
      <c r="K46" s="1171"/>
      <c r="L46" s="902"/>
      <c r="M46" s="902"/>
      <c r="N46" s="902"/>
      <c r="O46" s="902"/>
      <c r="P46" s="902"/>
      <c r="Q46" s="902"/>
      <c r="R46" s="902"/>
      <c r="S46" s="902"/>
      <c r="T46" s="902"/>
      <c r="U46" s="902"/>
      <c r="V46" s="902"/>
      <c r="W46" s="902"/>
      <c r="X46" s="902"/>
      <c r="Y46" s="902"/>
      <c r="Z46" s="902"/>
      <c r="AA46" s="902"/>
      <c r="AB46" s="902"/>
      <c r="AC46" s="902"/>
      <c r="AD46" s="902"/>
      <c r="AE46" s="902"/>
      <c r="AF46" s="902"/>
      <c r="AG46" s="902"/>
      <c r="AH46" s="902"/>
      <c r="AI46" s="902"/>
      <c r="AJ46" s="902"/>
      <c r="AK46" s="902"/>
      <c r="AL46" s="902"/>
      <c r="AM46" s="902"/>
      <c r="AN46" s="902"/>
      <c r="AO46" s="902"/>
      <c r="AP46" s="902"/>
      <c r="AQ46" s="902"/>
      <c r="AR46" s="902"/>
      <c r="AS46" s="902"/>
    </row>
    <row r="47" spans="1:45" s="2403" customFormat="1">
      <c r="A47" s="972"/>
      <c r="B47" s="972"/>
      <c r="C47" s="972"/>
      <c r="D47" s="973"/>
      <c r="E47" s="974"/>
      <c r="F47" s="2401"/>
      <c r="G47" s="2402"/>
      <c r="H47" s="1023"/>
      <c r="I47" s="902"/>
      <c r="J47" s="1171"/>
      <c r="K47" s="1171"/>
      <c r="L47" s="902"/>
      <c r="M47" s="902"/>
      <c r="N47" s="902"/>
      <c r="O47" s="902"/>
      <c r="P47" s="902"/>
      <c r="Q47" s="902"/>
      <c r="R47" s="902"/>
      <c r="S47" s="902"/>
      <c r="T47" s="902"/>
      <c r="U47" s="902"/>
      <c r="V47" s="902"/>
      <c r="W47" s="902"/>
      <c r="X47" s="902"/>
      <c r="Y47" s="902"/>
      <c r="Z47" s="902"/>
      <c r="AA47" s="902"/>
      <c r="AB47" s="902"/>
      <c r="AC47" s="902"/>
      <c r="AD47" s="902"/>
      <c r="AE47" s="902"/>
      <c r="AF47" s="902"/>
      <c r="AG47" s="902"/>
      <c r="AH47" s="902"/>
      <c r="AI47" s="902"/>
      <c r="AJ47" s="902"/>
      <c r="AK47" s="902"/>
      <c r="AL47" s="902"/>
      <c r="AM47" s="902"/>
      <c r="AN47" s="902"/>
      <c r="AO47" s="902"/>
      <c r="AP47" s="902"/>
      <c r="AQ47" s="902"/>
      <c r="AR47" s="902"/>
      <c r="AS47" s="902"/>
    </row>
    <row r="48" spans="1:45" s="2403" customFormat="1">
      <c r="A48" s="972"/>
      <c r="B48" s="972"/>
      <c r="C48" s="972"/>
      <c r="D48" s="973"/>
      <c r="E48" s="974"/>
      <c r="F48" s="2401"/>
      <c r="G48" s="2402"/>
      <c r="H48" s="1023"/>
      <c r="I48" s="902"/>
      <c r="J48" s="1171"/>
      <c r="K48" s="1171"/>
      <c r="L48" s="902"/>
      <c r="M48" s="902"/>
      <c r="N48" s="902"/>
      <c r="O48" s="902"/>
      <c r="P48" s="902"/>
      <c r="Q48" s="902"/>
      <c r="R48" s="902"/>
      <c r="S48" s="902"/>
      <c r="T48" s="902"/>
      <c r="U48" s="902"/>
      <c r="V48" s="902"/>
      <c r="W48" s="902"/>
      <c r="X48" s="902"/>
      <c r="Y48" s="902"/>
      <c r="Z48" s="902"/>
      <c r="AA48" s="902"/>
      <c r="AB48" s="902"/>
      <c r="AC48" s="902"/>
      <c r="AD48" s="902"/>
      <c r="AE48" s="902"/>
      <c r="AF48" s="902"/>
      <c r="AG48" s="902"/>
      <c r="AH48" s="902"/>
      <c r="AI48" s="902"/>
      <c r="AJ48" s="902"/>
      <c r="AK48" s="902"/>
      <c r="AL48" s="902"/>
      <c r="AM48" s="902"/>
      <c r="AN48" s="902"/>
      <c r="AO48" s="902"/>
      <c r="AP48" s="902"/>
      <c r="AQ48" s="902"/>
      <c r="AR48" s="902"/>
      <c r="AS48" s="902"/>
    </row>
    <row r="49" spans="1:45" s="2403" customFormat="1">
      <c r="A49" s="972"/>
      <c r="B49" s="972"/>
      <c r="C49" s="972"/>
      <c r="D49" s="973"/>
      <c r="E49" s="974"/>
      <c r="F49" s="2401"/>
      <c r="G49" s="2402"/>
      <c r="H49" s="1023"/>
      <c r="I49" s="902"/>
      <c r="J49" s="1171"/>
      <c r="K49" s="1171"/>
      <c r="L49" s="902"/>
      <c r="M49" s="902"/>
      <c r="N49" s="902"/>
      <c r="O49" s="902"/>
      <c r="P49" s="902"/>
      <c r="Q49" s="902"/>
      <c r="R49" s="902"/>
      <c r="S49" s="902"/>
      <c r="T49" s="902"/>
      <c r="U49" s="902"/>
      <c r="V49" s="902"/>
      <c r="W49" s="902"/>
      <c r="X49" s="902"/>
      <c r="Y49" s="902"/>
      <c r="Z49" s="902"/>
      <c r="AA49" s="902"/>
      <c r="AB49" s="902"/>
      <c r="AC49" s="902"/>
      <c r="AD49" s="902"/>
      <c r="AE49" s="902"/>
      <c r="AF49" s="902"/>
      <c r="AG49" s="902"/>
      <c r="AH49" s="902"/>
      <c r="AI49" s="902"/>
      <c r="AJ49" s="902"/>
      <c r="AK49" s="902"/>
      <c r="AL49" s="902"/>
      <c r="AM49" s="902"/>
      <c r="AN49" s="902"/>
      <c r="AO49" s="902"/>
      <c r="AP49" s="902"/>
      <c r="AQ49" s="902"/>
      <c r="AR49" s="902"/>
      <c r="AS49" s="902"/>
    </row>
    <row r="50" spans="1:45" s="2403" customFormat="1">
      <c r="A50" s="972"/>
      <c r="B50" s="972"/>
      <c r="C50" s="972"/>
      <c r="D50" s="973"/>
      <c r="E50" s="974"/>
      <c r="F50" s="2401"/>
      <c r="G50" s="2402"/>
      <c r="H50" s="1023"/>
      <c r="I50" s="902"/>
      <c r="J50" s="1171"/>
      <c r="K50" s="1171"/>
      <c r="L50" s="902"/>
      <c r="M50" s="902"/>
      <c r="N50" s="902"/>
      <c r="O50" s="902"/>
      <c r="P50" s="902"/>
      <c r="Q50" s="902"/>
      <c r="R50" s="902"/>
      <c r="S50" s="902"/>
      <c r="T50" s="902"/>
      <c r="U50" s="902"/>
      <c r="V50" s="902"/>
      <c r="W50" s="902"/>
      <c r="X50" s="902"/>
      <c r="Y50" s="902"/>
      <c r="Z50" s="902"/>
      <c r="AA50" s="902"/>
      <c r="AB50" s="902"/>
      <c r="AC50" s="902"/>
      <c r="AD50" s="902"/>
      <c r="AE50" s="902"/>
      <c r="AF50" s="902"/>
      <c r="AG50" s="902"/>
      <c r="AH50" s="902"/>
      <c r="AI50" s="902"/>
      <c r="AJ50" s="902"/>
      <c r="AK50" s="902"/>
      <c r="AL50" s="902"/>
      <c r="AM50" s="902"/>
      <c r="AN50" s="902"/>
      <c r="AO50" s="902"/>
      <c r="AP50" s="902"/>
      <c r="AQ50" s="902"/>
      <c r="AR50" s="902"/>
      <c r="AS50" s="902"/>
    </row>
    <row r="51" spans="1:45" s="2403" customFormat="1">
      <c r="A51" s="972"/>
      <c r="B51" s="972"/>
      <c r="C51" s="972"/>
      <c r="D51" s="973"/>
      <c r="E51" s="974"/>
      <c r="F51" s="2401"/>
      <c r="G51" s="2402"/>
      <c r="H51" s="1023"/>
      <c r="I51" s="902"/>
      <c r="J51" s="1171"/>
      <c r="K51" s="1171"/>
      <c r="L51" s="902"/>
      <c r="M51" s="902"/>
      <c r="N51" s="902"/>
      <c r="O51" s="902"/>
      <c r="P51" s="902"/>
      <c r="Q51" s="902"/>
      <c r="R51" s="902"/>
      <c r="S51" s="902"/>
      <c r="T51" s="902"/>
      <c r="U51" s="902"/>
      <c r="V51" s="902"/>
      <c r="W51" s="902"/>
      <c r="X51" s="902"/>
      <c r="Y51" s="902"/>
      <c r="Z51" s="902"/>
      <c r="AA51" s="902"/>
      <c r="AB51" s="902"/>
      <c r="AC51" s="902"/>
      <c r="AD51" s="902"/>
      <c r="AE51" s="902"/>
      <c r="AF51" s="902"/>
      <c r="AG51" s="902"/>
      <c r="AH51" s="902"/>
      <c r="AI51" s="902"/>
      <c r="AJ51" s="902"/>
      <c r="AK51" s="902"/>
      <c r="AL51" s="902"/>
      <c r="AM51" s="902"/>
      <c r="AN51" s="902"/>
      <c r="AO51" s="902"/>
      <c r="AP51" s="902"/>
      <c r="AQ51" s="902"/>
      <c r="AR51" s="902"/>
      <c r="AS51" s="902"/>
    </row>
    <row r="52" spans="1:45" s="2403" customFormat="1">
      <c r="A52" s="972"/>
      <c r="B52" s="972"/>
      <c r="C52" s="972"/>
      <c r="D52" s="973"/>
      <c r="E52" s="974"/>
      <c r="F52" s="2401"/>
      <c r="G52" s="2402"/>
      <c r="H52" s="1023"/>
      <c r="I52" s="902"/>
      <c r="J52" s="1171"/>
      <c r="K52" s="1171"/>
      <c r="L52" s="902"/>
      <c r="M52" s="902"/>
      <c r="N52" s="902"/>
      <c r="O52" s="902"/>
      <c r="P52" s="902"/>
      <c r="Q52" s="902"/>
      <c r="R52" s="902"/>
      <c r="S52" s="902"/>
      <c r="T52" s="902"/>
      <c r="U52" s="902"/>
      <c r="V52" s="902"/>
      <c r="W52" s="902"/>
      <c r="X52" s="902"/>
      <c r="Y52" s="902"/>
      <c r="Z52" s="902"/>
      <c r="AA52" s="902"/>
      <c r="AB52" s="902"/>
      <c r="AC52" s="902"/>
      <c r="AD52" s="902"/>
      <c r="AE52" s="902"/>
      <c r="AF52" s="902"/>
      <c r="AG52" s="902"/>
      <c r="AH52" s="902"/>
      <c r="AI52" s="902"/>
      <c r="AJ52" s="902"/>
      <c r="AK52" s="902"/>
      <c r="AL52" s="902"/>
      <c r="AM52" s="902"/>
      <c r="AN52" s="902"/>
      <c r="AO52" s="902"/>
      <c r="AP52" s="902"/>
      <c r="AQ52" s="902"/>
      <c r="AR52" s="902"/>
      <c r="AS52" s="902"/>
    </row>
    <row r="53" spans="1:45" s="2403" customFormat="1">
      <c r="A53" s="972"/>
      <c r="B53" s="972"/>
      <c r="C53" s="972"/>
      <c r="D53" s="973"/>
      <c r="E53" s="974"/>
      <c r="F53" s="2401"/>
      <c r="G53" s="2402"/>
      <c r="H53" s="1023"/>
      <c r="I53" s="902"/>
      <c r="J53" s="1171"/>
      <c r="K53" s="1171"/>
      <c r="L53" s="902"/>
      <c r="M53" s="902"/>
      <c r="N53" s="902"/>
      <c r="O53" s="902"/>
      <c r="P53" s="902"/>
      <c r="Q53" s="902"/>
      <c r="R53" s="902"/>
      <c r="S53" s="902"/>
      <c r="T53" s="902"/>
      <c r="U53" s="902"/>
      <c r="V53" s="902"/>
      <c r="W53" s="902"/>
      <c r="X53" s="902"/>
      <c r="Y53" s="902"/>
      <c r="Z53" s="902"/>
      <c r="AA53" s="902"/>
      <c r="AB53" s="902"/>
      <c r="AC53" s="902"/>
      <c r="AD53" s="902"/>
      <c r="AE53" s="902"/>
      <c r="AF53" s="902"/>
      <c r="AG53" s="902"/>
      <c r="AH53" s="902"/>
      <c r="AI53" s="902"/>
      <c r="AJ53" s="902"/>
      <c r="AK53" s="902"/>
      <c r="AL53" s="902"/>
      <c r="AM53" s="902"/>
      <c r="AN53" s="902"/>
      <c r="AO53" s="902"/>
      <c r="AP53" s="902"/>
      <c r="AQ53" s="902"/>
      <c r="AR53" s="902"/>
      <c r="AS53" s="902"/>
    </row>
    <row r="54" spans="1:45" s="2403" customFormat="1">
      <c r="A54" s="972"/>
      <c r="B54" s="972"/>
      <c r="C54" s="972"/>
      <c r="D54" s="973"/>
      <c r="E54" s="974"/>
      <c r="F54" s="2401"/>
      <c r="G54" s="2402"/>
      <c r="H54" s="1023"/>
      <c r="I54" s="902"/>
      <c r="J54" s="1171"/>
      <c r="K54" s="1171"/>
      <c r="L54" s="902"/>
      <c r="M54" s="902"/>
      <c r="N54" s="902"/>
      <c r="O54" s="902"/>
      <c r="P54" s="902"/>
      <c r="Q54" s="902"/>
      <c r="R54" s="902"/>
      <c r="S54" s="902"/>
      <c r="T54" s="902"/>
      <c r="U54" s="902"/>
      <c r="V54" s="902"/>
      <c r="W54" s="902"/>
      <c r="X54" s="902"/>
      <c r="Y54" s="902"/>
      <c r="Z54" s="902"/>
      <c r="AA54" s="902"/>
      <c r="AB54" s="902"/>
      <c r="AC54" s="902"/>
      <c r="AD54" s="902"/>
      <c r="AE54" s="902"/>
      <c r="AF54" s="902"/>
      <c r="AG54" s="902"/>
      <c r="AH54" s="902"/>
      <c r="AI54" s="902"/>
      <c r="AJ54" s="902"/>
      <c r="AK54" s="902"/>
      <c r="AL54" s="902"/>
      <c r="AM54" s="902"/>
      <c r="AN54" s="902"/>
      <c r="AO54" s="902"/>
      <c r="AP54" s="902"/>
      <c r="AQ54" s="902"/>
      <c r="AR54" s="902"/>
      <c r="AS54" s="902"/>
    </row>
    <row r="55" spans="1:45" s="2403" customFormat="1">
      <c r="A55" s="972"/>
      <c r="B55" s="972"/>
      <c r="C55" s="972"/>
      <c r="D55" s="973"/>
      <c r="E55" s="974"/>
      <c r="F55" s="2401"/>
      <c r="G55" s="2402"/>
      <c r="H55" s="1023"/>
      <c r="I55" s="902"/>
      <c r="J55" s="1171"/>
      <c r="K55" s="1171"/>
      <c r="L55" s="902"/>
      <c r="M55" s="902"/>
      <c r="N55" s="902"/>
      <c r="O55" s="902"/>
      <c r="P55" s="902"/>
      <c r="Q55" s="902"/>
      <c r="R55" s="902"/>
      <c r="S55" s="902"/>
      <c r="T55" s="902"/>
      <c r="U55" s="902"/>
      <c r="V55" s="902"/>
      <c r="W55" s="902"/>
      <c r="X55" s="902"/>
      <c r="Y55" s="902"/>
      <c r="Z55" s="902"/>
      <c r="AA55" s="902"/>
      <c r="AB55" s="902"/>
      <c r="AC55" s="902"/>
      <c r="AD55" s="902"/>
      <c r="AE55" s="902"/>
      <c r="AF55" s="902"/>
      <c r="AG55" s="902"/>
      <c r="AH55" s="902"/>
      <c r="AI55" s="902"/>
      <c r="AJ55" s="902"/>
      <c r="AK55" s="902"/>
      <c r="AL55" s="902"/>
      <c r="AM55" s="902"/>
      <c r="AN55" s="902"/>
      <c r="AO55" s="902"/>
      <c r="AP55" s="902"/>
      <c r="AQ55" s="902"/>
      <c r="AR55" s="902"/>
      <c r="AS55" s="902"/>
    </row>
    <row r="56" spans="1:45" s="2403" customFormat="1">
      <c r="A56" s="972"/>
      <c r="B56" s="972"/>
      <c r="C56" s="972"/>
      <c r="D56" s="973"/>
      <c r="E56" s="974"/>
      <c r="F56" s="2401"/>
      <c r="G56" s="2402"/>
      <c r="H56" s="1023"/>
      <c r="I56" s="902"/>
      <c r="J56" s="1171"/>
      <c r="K56" s="1171"/>
      <c r="L56" s="902"/>
      <c r="M56" s="902"/>
      <c r="N56" s="902"/>
      <c r="O56" s="902"/>
      <c r="P56" s="902"/>
      <c r="Q56" s="902"/>
      <c r="R56" s="902"/>
      <c r="S56" s="902"/>
      <c r="T56" s="902"/>
      <c r="U56" s="902"/>
      <c r="V56" s="902"/>
      <c r="W56" s="902"/>
      <c r="X56" s="902"/>
      <c r="Y56" s="902"/>
      <c r="Z56" s="902"/>
      <c r="AA56" s="902"/>
      <c r="AB56" s="902"/>
      <c r="AC56" s="902"/>
      <c r="AD56" s="902"/>
      <c r="AE56" s="902"/>
      <c r="AF56" s="902"/>
      <c r="AG56" s="902"/>
      <c r="AH56" s="902"/>
      <c r="AI56" s="902"/>
      <c r="AJ56" s="902"/>
      <c r="AK56" s="902"/>
      <c r="AL56" s="902"/>
      <c r="AM56" s="902"/>
      <c r="AN56" s="902"/>
      <c r="AO56" s="902"/>
      <c r="AP56" s="902"/>
      <c r="AQ56" s="902"/>
      <c r="AR56" s="902"/>
      <c r="AS56" s="902"/>
    </row>
    <row r="57" spans="1:45" s="2403" customFormat="1">
      <c r="A57" s="972"/>
      <c r="B57" s="972"/>
      <c r="C57" s="972"/>
      <c r="D57" s="973"/>
      <c r="E57" s="974"/>
      <c r="F57" s="2401"/>
      <c r="G57" s="2402"/>
      <c r="H57" s="1023"/>
      <c r="I57" s="902"/>
      <c r="J57" s="1171"/>
      <c r="K57" s="1171"/>
      <c r="L57" s="902"/>
      <c r="M57" s="902"/>
      <c r="N57" s="902"/>
      <c r="O57" s="902"/>
      <c r="P57" s="902"/>
      <c r="Q57" s="902"/>
      <c r="R57" s="902"/>
      <c r="S57" s="902"/>
      <c r="T57" s="902"/>
      <c r="U57" s="902"/>
      <c r="V57" s="902"/>
      <c r="W57" s="902"/>
      <c r="X57" s="902"/>
      <c r="Y57" s="902"/>
      <c r="Z57" s="902"/>
      <c r="AA57" s="902"/>
      <c r="AB57" s="902"/>
      <c r="AC57" s="902"/>
      <c r="AD57" s="902"/>
      <c r="AE57" s="902"/>
      <c r="AF57" s="902"/>
      <c r="AG57" s="902"/>
      <c r="AH57" s="902"/>
      <c r="AI57" s="902"/>
      <c r="AJ57" s="902"/>
      <c r="AK57" s="902"/>
      <c r="AL57" s="902"/>
      <c r="AM57" s="902"/>
      <c r="AN57" s="902"/>
      <c r="AO57" s="902"/>
      <c r="AP57" s="902"/>
      <c r="AQ57" s="902"/>
      <c r="AR57" s="902"/>
      <c r="AS57" s="902"/>
    </row>
    <row r="58" spans="1:45" s="2403" customFormat="1">
      <c r="A58" s="972"/>
      <c r="B58" s="972"/>
      <c r="C58" s="972"/>
      <c r="D58" s="973"/>
      <c r="E58" s="974"/>
      <c r="F58" s="2401"/>
      <c r="G58" s="2402"/>
      <c r="H58" s="1023"/>
      <c r="I58" s="902"/>
      <c r="J58" s="1171"/>
      <c r="K58" s="1171"/>
      <c r="L58" s="902"/>
      <c r="M58" s="902"/>
      <c r="N58" s="902"/>
      <c r="O58" s="902"/>
      <c r="P58" s="902"/>
      <c r="Q58" s="902"/>
      <c r="R58" s="902"/>
      <c r="S58" s="902"/>
      <c r="T58" s="902"/>
      <c r="U58" s="902"/>
      <c r="V58" s="902"/>
      <c r="W58" s="902"/>
      <c r="X58" s="902"/>
      <c r="Y58" s="902"/>
      <c r="Z58" s="902"/>
      <c r="AA58" s="902"/>
      <c r="AB58" s="902"/>
      <c r="AC58" s="902"/>
      <c r="AD58" s="902"/>
      <c r="AE58" s="902"/>
      <c r="AF58" s="902"/>
      <c r="AG58" s="902"/>
      <c r="AH58" s="902"/>
      <c r="AI58" s="902"/>
      <c r="AJ58" s="902"/>
      <c r="AK58" s="902"/>
      <c r="AL58" s="902"/>
      <c r="AM58" s="902"/>
      <c r="AN58" s="902"/>
      <c r="AO58" s="902"/>
      <c r="AP58" s="902"/>
      <c r="AQ58" s="902"/>
      <c r="AR58" s="902"/>
      <c r="AS58" s="902"/>
    </row>
    <row r="59" spans="1:45" s="2403" customFormat="1">
      <c r="A59" s="972"/>
      <c r="B59" s="972"/>
      <c r="C59" s="972"/>
      <c r="D59" s="973"/>
      <c r="E59" s="974"/>
      <c r="F59" s="2401"/>
      <c r="G59" s="2402"/>
      <c r="H59" s="1023"/>
      <c r="I59" s="902"/>
      <c r="J59" s="1171"/>
      <c r="K59" s="1171"/>
      <c r="L59" s="902"/>
      <c r="M59" s="902"/>
      <c r="N59" s="902"/>
      <c r="O59" s="902"/>
      <c r="P59" s="902"/>
      <c r="Q59" s="902"/>
      <c r="R59" s="902"/>
      <c r="S59" s="902"/>
      <c r="T59" s="902"/>
      <c r="U59" s="902"/>
      <c r="V59" s="902"/>
      <c r="W59" s="902"/>
      <c r="X59" s="902"/>
      <c r="Y59" s="902"/>
      <c r="Z59" s="902"/>
      <c r="AA59" s="902"/>
      <c r="AB59" s="902"/>
      <c r="AC59" s="902"/>
      <c r="AD59" s="902"/>
      <c r="AE59" s="902"/>
      <c r="AF59" s="902"/>
      <c r="AG59" s="902"/>
      <c r="AH59" s="902"/>
      <c r="AI59" s="902"/>
      <c r="AJ59" s="902"/>
      <c r="AK59" s="902"/>
      <c r="AL59" s="902"/>
      <c r="AM59" s="902"/>
      <c r="AN59" s="902"/>
      <c r="AO59" s="902"/>
      <c r="AP59" s="902"/>
      <c r="AQ59" s="902"/>
      <c r="AR59" s="902"/>
      <c r="AS59" s="902"/>
    </row>
    <row r="60" spans="1:45" s="2403" customFormat="1">
      <c r="A60" s="972"/>
      <c r="B60" s="972"/>
      <c r="C60" s="972"/>
      <c r="D60" s="973"/>
      <c r="E60" s="974"/>
      <c r="F60" s="2401"/>
      <c r="G60" s="2402"/>
      <c r="H60" s="1023"/>
      <c r="I60" s="902"/>
      <c r="J60" s="1171"/>
      <c r="K60" s="1171"/>
      <c r="L60" s="902"/>
      <c r="M60" s="902"/>
      <c r="N60" s="902"/>
      <c r="O60" s="902"/>
      <c r="P60" s="902"/>
      <c r="Q60" s="902"/>
      <c r="R60" s="902"/>
      <c r="S60" s="902"/>
      <c r="T60" s="902"/>
      <c r="U60" s="902"/>
      <c r="V60" s="902"/>
      <c r="W60" s="902"/>
      <c r="X60" s="902"/>
      <c r="Y60" s="902"/>
      <c r="Z60" s="902"/>
      <c r="AA60" s="902"/>
      <c r="AB60" s="902"/>
      <c r="AC60" s="902"/>
      <c r="AD60" s="902"/>
      <c r="AE60" s="902"/>
      <c r="AF60" s="902"/>
      <c r="AG60" s="902"/>
      <c r="AH60" s="902"/>
      <c r="AI60" s="902"/>
      <c r="AJ60" s="902"/>
      <c r="AK60" s="902"/>
      <c r="AL60" s="902"/>
      <c r="AM60" s="902"/>
      <c r="AN60" s="902"/>
      <c r="AO60" s="902"/>
      <c r="AP60" s="902"/>
      <c r="AQ60" s="902"/>
      <c r="AR60" s="902"/>
      <c r="AS60" s="902"/>
    </row>
    <row r="61" spans="1:45" s="2403" customFormat="1">
      <c r="A61" s="972"/>
      <c r="B61" s="972"/>
      <c r="C61" s="972"/>
      <c r="D61" s="973"/>
      <c r="E61" s="974"/>
      <c r="F61" s="2401"/>
      <c r="G61" s="2402"/>
      <c r="H61" s="1023"/>
      <c r="I61" s="902"/>
      <c r="J61" s="1171"/>
      <c r="K61" s="1171"/>
      <c r="L61" s="902"/>
      <c r="M61" s="902"/>
      <c r="N61" s="902"/>
      <c r="O61" s="902"/>
      <c r="P61" s="902"/>
      <c r="Q61" s="902"/>
      <c r="R61" s="902"/>
      <c r="S61" s="902"/>
      <c r="T61" s="902"/>
      <c r="U61" s="902"/>
      <c r="V61" s="902"/>
      <c r="W61" s="902"/>
      <c r="X61" s="902"/>
      <c r="Y61" s="902"/>
      <c r="Z61" s="902"/>
      <c r="AA61" s="902"/>
      <c r="AB61" s="902"/>
      <c r="AC61" s="902"/>
      <c r="AD61" s="902"/>
      <c r="AE61" s="902"/>
      <c r="AF61" s="902"/>
      <c r="AG61" s="902"/>
      <c r="AH61" s="902"/>
      <c r="AI61" s="902"/>
      <c r="AJ61" s="902"/>
      <c r="AK61" s="902"/>
      <c r="AL61" s="902"/>
      <c r="AM61" s="902"/>
      <c r="AN61" s="902"/>
      <c r="AO61" s="902"/>
      <c r="AP61" s="902"/>
      <c r="AQ61" s="902"/>
      <c r="AR61" s="902"/>
      <c r="AS61" s="902"/>
    </row>
    <row r="62" spans="1:45" s="2403" customFormat="1">
      <c r="A62" s="972"/>
      <c r="B62" s="972"/>
      <c r="C62" s="972"/>
      <c r="D62" s="973"/>
      <c r="E62" s="974"/>
      <c r="F62" s="2401"/>
      <c r="G62" s="2402"/>
      <c r="H62" s="1023"/>
      <c r="I62" s="902"/>
      <c r="J62" s="1171"/>
      <c r="K62" s="1171"/>
      <c r="L62" s="902"/>
      <c r="M62" s="902"/>
      <c r="N62" s="902"/>
      <c r="O62" s="902"/>
      <c r="P62" s="902"/>
      <c r="Q62" s="902"/>
      <c r="R62" s="902"/>
      <c r="S62" s="902"/>
      <c r="T62" s="902"/>
      <c r="U62" s="902"/>
      <c r="V62" s="902"/>
      <c r="W62" s="902"/>
      <c r="X62" s="902"/>
      <c r="Y62" s="902"/>
      <c r="Z62" s="902"/>
      <c r="AA62" s="902"/>
      <c r="AB62" s="902"/>
      <c r="AC62" s="902"/>
      <c r="AD62" s="902"/>
      <c r="AE62" s="902"/>
      <c r="AF62" s="902"/>
      <c r="AG62" s="902"/>
      <c r="AH62" s="902"/>
      <c r="AI62" s="902"/>
      <c r="AJ62" s="902"/>
      <c r="AK62" s="902"/>
      <c r="AL62" s="902"/>
      <c r="AM62" s="902"/>
      <c r="AN62" s="902"/>
      <c r="AO62" s="902"/>
      <c r="AP62" s="902"/>
      <c r="AQ62" s="902"/>
      <c r="AR62" s="902"/>
      <c r="AS62" s="902"/>
    </row>
    <row r="63" spans="1:45" s="2403" customFormat="1">
      <c r="A63" s="972"/>
      <c r="B63" s="972"/>
      <c r="C63" s="972"/>
      <c r="D63" s="973"/>
      <c r="E63" s="974"/>
      <c r="F63" s="2401"/>
      <c r="G63" s="2402"/>
      <c r="H63" s="1023"/>
      <c r="I63" s="902"/>
      <c r="J63" s="1171"/>
      <c r="K63" s="1171"/>
      <c r="L63" s="902"/>
      <c r="M63" s="902"/>
      <c r="N63" s="902"/>
      <c r="O63" s="902"/>
      <c r="P63" s="902"/>
      <c r="Q63" s="902"/>
      <c r="R63" s="902"/>
      <c r="S63" s="902"/>
      <c r="T63" s="902"/>
      <c r="U63" s="902"/>
      <c r="V63" s="902"/>
      <c r="W63" s="902"/>
      <c r="X63" s="902"/>
      <c r="Y63" s="902"/>
      <c r="Z63" s="902"/>
      <c r="AA63" s="902"/>
      <c r="AB63" s="902"/>
      <c r="AC63" s="902"/>
      <c r="AD63" s="902"/>
      <c r="AE63" s="902"/>
      <c r="AF63" s="902"/>
      <c r="AG63" s="902"/>
      <c r="AH63" s="902"/>
      <c r="AI63" s="902"/>
      <c r="AJ63" s="902"/>
      <c r="AK63" s="902"/>
      <c r="AL63" s="902"/>
      <c r="AM63" s="902"/>
      <c r="AN63" s="902"/>
      <c r="AO63" s="902"/>
      <c r="AP63" s="902"/>
      <c r="AQ63" s="902"/>
      <c r="AR63" s="902"/>
      <c r="AS63" s="902"/>
    </row>
    <row r="64" spans="1:45" s="2403" customFormat="1">
      <c r="A64" s="972"/>
      <c r="B64" s="972"/>
      <c r="C64" s="972"/>
      <c r="D64" s="973"/>
      <c r="E64" s="974"/>
      <c r="F64" s="2401"/>
      <c r="G64" s="2402"/>
      <c r="H64" s="1023"/>
      <c r="I64" s="902"/>
      <c r="J64" s="1171"/>
      <c r="K64" s="1171"/>
      <c r="L64" s="902"/>
      <c r="M64" s="902"/>
      <c r="N64" s="902"/>
      <c r="O64" s="902"/>
      <c r="P64" s="902"/>
      <c r="Q64" s="902"/>
      <c r="R64" s="902"/>
      <c r="S64" s="902"/>
      <c r="T64" s="902"/>
      <c r="U64" s="902"/>
      <c r="V64" s="902"/>
      <c r="W64" s="902"/>
      <c r="X64" s="902"/>
      <c r="Y64" s="902"/>
      <c r="Z64" s="902"/>
      <c r="AA64" s="902"/>
      <c r="AB64" s="902"/>
      <c r="AC64" s="902"/>
      <c r="AD64" s="902"/>
      <c r="AE64" s="902"/>
      <c r="AF64" s="902"/>
      <c r="AG64" s="902"/>
      <c r="AH64" s="902"/>
      <c r="AI64" s="902"/>
      <c r="AJ64" s="902"/>
      <c r="AK64" s="902"/>
      <c r="AL64" s="902"/>
      <c r="AM64" s="902"/>
      <c r="AN64" s="902"/>
      <c r="AO64" s="902"/>
      <c r="AP64" s="902"/>
      <c r="AQ64" s="902"/>
      <c r="AR64" s="902"/>
      <c r="AS64" s="902"/>
    </row>
    <row r="65" spans="1:45" s="2403" customFormat="1">
      <c r="A65" s="972"/>
      <c r="B65" s="972"/>
      <c r="C65" s="972"/>
      <c r="D65" s="973"/>
      <c r="E65" s="974"/>
      <c r="F65" s="2401"/>
      <c r="G65" s="2402"/>
      <c r="H65" s="1023"/>
      <c r="I65" s="902"/>
      <c r="J65" s="1171"/>
      <c r="K65" s="1171"/>
      <c r="L65" s="902"/>
      <c r="M65" s="902"/>
      <c r="N65" s="902"/>
      <c r="O65" s="902"/>
      <c r="P65" s="902"/>
      <c r="Q65" s="902"/>
      <c r="R65" s="902"/>
      <c r="S65" s="902"/>
      <c r="T65" s="902"/>
      <c r="U65" s="902"/>
      <c r="V65" s="902"/>
      <c r="W65" s="902"/>
      <c r="X65" s="902"/>
      <c r="Y65" s="902"/>
      <c r="Z65" s="902"/>
      <c r="AA65" s="902"/>
      <c r="AB65" s="902"/>
      <c r="AC65" s="902"/>
      <c r="AD65" s="902"/>
      <c r="AE65" s="902"/>
      <c r="AF65" s="902"/>
      <c r="AG65" s="902"/>
      <c r="AH65" s="902"/>
      <c r="AI65" s="902"/>
      <c r="AJ65" s="902"/>
      <c r="AK65" s="902"/>
      <c r="AL65" s="902"/>
      <c r="AM65" s="902"/>
      <c r="AN65" s="902"/>
      <c r="AO65" s="902"/>
      <c r="AP65" s="902"/>
      <c r="AQ65" s="902"/>
      <c r="AR65" s="902"/>
      <c r="AS65" s="902"/>
    </row>
    <row r="66" spans="1:45" s="2403" customFormat="1">
      <c r="A66" s="972"/>
      <c r="B66" s="972"/>
      <c r="C66" s="972"/>
      <c r="D66" s="973"/>
      <c r="E66" s="974"/>
      <c r="F66" s="2401"/>
      <c r="G66" s="2402"/>
      <c r="H66" s="1023"/>
      <c r="I66" s="902"/>
      <c r="J66" s="1171"/>
      <c r="K66" s="1171"/>
      <c r="L66" s="902"/>
      <c r="M66" s="902"/>
      <c r="N66" s="902"/>
      <c r="O66" s="902"/>
      <c r="P66" s="902"/>
      <c r="Q66" s="902"/>
      <c r="R66" s="902"/>
      <c r="S66" s="902"/>
      <c r="T66" s="902"/>
      <c r="U66" s="902"/>
      <c r="V66" s="902"/>
      <c r="W66" s="902"/>
      <c r="X66" s="902"/>
      <c r="Y66" s="902"/>
      <c r="Z66" s="902"/>
      <c r="AA66" s="902"/>
      <c r="AB66" s="902"/>
      <c r="AC66" s="902"/>
      <c r="AD66" s="902"/>
      <c r="AE66" s="902"/>
      <c r="AF66" s="902"/>
      <c r="AG66" s="902"/>
      <c r="AH66" s="902"/>
      <c r="AI66" s="902"/>
      <c r="AJ66" s="902"/>
      <c r="AK66" s="902"/>
      <c r="AL66" s="902"/>
      <c r="AM66" s="902"/>
      <c r="AN66" s="902"/>
      <c r="AO66" s="902"/>
      <c r="AP66" s="902"/>
      <c r="AQ66" s="902"/>
      <c r="AR66" s="902"/>
      <c r="AS66" s="902"/>
    </row>
    <row r="67" spans="1:45" s="2403" customFormat="1">
      <c r="A67" s="972"/>
      <c r="B67" s="972"/>
      <c r="C67" s="972"/>
      <c r="D67" s="973"/>
      <c r="E67" s="974"/>
      <c r="F67" s="2401"/>
      <c r="G67" s="2402"/>
      <c r="H67" s="1023"/>
      <c r="I67" s="902"/>
      <c r="J67" s="1171"/>
      <c r="K67" s="1171"/>
      <c r="L67" s="902"/>
      <c r="M67" s="902"/>
      <c r="N67" s="902"/>
      <c r="O67" s="902"/>
      <c r="P67" s="902"/>
      <c r="Q67" s="902"/>
      <c r="R67" s="902"/>
      <c r="S67" s="902"/>
      <c r="T67" s="902"/>
      <c r="U67" s="902"/>
      <c r="V67" s="902"/>
      <c r="W67" s="902"/>
      <c r="X67" s="902"/>
      <c r="Y67" s="902"/>
      <c r="Z67" s="902"/>
      <c r="AA67" s="902"/>
      <c r="AB67" s="902"/>
      <c r="AC67" s="902"/>
      <c r="AD67" s="902"/>
      <c r="AE67" s="902"/>
      <c r="AF67" s="902"/>
      <c r="AG67" s="902"/>
      <c r="AH67" s="902"/>
      <c r="AI67" s="902"/>
      <c r="AJ67" s="902"/>
      <c r="AK67" s="902"/>
      <c r="AL67" s="902"/>
      <c r="AM67" s="902"/>
      <c r="AN67" s="902"/>
      <c r="AO67" s="902"/>
      <c r="AP67" s="902"/>
      <c r="AQ67" s="902"/>
      <c r="AR67" s="902"/>
      <c r="AS67" s="902"/>
    </row>
    <row r="68" spans="1:45" s="2403" customFormat="1">
      <c r="A68" s="972"/>
      <c r="B68" s="972"/>
      <c r="C68" s="972"/>
      <c r="D68" s="973"/>
      <c r="E68" s="974"/>
      <c r="F68" s="2401"/>
      <c r="G68" s="2402"/>
      <c r="H68" s="1023"/>
      <c r="I68" s="902"/>
      <c r="J68" s="1171"/>
      <c r="K68" s="1171"/>
      <c r="L68" s="902"/>
      <c r="M68" s="902"/>
      <c r="N68" s="902"/>
      <c r="O68" s="902"/>
      <c r="P68" s="902"/>
      <c r="Q68" s="902"/>
      <c r="R68" s="902"/>
      <c r="S68" s="902"/>
      <c r="T68" s="902"/>
      <c r="U68" s="902"/>
      <c r="V68" s="902"/>
      <c r="W68" s="902"/>
      <c r="X68" s="902"/>
      <c r="Y68" s="902"/>
      <c r="Z68" s="902"/>
      <c r="AA68" s="902"/>
      <c r="AB68" s="902"/>
      <c r="AC68" s="902"/>
      <c r="AD68" s="902"/>
      <c r="AE68" s="902"/>
      <c r="AF68" s="902"/>
      <c r="AG68" s="902"/>
      <c r="AH68" s="902"/>
      <c r="AI68" s="902"/>
      <c r="AJ68" s="902"/>
      <c r="AK68" s="902"/>
      <c r="AL68" s="902"/>
      <c r="AM68" s="902"/>
      <c r="AN68" s="902"/>
      <c r="AO68" s="902"/>
      <c r="AP68" s="902"/>
      <c r="AQ68" s="902"/>
      <c r="AR68" s="902"/>
      <c r="AS68" s="902"/>
    </row>
    <row r="69" spans="1:45" s="2403" customFormat="1">
      <c r="A69" s="972"/>
      <c r="B69" s="972"/>
      <c r="C69" s="972"/>
      <c r="D69" s="973"/>
      <c r="E69" s="974"/>
      <c r="F69" s="2401"/>
      <c r="G69" s="2402"/>
      <c r="H69" s="1023"/>
      <c r="I69" s="902"/>
      <c r="J69" s="1171"/>
      <c r="K69" s="1171"/>
      <c r="L69" s="902"/>
      <c r="M69" s="902"/>
      <c r="N69" s="902"/>
      <c r="O69" s="902"/>
      <c r="P69" s="902"/>
      <c r="Q69" s="902"/>
      <c r="R69" s="902"/>
      <c r="S69" s="902"/>
      <c r="T69" s="902"/>
      <c r="U69" s="902"/>
      <c r="V69" s="902"/>
      <c r="W69" s="902"/>
      <c r="X69" s="902"/>
      <c r="Y69" s="902"/>
      <c r="Z69" s="902"/>
      <c r="AA69" s="902"/>
      <c r="AB69" s="902"/>
      <c r="AC69" s="902"/>
      <c r="AD69" s="902"/>
      <c r="AE69" s="902"/>
      <c r="AF69" s="902"/>
      <c r="AG69" s="902"/>
      <c r="AH69" s="902"/>
      <c r="AI69" s="902"/>
      <c r="AJ69" s="902"/>
      <c r="AK69" s="902"/>
      <c r="AL69" s="902"/>
      <c r="AM69" s="902"/>
      <c r="AN69" s="902"/>
      <c r="AO69" s="902"/>
      <c r="AP69" s="902"/>
      <c r="AQ69" s="902"/>
      <c r="AR69" s="902"/>
      <c r="AS69" s="902"/>
    </row>
    <row r="70" spans="1:45" s="2403" customFormat="1">
      <c r="A70" s="972"/>
      <c r="B70" s="972"/>
      <c r="C70" s="972"/>
      <c r="D70" s="973"/>
      <c r="E70" s="974"/>
      <c r="F70" s="2401"/>
      <c r="G70" s="2402"/>
      <c r="H70" s="1023"/>
      <c r="I70" s="902"/>
      <c r="J70" s="1171"/>
      <c r="K70" s="1171"/>
      <c r="L70" s="902"/>
      <c r="M70" s="902"/>
      <c r="N70" s="902"/>
      <c r="O70" s="902"/>
      <c r="P70" s="902"/>
      <c r="Q70" s="902"/>
      <c r="R70" s="902"/>
      <c r="S70" s="902"/>
      <c r="T70" s="902"/>
      <c r="U70" s="902"/>
      <c r="V70" s="902"/>
      <c r="W70" s="902"/>
      <c r="X70" s="902"/>
      <c r="Y70" s="902"/>
      <c r="Z70" s="902"/>
      <c r="AA70" s="902"/>
      <c r="AB70" s="902"/>
      <c r="AC70" s="902"/>
      <c r="AD70" s="902"/>
      <c r="AE70" s="902"/>
      <c r="AF70" s="902"/>
      <c r="AG70" s="902"/>
      <c r="AH70" s="902"/>
      <c r="AI70" s="902"/>
      <c r="AJ70" s="902"/>
      <c r="AK70" s="902"/>
      <c r="AL70" s="902"/>
      <c r="AM70" s="902"/>
      <c r="AN70" s="902"/>
      <c r="AO70" s="902"/>
      <c r="AP70" s="902"/>
      <c r="AQ70" s="902"/>
      <c r="AR70" s="902"/>
      <c r="AS70" s="902"/>
    </row>
    <row r="71" spans="1:45" s="2403" customFormat="1">
      <c r="A71" s="972"/>
      <c r="B71" s="972"/>
      <c r="C71" s="972"/>
      <c r="D71" s="973"/>
      <c r="E71" s="974"/>
      <c r="F71" s="2401"/>
      <c r="G71" s="2402"/>
      <c r="H71" s="1023"/>
      <c r="I71" s="902"/>
      <c r="J71" s="1171"/>
      <c r="K71" s="1171"/>
      <c r="L71" s="902"/>
      <c r="M71" s="902"/>
      <c r="N71" s="902"/>
      <c r="O71" s="902"/>
      <c r="P71" s="902"/>
      <c r="Q71" s="902"/>
      <c r="R71" s="902"/>
      <c r="S71" s="902"/>
      <c r="T71" s="902"/>
      <c r="U71" s="902"/>
      <c r="V71" s="902"/>
      <c r="W71" s="902"/>
      <c r="X71" s="902"/>
      <c r="Y71" s="902"/>
      <c r="Z71" s="902"/>
      <c r="AA71" s="902"/>
      <c r="AB71" s="902"/>
      <c r="AC71" s="902"/>
      <c r="AD71" s="902"/>
      <c r="AE71" s="902"/>
      <c r="AF71" s="902"/>
      <c r="AG71" s="902"/>
      <c r="AH71" s="902"/>
      <c r="AI71" s="902"/>
      <c r="AJ71" s="902"/>
      <c r="AK71" s="902"/>
      <c r="AL71" s="902"/>
      <c r="AM71" s="902"/>
      <c r="AN71" s="902"/>
      <c r="AO71" s="902"/>
      <c r="AP71" s="902"/>
      <c r="AQ71" s="902"/>
      <c r="AR71" s="902"/>
      <c r="AS71" s="902"/>
    </row>
    <row r="72" spans="1:45" s="2403" customFormat="1">
      <c r="A72" s="972"/>
      <c r="B72" s="972"/>
      <c r="C72" s="972"/>
      <c r="D72" s="973"/>
      <c r="E72" s="974"/>
      <c r="F72" s="2401"/>
      <c r="G72" s="2402"/>
      <c r="H72" s="1023"/>
      <c r="I72" s="902"/>
      <c r="J72" s="1171"/>
      <c r="K72" s="1171"/>
      <c r="L72" s="902"/>
      <c r="M72" s="902"/>
      <c r="N72" s="902"/>
      <c r="O72" s="902"/>
      <c r="P72" s="902"/>
      <c r="Q72" s="902"/>
      <c r="R72" s="902"/>
      <c r="S72" s="902"/>
      <c r="T72" s="902"/>
      <c r="U72" s="902"/>
      <c r="V72" s="902"/>
      <c r="W72" s="902"/>
      <c r="X72" s="902"/>
      <c r="Y72" s="902"/>
      <c r="Z72" s="902"/>
      <c r="AA72" s="902"/>
      <c r="AB72" s="902"/>
      <c r="AC72" s="902"/>
      <c r="AD72" s="902"/>
      <c r="AE72" s="902"/>
      <c r="AF72" s="902"/>
      <c r="AG72" s="902"/>
      <c r="AH72" s="902"/>
      <c r="AI72" s="902"/>
      <c r="AJ72" s="902"/>
      <c r="AK72" s="902"/>
      <c r="AL72" s="902"/>
      <c r="AM72" s="902"/>
      <c r="AN72" s="902"/>
      <c r="AO72" s="902"/>
      <c r="AP72" s="902"/>
      <c r="AQ72" s="902"/>
      <c r="AR72" s="902"/>
      <c r="AS72" s="902"/>
    </row>
    <row r="73" spans="1:45" s="2403" customFormat="1">
      <c r="A73" s="972"/>
      <c r="B73" s="972"/>
      <c r="C73" s="972"/>
      <c r="D73" s="973"/>
      <c r="E73" s="974"/>
      <c r="F73" s="2401"/>
      <c r="G73" s="2402"/>
      <c r="H73" s="1023"/>
      <c r="I73" s="902"/>
      <c r="J73" s="1171"/>
      <c r="K73" s="1171"/>
      <c r="L73" s="902"/>
      <c r="M73" s="902"/>
      <c r="N73" s="902"/>
      <c r="O73" s="902"/>
      <c r="P73" s="902"/>
      <c r="Q73" s="902"/>
      <c r="R73" s="902"/>
      <c r="S73" s="902"/>
      <c r="T73" s="902"/>
      <c r="U73" s="902"/>
      <c r="V73" s="902"/>
      <c r="W73" s="902"/>
      <c r="X73" s="902"/>
      <c r="Y73" s="902"/>
      <c r="Z73" s="902"/>
      <c r="AA73" s="902"/>
      <c r="AB73" s="902"/>
      <c r="AC73" s="902"/>
      <c r="AD73" s="902"/>
      <c r="AE73" s="902"/>
      <c r="AF73" s="902"/>
      <c r="AG73" s="902"/>
      <c r="AH73" s="902"/>
      <c r="AI73" s="902"/>
      <c r="AJ73" s="902"/>
      <c r="AK73" s="902"/>
      <c r="AL73" s="902"/>
      <c r="AM73" s="902"/>
      <c r="AN73" s="902"/>
      <c r="AO73" s="902"/>
      <c r="AP73" s="902"/>
      <c r="AQ73" s="902"/>
      <c r="AR73" s="902"/>
      <c r="AS73" s="902"/>
    </row>
    <row r="74" spans="1:45" s="2403" customFormat="1">
      <c r="A74" s="972"/>
      <c r="B74" s="972"/>
      <c r="C74" s="972"/>
      <c r="D74" s="973"/>
      <c r="E74" s="974"/>
      <c r="F74" s="2401"/>
      <c r="G74" s="2402"/>
      <c r="H74" s="1023"/>
      <c r="I74" s="902"/>
      <c r="J74" s="1171"/>
      <c r="K74" s="1171"/>
      <c r="L74" s="902"/>
      <c r="M74" s="902"/>
      <c r="N74" s="902"/>
      <c r="O74" s="902"/>
      <c r="P74" s="902"/>
      <c r="Q74" s="902"/>
      <c r="R74" s="902"/>
      <c r="S74" s="902"/>
      <c r="T74" s="902"/>
      <c r="U74" s="902"/>
      <c r="V74" s="902"/>
      <c r="W74" s="902"/>
      <c r="X74" s="902"/>
      <c r="Y74" s="902"/>
      <c r="Z74" s="902"/>
      <c r="AA74" s="902"/>
      <c r="AB74" s="902"/>
      <c r="AC74" s="902"/>
      <c r="AD74" s="902"/>
      <c r="AE74" s="902"/>
      <c r="AF74" s="902"/>
      <c r="AG74" s="902"/>
      <c r="AH74" s="902"/>
      <c r="AI74" s="902"/>
      <c r="AJ74" s="902"/>
      <c r="AK74" s="902"/>
      <c r="AL74" s="902"/>
      <c r="AM74" s="902"/>
      <c r="AN74" s="902"/>
      <c r="AO74" s="902"/>
      <c r="AP74" s="902"/>
      <c r="AQ74" s="902"/>
      <c r="AR74" s="902"/>
      <c r="AS74" s="902"/>
    </row>
    <row r="75" spans="1:45" s="2403" customFormat="1">
      <c r="A75" s="972"/>
      <c r="B75" s="972"/>
      <c r="C75" s="972"/>
      <c r="D75" s="973"/>
      <c r="E75" s="974"/>
      <c r="F75" s="2401"/>
      <c r="G75" s="2402"/>
      <c r="H75" s="1023"/>
      <c r="I75" s="902"/>
      <c r="J75" s="1171"/>
      <c r="K75" s="1171"/>
      <c r="L75" s="902"/>
      <c r="M75" s="902"/>
      <c r="N75" s="902"/>
      <c r="O75" s="902"/>
      <c r="P75" s="902"/>
      <c r="Q75" s="902"/>
      <c r="R75" s="902"/>
      <c r="S75" s="902"/>
      <c r="T75" s="902"/>
      <c r="U75" s="902"/>
      <c r="V75" s="902"/>
      <c r="W75" s="902"/>
      <c r="X75" s="902"/>
      <c r="Y75" s="902"/>
      <c r="Z75" s="902"/>
      <c r="AA75" s="902"/>
      <c r="AB75" s="902"/>
      <c r="AC75" s="902"/>
      <c r="AD75" s="902"/>
      <c r="AE75" s="902"/>
      <c r="AF75" s="902"/>
      <c r="AG75" s="902"/>
      <c r="AH75" s="902"/>
      <c r="AI75" s="902"/>
      <c r="AJ75" s="902"/>
      <c r="AK75" s="902"/>
      <c r="AL75" s="902"/>
      <c r="AM75" s="902"/>
      <c r="AN75" s="902"/>
      <c r="AO75" s="902"/>
      <c r="AP75" s="902"/>
      <c r="AQ75" s="902"/>
      <c r="AR75" s="902"/>
      <c r="AS75" s="902"/>
    </row>
    <row r="76" spans="1:45" s="2403" customFormat="1">
      <c r="A76" s="972"/>
      <c r="B76" s="972"/>
      <c r="C76" s="972"/>
      <c r="D76" s="973"/>
      <c r="E76" s="974"/>
      <c r="F76" s="2401"/>
      <c r="G76" s="2402"/>
      <c r="H76" s="1023"/>
      <c r="I76" s="902"/>
      <c r="J76" s="1171"/>
      <c r="K76" s="1171"/>
      <c r="L76" s="902"/>
      <c r="M76" s="902"/>
      <c r="N76" s="902"/>
      <c r="O76" s="902"/>
      <c r="P76" s="902"/>
      <c r="Q76" s="902"/>
      <c r="R76" s="902"/>
      <c r="S76" s="902"/>
      <c r="T76" s="902"/>
      <c r="U76" s="902"/>
      <c r="V76" s="902"/>
      <c r="W76" s="902"/>
      <c r="X76" s="902"/>
      <c r="Y76" s="902"/>
      <c r="Z76" s="902"/>
      <c r="AA76" s="902"/>
      <c r="AB76" s="902"/>
      <c r="AC76" s="902"/>
      <c r="AD76" s="902"/>
      <c r="AE76" s="902"/>
      <c r="AF76" s="902"/>
      <c r="AG76" s="902"/>
      <c r="AH76" s="902"/>
      <c r="AI76" s="902"/>
      <c r="AJ76" s="902"/>
      <c r="AK76" s="902"/>
      <c r="AL76" s="902"/>
      <c r="AM76" s="902"/>
      <c r="AN76" s="902"/>
      <c r="AO76" s="902"/>
      <c r="AP76" s="902"/>
      <c r="AQ76" s="902"/>
      <c r="AR76" s="902"/>
      <c r="AS76" s="902"/>
    </row>
    <row r="77" spans="1:45" s="2403" customFormat="1">
      <c r="A77" s="972"/>
      <c r="B77" s="972"/>
      <c r="C77" s="972"/>
      <c r="D77" s="973"/>
      <c r="E77" s="974"/>
      <c r="F77" s="2401"/>
      <c r="G77" s="2402"/>
      <c r="H77" s="1023"/>
      <c r="I77" s="902"/>
      <c r="J77" s="1171"/>
      <c r="K77" s="1171"/>
      <c r="L77" s="902"/>
      <c r="M77" s="902"/>
      <c r="N77" s="902"/>
      <c r="O77" s="902"/>
      <c r="P77" s="902"/>
      <c r="Q77" s="902"/>
      <c r="R77" s="902"/>
      <c r="S77" s="902"/>
      <c r="T77" s="902"/>
      <c r="U77" s="902"/>
      <c r="V77" s="902"/>
      <c r="W77" s="902"/>
      <c r="X77" s="902"/>
      <c r="Y77" s="902"/>
      <c r="Z77" s="902"/>
      <c r="AA77" s="902"/>
      <c r="AB77" s="902"/>
      <c r="AC77" s="902"/>
      <c r="AD77" s="902"/>
      <c r="AE77" s="902"/>
      <c r="AF77" s="902"/>
      <c r="AG77" s="902"/>
      <c r="AH77" s="902"/>
      <c r="AI77" s="902"/>
      <c r="AJ77" s="902"/>
      <c r="AK77" s="902"/>
      <c r="AL77" s="902"/>
      <c r="AM77" s="902"/>
      <c r="AN77" s="902"/>
      <c r="AO77" s="902"/>
      <c r="AP77" s="902"/>
      <c r="AQ77" s="902"/>
      <c r="AR77" s="902"/>
      <c r="AS77" s="902"/>
    </row>
    <row r="78" spans="1:45" s="2403" customFormat="1">
      <c r="A78" s="972"/>
      <c r="B78" s="972"/>
      <c r="C78" s="972"/>
      <c r="D78" s="973"/>
      <c r="E78" s="974"/>
      <c r="F78" s="2401"/>
      <c r="G78" s="2402"/>
      <c r="H78" s="1023"/>
      <c r="I78" s="902"/>
      <c r="J78" s="1171"/>
      <c r="K78" s="1171"/>
      <c r="L78" s="902"/>
      <c r="M78" s="902"/>
      <c r="N78" s="902"/>
      <c r="O78" s="902"/>
      <c r="P78" s="902"/>
      <c r="Q78" s="902"/>
      <c r="R78" s="902"/>
      <c r="S78" s="902"/>
      <c r="T78" s="902"/>
      <c r="U78" s="902"/>
      <c r="V78" s="902"/>
      <c r="W78" s="902"/>
      <c r="X78" s="902"/>
      <c r="Y78" s="902"/>
      <c r="Z78" s="902"/>
      <c r="AA78" s="902"/>
      <c r="AB78" s="902"/>
      <c r="AC78" s="902"/>
      <c r="AD78" s="902"/>
      <c r="AE78" s="902"/>
      <c r="AF78" s="902"/>
      <c r="AG78" s="902"/>
      <c r="AH78" s="902"/>
      <c r="AI78" s="902"/>
      <c r="AJ78" s="902"/>
      <c r="AK78" s="902"/>
      <c r="AL78" s="902"/>
      <c r="AM78" s="902"/>
      <c r="AN78" s="902"/>
      <c r="AO78" s="902"/>
      <c r="AP78" s="902"/>
      <c r="AQ78" s="902"/>
      <c r="AR78" s="902"/>
      <c r="AS78" s="902"/>
    </row>
    <row r="79" spans="1:45" s="2403" customFormat="1">
      <c r="A79" s="972"/>
      <c r="B79" s="972"/>
      <c r="C79" s="972"/>
      <c r="D79" s="973"/>
      <c r="E79" s="974"/>
      <c r="F79" s="2401"/>
      <c r="G79" s="2402"/>
      <c r="H79" s="1023"/>
      <c r="I79" s="902"/>
      <c r="J79" s="1171"/>
      <c r="K79" s="1171"/>
      <c r="L79" s="902"/>
      <c r="M79" s="902"/>
      <c r="N79" s="902"/>
      <c r="O79" s="902"/>
      <c r="P79" s="902"/>
      <c r="Q79" s="902"/>
      <c r="R79" s="902"/>
      <c r="S79" s="902"/>
      <c r="T79" s="902"/>
      <c r="U79" s="902"/>
      <c r="V79" s="902"/>
      <c r="W79" s="902"/>
      <c r="X79" s="902"/>
      <c r="Y79" s="902"/>
      <c r="Z79" s="902"/>
      <c r="AA79" s="902"/>
      <c r="AB79" s="902"/>
      <c r="AC79" s="902"/>
      <c r="AD79" s="902"/>
      <c r="AE79" s="902"/>
      <c r="AF79" s="902"/>
      <c r="AG79" s="902"/>
      <c r="AH79" s="902"/>
      <c r="AI79" s="902"/>
      <c r="AJ79" s="902"/>
      <c r="AK79" s="902"/>
      <c r="AL79" s="902"/>
      <c r="AM79" s="902"/>
      <c r="AN79" s="902"/>
      <c r="AO79" s="902"/>
      <c r="AP79" s="902"/>
      <c r="AQ79" s="902"/>
      <c r="AR79" s="902"/>
      <c r="AS79" s="902"/>
    </row>
    <row r="80" spans="1:45" s="2403" customFormat="1">
      <c r="A80" s="972"/>
      <c r="B80" s="972"/>
      <c r="C80" s="972"/>
      <c r="D80" s="973"/>
      <c r="E80" s="974"/>
      <c r="F80" s="2401"/>
      <c r="G80" s="2402"/>
      <c r="H80" s="1023"/>
      <c r="I80" s="902"/>
      <c r="J80" s="1171"/>
      <c r="K80" s="1171"/>
      <c r="L80" s="902"/>
      <c r="M80" s="902"/>
      <c r="N80" s="902"/>
      <c r="O80" s="902"/>
      <c r="P80" s="902"/>
      <c r="Q80" s="902"/>
      <c r="R80" s="902"/>
      <c r="S80" s="902"/>
      <c r="T80" s="902"/>
      <c r="U80" s="902"/>
      <c r="V80" s="902"/>
      <c r="W80" s="902"/>
      <c r="X80" s="902"/>
      <c r="Y80" s="902"/>
      <c r="Z80" s="902"/>
      <c r="AA80" s="902"/>
      <c r="AB80" s="902"/>
      <c r="AC80" s="902"/>
      <c r="AD80" s="902"/>
      <c r="AE80" s="902"/>
      <c r="AF80" s="902"/>
      <c r="AG80" s="902"/>
      <c r="AH80" s="902"/>
      <c r="AI80" s="902"/>
      <c r="AJ80" s="902"/>
      <c r="AK80" s="902"/>
      <c r="AL80" s="902"/>
      <c r="AM80" s="902"/>
      <c r="AN80" s="902"/>
      <c r="AO80" s="902"/>
      <c r="AP80" s="902"/>
      <c r="AQ80" s="902"/>
      <c r="AR80" s="902"/>
      <c r="AS80" s="902"/>
    </row>
    <row r="81" spans="1:45" s="2403" customFormat="1">
      <c r="A81" s="972"/>
      <c r="B81" s="972"/>
      <c r="C81" s="972"/>
      <c r="D81" s="973"/>
      <c r="E81" s="974"/>
      <c r="F81" s="2401"/>
      <c r="G81" s="2402"/>
      <c r="H81" s="1023"/>
      <c r="I81" s="902"/>
      <c r="J81" s="1171"/>
      <c r="K81" s="1171"/>
      <c r="L81" s="902"/>
      <c r="M81" s="902"/>
      <c r="N81" s="902"/>
      <c r="O81" s="902"/>
      <c r="P81" s="902"/>
      <c r="Q81" s="902"/>
      <c r="R81" s="902"/>
      <c r="S81" s="902"/>
      <c r="T81" s="902"/>
      <c r="U81" s="902"/>
      <c r="V81" s="902"/>
      <c r="W81" s="902"/>
      <c r="X81" s="902"/>
      <c r="Y81" s="902"/>
      <c r="Z81" s="902"/>
      <c r="AA81" s="902"/>
      <c r="AB81" s="902"/>
      <c r="AC81" s="902"/>
      <c r="AD81" s="902"/>
      <c r="AE81" s="902"/>
      <c r="AF81" s="902"/>
      <c r="AG81" s="902"/>
      <c r="AH81" s="902"/>
      <c r="AI81" s="902"/>
      <c r="AJ81" s="902"/>
      <c r="AK81" s="902"/>
      <c r="AL81" s="902"/>
      <c r="AM81" s="902"/>
      <c r="AN81" s="902"/>
      <c r="AO81" s="902"/>
      <c r="AP81" s="902"/>
      <c r="AQ81" s="902"/>
      <c r="AR81" s="902"/>
      <c r="AS81" s="902"/>
    </row>
    <row r="82" spans="1:45" s="2403" customFormat="1">
      <c r="A82" s="972"/>
      <c r="B82" s="972"/>
      <c r="C82" s="972"/>
      <c r="D82" s="973"/>
      <c r="E82" s="974"/>
      <c r="F82" s="2401"/>
      <c r="G82" s="2402"/>
      <c r="H82" s="1023"/>
      <c r="I82" s="902"/>
      <c r="J82" s="1171"/>
      <c r="K82" s="1171"/>
      <c r="L82" s="902"/>
      <c r="M82" s="902"/>
      <c r="N82" s="902"/>
      <c r="O82" s="902"/>
      <c r="P82" s="902"/>
      <c r="Q82" s="902"/>
      <c r="R82" s="902"/>
      <c r="S82" s="902"/>
      <c r="T82" s="902"/>
      <c r="U82" s="902"/>
      <c r="V82" s="902"/>
      <c r="W82" s="902"/>
      <c r="X82" s="902"/>
      <c r="Y82" s="902"/>
      <c r="Z82" s="902"/>
      <c r="AA82" s="902"/>
      <c r="AB82" s="902"/>
      <c r="AC82" s="902"/>
      <c r="AD82" s="902"/>
      <c r="AE82" s="902"/>
      <c r="AF82" s="902"/>
      <c r="AG82" s="902"/>
      <c r="AH82" s="902"/>
      <c r="AI82" s="902"/>
      <c r="AJ82" s="902"/>
      <c r="AK82" s="902"/>
      <c r="AL82" s="902"/>
      <c r="AM82" s="902"/>
      <c r="AN82" s="902"/>
      <c r="AO82" s="902"/>
      <c r="AP82" s="902"/>
      <c r="AQ82" s="902"/>
      <c r="AR82" s="902"/>
      <c r="AS82" s="902"/>
    </row>
    <row r="83" spans="1:45" s="2403" customFormat="1">
      <c r="A83" s="972"/>
      <c r="B83" s="972"/>
      <c r="C83" s="972"/>
      <c r="D83" s="973"/>
      <c r="E83" s="974"/>
      <c r="F83" s="2401"/>
      <c r="G83" s="2402"/>
      <c r="H83" s="1023"/>
      <c r="I83" s="902"/>
      <c r="J83" s="1171"/>
      <c r="K83" s="1171"/>
      <c r="L83" s="902"/>
      <c r="M83" s="902"/>
      <c r="N83" s="902"/>
      <c r="O83" s="902"/>
      <c r="P83" s="902"/>
      <c r="Q83" s="902"/>
      <c r="R83" s="902"/>
      <c r="S83" s="902"/>
      <c r="T83" s="902"/>
      <c r="U83" s="902"/>
      <c r="V83" s="902"/>
      <c r="W83" s="902"/>
      <c r="X83" s="902"/>
      <c r="Y83" s="902"/>
      <c r="Z83" s="902"/>
      <c r="AA83" s="902"/>
      <c r="AB83" s="902"/>
      <c r="AC83" s="902"/>
      <c r="AD83" s="902"/>
      <c r="AE83" s="902"/>
      <c r="AF83" s="902"/>
      <c r="AG83" s="902"/>
      <c r="AH83" s="902"/>
      <c r="AI83" s="902"/>
      <c r="AJ83" s="902"/>
      <c r="AK83" s="902"/>
      <c r="AL83" s="902"/>
      <c r="AM83" s="902"/>
      <c r="AN83" s="902"/>
      <c r="AO83" s="902"/>
      <c r="AP83" s="902"/>
      <c r="AQ83" s="902"/>
      <c r="AR83" s="902"/>
      <c r="AS83" s="902"/>
    </row>
    <row r="84" spans="1:45" s="2403" customFormat="1">
      <c r="A84" s="972"/>
      <c r="B84" s="972"/>
      <c r="C84" s="972"/>
      <c r="D84" s="973"/>
      <c r="E84" s="974"/>
      <c r="F84" s="2401"/>
      <c r="G84" s="2402"/>
      <c r="H84" s="1023"/>
      <c r="I84" s="902"/>
      <c r="J84" s="1171"/>
      <c r="K84" s="1171"/>
      <c r="L84" s="902"/>
      <c r="M84" s="902"/>
      <c r="N84" s="902"/>
      <c r="O84" s="902"/>
      <c r="P84" s="902"/>
      <c r="Q84" s="902"/>
      <c r="R84" s="902"/>
      <c r="S84" s="902"/>
      <c r="T84" s="902"/>
      <c r="U84" s="902"/>
      <c r="V84" s="902"/>
      <c r="W84" s="902"/>
      <c r="X84" s="902"/>
      <c r="Y84" s="902"/>
      <c r="Z84" s="902"/>
      <c r="AA84" s="902"/>
      <c r="AB84" s="902"/>
      <c r="AC84" s="902"/>
      <c r="AD84" s="902"/>
      <c r="AE84" s="902"/>
      <c r="AF84" s="902"/>
      <c r="AG84" s="902"/>
      <c r="AH84" s="902"/>
      <c r="AI84" s="902"/>
      <c r="AJ84" s="902"/>
      <c r="AK84" s="902"/>
      <c r="AL84" s="902"/>
      <c r="AM84" s="902"/>
      <c r="AN84" s="902"/>
      <c r="AO84" s="902"/>
      <c r="AP84" s="902"/>
      <c r="AQ84" s="902"/>
      <c r="AR84" s="902"/>
      <c r="AS84" s="902"/>
    </row>
    <row r="85" spans="1:45" s="2403" customFormat="1">
      <c r="A85" s="972"/>
      <c r="B85" s="972"/>
      <c r="C85" s="972"/>
      <c r="D85" s="973"/>
      <c r="E85" s="974"/>
      <c r="F85" s="2401"/>
      <c r="G85" s="2402"/>
      <c r="H85" s="1023"/>
      <c r="I85" s="902"/>
      <c r="J85" s="1171"/>
      <c r="K85" s="1171"/>
      <c r="L85" s="902"/>
      <c r="M85" s="902"/>
      <c r="N85" s="902"/>
      <c r="O85" s="902"/>
      <c r="P85" s="902"/>
      <c r="Q85" s="902"/>
      <c r="R85" s="902"/>
      <c r="S85" s="902"/>
      <c r="T85" s="902"/>
      <c r="U85" s="902"/>
      <c r="V85" s="902"/>
      <c r="W85" s="902"/>
      <c r="X85" s="902"/>
      <c r="Y85" s="902"/>
      <c r="Z85" s="902"/>
      <c r="AA85" s="902"/>
      <c r="AB85" s="902"/>
      <c r="AC85" s="902"/>
      <c r="AD85" s="902"/>
      <c r="AE85" s="902"/>
      <c r="AF85" s="902"/>
      <c r="AG85" s="902"/>
      <c r="AH85" s="902"/>
      <c r="AI85" s="902"/>
      <c r="AJ85" s="902"/>
      <c r="AK85" s="902"/>
      <c r="AL85" s="902"/>
      <c r="AM85" s="902"/>
      <c r="AN85" s="902"/>
      <c r="AO85" s="902"/>
      <c r="AP85" s="902"/>
      <c r="AQ85" s="902"/>
      <c r="AR85" s="902"/>
      <c r="AS85" s="902"/>
    </row>
    <row r="86" spans="1:45" s="2403" customFormat="1">
      <c r="A86" s="972"/>
      <c r="B86" s="972"/>
      <c r="C86" s="972"/>
      <c r="D86" s="973"/>
      <c r="E86" s="974"/>
      <c r="F86" s="2401"/>
      <c r="G86" s="2402"/>
      <c r="H86" s="1023"/>
      <c r="I86" s="902"/>
      <c r="J86" s="1171"/>
      <c r="K86" s="1171"/>
      <c r="L86" s="902"/>
      <c r="M86" s="902"/>
      <c r="N86" s="902"/>
      <c r="O86" s="902"/>
      <c r="P86" s="902"/>
      <c r="Q86" s="902"/>
      <c r="R86" s="902"/>
      <c r="S86" s="902"/>
      <c r="T86" s="902"/>
      <c r="U86" s="902"/>
      <c r="V86" s="902"/>
      <c r="W86" s="902"/>
      <c r="X86" s="902"/>
      <c r="Y86" s="902"/>
      <c r="Z86" s="902"/>
      <c r="AA86" s="902"/>
      <c r="AB86" s="902"/>
      <c r="AC86" s="902"/>
      <c r="AD86" s="902"/>
      <c r="AE86" s="902"/>
      <c r="AF86" s="902"/>
      <c r="AG86" s="902"/>
      <c r="AH86" s="902"/>
      <c r="AI86" s="902"/>
      <c r="AJ86" s="902"/>
      <c r="AK86" s="902"/>
      <c r="AL86" s="902"/>
      <c r="AM86" s="902"/>
      <c r="AN86" s="902"/>
      <c r="AO86" s="902"/>
      <c r="AP86" s="902"/>
      <c r="AQ86" s="902"/>
      <c r="AR86" s="902"/>
      <c r="AS86" s="902"/>
    </row>
    <row r="87" spans="1:45" s="2403" customFormat="1">
      <c r="A87" s="972"/>
      <c r="B87" s="972"/>
      <c r="C87" s="972"/>
      <c r="D87" s="973"/>
      <c r="E87" s="974"/>
      <c r="F87" s="2401"/>
      <c r="G87" s="2402"/>
      <c r="H87" s="1023"/>
      <c r="I87" s="902"/>
      <c r="J87" s="1171"/>
      <c r="K87" s="1171"/>
      <c r="L87" s="902"/>
      <c r="M87" s="902"/>
      <c r="N87" s="902"/>
      <c r="O87" s="902"/>
      <c r="P87" s="902"/>
      <c r="Q87" s="902"/>
      <c r="R87" s="902"/>
      <c r="S87" s="902"/>
      <c r="T87" s="902"/>
      <c r="U87" s="902"/>
      <c r="V87" s="902"/>
      <c r="W87" s="902"/>
      <c r="X87" s="902"/>
      <c r="Y87" s="902"/>
      <c r="Z87" s="902"/>
      <c r="AA87" s="902"/>
      <c r="AB87" s="902"/>
      <c r="AC87" s="902"/>
      <c r="AD87" s="902"/>
      <c r="AE87" s="902"/>
      <c r="AF87" s="902"/>
      <c r="AG87" s="902"/>
      <c r="AH87" s="902"/>
      <c r="AI87" s="902"/>
      <c r="AJ87" s="902"/>
      <c r="AK87" s="902"/>
      <c r="AL87" s="902"/>
      <c r="AM87" s="902"/>
      <c r="AN87" s="902"/>
      <c r="AO87" s="902"/>
      <c r="AP87" s="902"/>
      <c r="AQ87" s="902"/>
      <c r="AR87" s="902"/>
      <c r="AS87" s="902"/>
    </row>
    <row r="88" spans="1:45" s="2403" customFormat="1">
      <c r="A88" s="972"/>
      <c r="B88" s="972"/>
      <c r="C88" s="972"/>
      <c r="D88" s="973"/>
      <c r="E88" s="974"/>
      <c r="F88" s="2401"/>
      <c r="G88" s="2402"/>
      <c r="H88" s="1023"/>
      <c r="I88" s="902"/>
      <c r="J88" s="1171"/>
      <c r="K88" s="1171"/>
      <c r="L88" s="902"/>
      <c r="M88" s="902"/>
      <c r="N88" s="902"/>
      <c r="O88" s="902"/>
      <c r="P88" s="902"/>
      <c r="Q88" s="902"/>
      <c r="R88" s="902"/>
      <c r="S88" s="902"/>
      <c r="T88" s="902"/>
      <c r="U88" s="902"/>
      <c r="V88" s="902"/>
      <c r="W88" s="902"/>
      <c r="X88" s="902"/>
      <c r="Y88" s="902"/>
      <c r="Z88" s="902"/>
      <c r="AA88" s="902"/>
      <c r="AB88" s="902"/>
      <c r="AC88" s="902"/>
      <c r="AD88" s="902"/>
      <c r="AE88" s="902"/>
      <c r="AF88" s="902"/>
      <c r="AG88" s="902"/>
      <c r="AH88" s="902"/>
      <c r="AI88" s="902"/>
      <c r="AJ88" s="902"/>
      <c r="AK88" s="902"/>
      <c r="AL88" s="902"/>
      <c r="AM88" s="902"/>
      <c r="AN88" s="902"/>
      <c r="AO88" s="902"/>
      <c r="AP88" s="902"/>
      <c r="AQ88" s="902"/>
      <c r="AR88" s="902"/>
      <c r="AS88" s="902"/>
    </row>
    <row r="89" spans="1:45" s="2403" customFormat="1">
      <c r="A89" s="972"/>
      <c r="B89" s="972"/>
      <c r="C89" s="972"/>
      <c r="D89" s="973"/>
      <c r="E89" s="974"/>
      <c r="F89" s="2401"/>
      <c r="G89" s="2402"/>
      <c r="H89" s="1023"/>
      <c r="I89" s="902"/>
      <c r="J89" s="1171"/>
      <c r="K89" s="1171"/>
      <c r="L89" s="902"/>
      <c r="M89" s="902"/>
      <c r="N89" s="902"/>
      <c r="O89" s="902"/>
      <c r="P89" s="902"/>
      <c r="Q89" s="902"/>
      <c r="R89" s="902"/>
      <c r="S89" s="902"/>
      <c r="T89" s="902"/>
      <c r="U89" s="902"/>
      <c r="V89" s="902"/>
      <c r="W89" s="902"/>
      <c r="X89" s="902"/>
      <c r="Y89" s="902"/>
      <c r="Z89" s="902"/>
      <c r="AA89" s="902"/>
      <c r="AB89" s="902"/>
      <c r="AC89" s="902"/>
      <c r="AD89" s="902"/>
      <c r="AE89" s="902"/>
      <c r="AF89" s="902"/>
      <c r="AG89" s="902"/>
      <c r="AH89" s="902"/>
      <c r="AI89" s="902"/>
      <c r="AJ89" s="902"/>
      <c r="AK89" s="902"/>
      <c r="AL89" s="902"/>
      <c r="AM89" s="902"/>
      <c r="AN89" s="902"/>
      <c r="AO89" s="902"/>
      <c r="AP89" s="902"/>
      <c r="AQ89" s="902"/>
      <c r="AR89" s="902"/>
      <c r="AS89" s="902"/>
    </row>
    <row r="90" spans="1:45" s="2403" customFormat="1">
      <c r="A90" s="972"/>
      <c r="B90" s="972"/>
      <c r="C90" s="972"/>
      <c r="D90" s="973"/>
      <c r="E90" s="974"/>
      <c r="F90" s="2401"/>
      <c r="G90" s="2402"/>
      <c r="H90" s="1023"/>
      <c r="I90" s="902"/>
      <c r="J90" s="1171"/>
      <c r="K90" s="1171"/>
      <c r="L90" s="902"/>
      <c r="M90" s="902"/>
      <c r="N90" s="902"/>
      <c r="O90" s="902"/>
      <c r="P90" s="902"/>
      <c r="Q90" s="902"/>
      <c r="R90" s="902"/>
      <c r="S90" s="902"/>
      <c r="T90" s="902"/>
      <c r="U90" s="902"/>
      <c r="V90" s="902"/>
      <c r="W90" s="902"/>
      <c r="X90" s="902"/>
      <c r="Y90" s="902"/>
      <c r="Z90" s="902"/>
      <c r="AA90" s="902"/>
      <c r="AB90" s="902"/>
      <c r="AC90" s="902"/>
      <c r="AD90" s="902"/>
      <c r="AE90" s="902"/>
      <c r="AF90" s="902"/>
      <c r="AG90" s="902"/>
      <c r="AH90" s="902"/>
      <c r="AI90" s="902"/>
      <c r="AJ90" s="902"/>
      <c r="AK90" s="902"/>
      <c r="AL90" s="902"/>
      <c r="AM90" s="902"/>
      <c r="AN90" s="902"/>
      <c r="AO90" s="902"/>
      <c r="AP90" s="902"/>
      <c r="AQ90" s="902"/>
      <c r="AR90" s="902"/>
      <c r="AS90" s="902"/>
    </row>
    <row r="91" spans="1:45" s="2403" customFormat="1">
      <c r="A91" s="972"/>
      <c r="B91" s="972"/>
      <c r="C91" s="972"/>
      <c r="D91" s="973"/>
      <c r="E91" s="974"/>
      <c r="F91" s="2401"/>
      <c r="G91" s="2402"/>
      <c r="H91" s="1023"/>
      <c r="I91" s="902"/>
      <c r="J91" s="1171"/>
      <c r="K91" s="1171"/>
      <c r="L91" s="902"/>
      <c r="M91" s="902"/>
      <c r="N91" s="902"/>
      <c r="O91" s="902"/>
      <c r="P91" s="902"/>
      <c r="Q91" s="902"/>
      <c r="R91" s="902"/>
      <c r="S91" s="902"/>
      <c r="T91" s="902"/>
      <c r="U91" s="902"/>
      <c r="V91" s="902"/>
      <c r="W91" s="902"/>
      <c r="X91" s="902"/>
      <c r="Y91" s="902"/>
      <c r="Z91" s="902"/>
      <c r="AA91" s="902"/>
      <c r="AB91" s="902"/>
      <c r="AC91" s="902"/>
      <c r="AD91" s="902"/>
      <c r="AE91" s="902"/>
      <c r="AF91" s="902"/>
      <c r="AG91" s="902"/>
      <c r="AH91" s="902"/>
      <c r="AI91" s="902"/>
      <c r="AJ91" s="902"/>
      <c r="AK91" s="902"/>
      <c r="AL91" s="902"/>
      <c r="AM91" s="902"/>
      <c r="AN91" s="902"/>
      <c r="AO91" s="902"/>
      <c r="AP91" s="902"/>
      <c r="AQ91" s="902"/>
      <c r="AR91" s="902"/>
      <c r="AS91" s="902"/>
    </row>
    <row r="92" spans="1:45" s="2403" customFormat="1">
      <c r="A92" s="972"/>
      <c r="B92" s="972"/>
      <c r="C92" s="972"/>
      <c r="D92" s="973"/>
      <c r="E92" s="974"/>
      <c r="F92" s="2401"/>
      <c r="G92" s="2402"/>
      <c r="H92" s="1023"/>
      <c r="I92" s="902"/>
      <c r="J92" s="1171"/>
      <c r="K92" s="1171"/>
      <c r="L92" s="902"/>
      <c r="M92" s="902"/>
      <c r="N92" s="902"/>
      <c r="O92" s="902"/>
      <c r="P92" s="902"/>
      <c r="Q92" s="902"/>
      <c r="R92" s="902"/>
      <c r="S92" s="902"/>
      <c r="T92" s="902"/>
      <c r="U92" s="902"/>
      <c r="V92" s="902"/>
      <c r="W92" s="902"/>
      <c r="X92" s="902"/>
      <c r="Y92" s="902"/>
      <c r="Z92" s="902"/>
      <c r="AA92" s="902"/>
      <c r="AB92" s="902"/>
      <c r="AC92" s="902"/>
      <c r="AD92" s="902"/>
      <c r="AE92" s="902"/>
      <c r="AF92" s="902"/>
      <c r="AG92" s="902"/>
      <c r="AH92" s="902"/>
      <c r="AI92" s="902"/>
      <c r="AJ92" s="902"/>
      <c r="AK92" s="902"/>
      <c r="AL92" s="902"/>
      <c r="AM92" s="902"/>
      <c r="AN92" s="902"/>
      <c r="AO92" s="902"/>
      <c r="AP92" s="902"/>
      <c r="AQ92" s="902"/>
      <c r="AR92" s="902"/>
      <c r="AS92" s="902"/>
    </row>
    <row r="93" spans="1:45" s="2403" customFormat="1">
      <c r="A93" s="972"/>
      <c r="B93" s="972"/>
      <c r="C93" s="972"/>
      <c r="D93" s="973"/>
      <c r="E93" s="974"/>
      <c r="F93" s="2401"/>
      <c r="G93" s="2402"/>
      <c r="H93" s="1023"/>
      <c r="I93" s="902"/>
      <c r="J93" s="1171"/>
      <c r="K93" s="1171"/>
      <c r="L93" s="902"/>
      <c r="M93" s="902"/>
      <c r="N93" s="902"/>
      <c r="O93" s="902"/>
      <c r="P93" s="902"/>
      <c r="Q93" s="902"/>
      <c r="R93" s="902"/>
      <c r="S93" s="902"/>
      <c r="T93" s="902"/>
      <c r="U93" s="902"/>
      <c r="V93" s="902"/>
      <c r="W93" s="902"/>
      <c r="X93" s="902"/>
      <c r="Y93" s="902"/>
      <c r="Z93" s="902"/>
      <c r="AA93" s="902"/>
      <c r="AB93" s="902"/>
      <c r="AC93" s="902"/>
      <c r="AD93" s="902"/>
      <c r="AE93" s="902"/>
      <c r="AF93" s="902"/>
      <c r="AG93" s="902"/>
      <c r="AH93" s="902"/>
      <c r="AI93" s="902"/>
      <c r="AJ93" s="902"/>
      <c r="AK93" s="902"/>
      <c r="AL93" s="902"/>
      <c r="AM93" s="902"/>
      <c r="AN93" s="902"/>
      <c r="AO93" s="902"/>
      <c r="AP93" s="902"/>
      <c r="AQ93" s="902"/>
      <c r="AR93" s="902"/>
      <c r="AS93" s="902"/>
    </row>
    <row r="94" spans="1:45" s="2403" customFormat="1">
      <c r="A94" s="972"/>
      <c r="B94" s="972"/>
      <c r="C94" s="972"/>
      <c r="D94" s="973"/>
      <c r="E94" s="974"/>
      <c r="F94" s="2401"/>
      <c r="G94" s="2402"/>
      <c r="H94" s="1023"/>
      <c r="I94" s="902"/>
      <c r="J94" s="1171"/>
      <c r="K94" s="1171"/>
      <c r="L94" s="902"/>
      <c r="M94" s="902"/>
      <c r="N94" s="902"/>
      <c r="O94" s="902"/>
      <c r="P94" s="902"/>
      <c r="Q94" s="902"/>
      <c r="R94" s="902"/>
      <c r="S94" s="902"/>
      <c r="T94" s="902"/>
      <c r="U94" s="902"/>
      <c r="V94" s="902"/>
      <c r="W94" s="902"/>
      <c r="X94" s="902"/>
      <c r="Y94" s="902"/>
      <c r="Z94" s="902"/>
      <c r="AA94" s="902"/>
      <c r="AB94" s="902"/>
      <c r="AC94" s="902"/>
      <c r="AD94" s="902"/>
      <c r="AE94" s="902"/>
      <c r="AF94" s="902"/>
      <c r="AG94" s="902"/>
      <c r="AH94" s="902"/>
      <c r="AI94" s="902"/>
      <c r="AJ94" s="902"/>
      <c r="AK94" s="902"/>
      <c r="AL94" s="902"/>
      <c r="AM94" s="902"/>
      <c r="AN94" s="902"/>
      <c r="AO94" s="902"/>
      <c r="AP94" s="902"/>
      <c r="AQ94" s="902"/>
      <c r="AR94" s="902"/>
      <c r="AS94" s="902"/>
    </row>
    <row r="95" spans="1:45" s="2403" customFormat="1">
      <c r="A95" s="972"/>
      <c r="B95" s="972"/>
      <c r="C95" s="972"/>
      <c r="D95" s="973"/>
      <c r="E95" s="974"/>
      <c r="F95" s="2401"/>
      <c r="G95" s="2402"/>
      <c r="H95" s="1023"/>
      <c r="I95" s="902"/>
      <c r="J95" s="1171"/>
      <c r="K95" s="1171"/>
      <c r="L95" s="902"/>
      <c r="M95" s="902"/>
      <c r="N95" s="902"/>
      <c r="O95" s="902"/>
      <c r="P95" s="902"/>
      <c r="Q95" s="902"/>
      <c r="R95" s="902"/>
      <c r="S95" s="902"/>
      <c r="T95" s="902"/>
      <c r="U95" s="902"/>
      <c r="V95" s="902"/>
      <c r="W95" s="902"/>
      <c r="X95" s="902"/>
      <c r="Y95" s="902"/>
      <c r="Z95" s="902"/>
      <c r="AA95" s="902"/>
      <c r="AB95" s="902"/>
      <c r="AC95" s="902"/>
      <c r="AD95" s="902"/>
      <c r="AE95" s="902"/>
      <c r="AF95" s="902"/>
      <c r="AG95" s="902"/>
      <c r="AH95" s="902"/>
      <c r="AI95" s="902"/>
      <c r="AJ95" s="902"/>
      <c r="AK95" s="902"/>
      <c r="AL95" s="902"/>
      <c r="AM95" s="902"/>
      <c r="AN95" s="902"/>
      <c r="AO95" s="902"/>
      <c r="AP95" s="902"/>
      <c r="AQ95" s="902"/>
      <c r="AR95" s="902"/>
      <c r="AS95" s="902"/>
    </row>
    <row r="96" spans="1:45" s="2403" customFormat="1">
      <c r="A96" s="972"/>
      <c r="B96" s="972"/>
      <c r="C96" s="972"/>
      <c r="D96" s="973"/>
      <c r="E96" s="974"/>
      <c r="F96" s="2401"/>
      <c r="G96" s="2402"/>
      <c r="H96" s="1023"/>
      <c r="I96" s="902"/>
      <c r="J96" s="1171"/>
      <c r="K96" s="1171"/>
      <c r="L96" s="902"/>
      <c r="M96" s="902"/>
      <c r="N96" s="902"/>
      <c r="O96" s="902"/>
      <c r="P96" s="902"/>
      <c r="Q96" s="902"/>
      <c r="R96" s="902"/>
      <c r="S96" s="902"/>
      <c r="T96" s="902"/>
      <c r="U96" s="902"/>
      <c r="V96" s="902"/>
      <c r="W96" s="902"/>
      <c r="X96" s="902"/>
      <c r="Y96" s="902"/>
      <c r="Z96" s="902"/>
      <c r="AA96" s="902"/>
      <c r="AB96" s="902"/>
      <c r="AC96" s="902"/>
      <c r="AD96" s="902"/>
      <c r="AE96" s="902"/>
      <c r="AF96" s="902"/>
      <c r="AG96" s="902"/>
      <c r="AH96" s="902"/>
      <c r="AI96" s="902"/>
      <c r="AJ96" s="902"/>
      <c r="AK96" s="902"/>
      <c r="AL96" s="902"/>
      <c r="AM96" s="902"/>
      <c r="AN96" s="902"/>
      <c r="AO96" s="902"/>
      <c r="AP96" s="902"/>
      <c r="AQ96" s="902"/>
      <c r="AR96" s="902"/>
      <c r="AS96" s="902"/>
    </row>
    <row r="97" spans="1:45" s="2403" customFormat="1">
      <c r="A97" s="972"/>
      <c r="B97" s="972"/>
      <c r="C97" s="972"/>
      <c r="D97" s="973"/>
      <c r="E97" s="974"/>
      <c r="F97" s="2401"/>
      <c r="G97" s="2402"/>
      <c r="H97" s="1023"/>
      <c r="I97" s="902"/>
      <c r="J97" s="1171"/>
      <c r="K97" s="1171"/>
      <c r="L97" s="902"/>
      <c r="M97" s="902"/>
      <c r="N97" s="902"/>
      <c r="O97" s="902"/>
      <c r="P97" s="902"/>
      <c r="Q97" s="902"/>
      <c r="R97" s="902"/>
      <c r="S97" s="902"/>
      <c r="T97" s="902"/>
      <c r="U97" s="902"/>
      <c r="V97" s="902"/>
      <c r="W97" s="902"/>
      <c r="X97" s="902"/>
      <c r="Y97" s="902"/>
      <c r="Z97" s="902"/>
      <c r="AA97" s="902"/>
      <c r="AB97" s="902"/>
      <c r="AC97" s="902"/>
      <c r="AD97" s="902"/>
      <c r="AE97" s="902"/>
      <c r="AF97" s="902"/>
      <c r="AG97" s="902"/>
      <c r="AH97" s="902"/>
      <c r="AI97" s="902"/>
      <c r="AJ97" s="902"/>
      <c r="AK97" s="902"/>
      <c r="AL97" s="902"/>
      <c r="AM97" s="902"/>
      <c r="AN97" s="902"/>
      <c r="AO97" s="902"/>
      <c r="AP97" s="902"/>
      <c r="AQ97" s="902"/>
      <c r="AR97" s="902"/>
      <c r="AS97" s="902"/>
    </row>
    <row r="98" spans="1:45" s="2403" customFormat="1">
      <c r="A98" s="972"/>
      <c r="B98" s="972"/>
      <c r="C98" s="972"/>
      <c r="D98" s="973"/>
      <c r="E98" s="974"/>
      <c r="F98" s="2401"/>
      <c r="G98" s="2402"/>
      <c r="H98" s="1023"/>
      <c r="I98" s="902"/>
      <c r="J98" s="1171"/>
      <c r="K98" s="1171"/>
      <c r="L98" s="902"/>
      <c r="M98" s="902"/>
      <c r="N98" s="902"/>
      <c r="O98" s="902"/>
      <c r="P98" s="902"/>
      <c r="Q98" s="902"/>
      <c r="R98" s="902"/>
      <c r="S98" s="902"/>
      <c r="T98" s="902"/>
      <c r="U98" s="902"/>
      <c r="V98" s="902"/>
      <c r="W98" s="902"/>
      <c r="X98" s="902"/>
      <c r="Y98" s="902"/>
      <c r="Z98" s="902"/>
      <c r="AA98" s="902"/>
      <c r="AB98" s="902"/>
      <c r="AC98" s="902"/>
      <c r="AD98" s="902"/>
      <c r="AE98" s="902"/>
      <c r="AF98" s="902"/>
      <c r="AG98" s="902"/>
      <c r="AH98" s="902"/>
      <c r="AI98" s="902"/>
      <c r="AJ98" s="902"/>
      <c r="AK98" s="902"/>
      <c r="AL98" s="902"/>
      <c r="AM98" s="902"/>
      <c r="AN98" s="902"/>
      <c r="AO98" s="902"/>
      <c r="AP98" s="902"/>
      <c r="AQ98" s="902"/>
      <c r="AR98" s="902"/>
      <c r="AS98" s="902"/>
    </row>
    <row r="99" spans="1:45" s="2403" customFormat="1">
      <c r="A99" s="972"/>
      <c r="B99" s="972"/>
      <c r="C99" s="972"/>
      <c r="D99" s="973"/>
      <c r="E99" s="974"/>
      <c r="F99" s="2401"/>
      <c r="G99" s="2402"/>
      <c r="H99" s="1023"/>
      <c r="I99" s="902"/>
      <c r="J99" s="1171"/>
      <c r="K99" s="1171"/>
      <c r="L99" s="902"/>
      <c r="M99" s="902"/>
      <c r="N99" s="902"/>
      <c r="O99" s="902"/>
      <c r="P99" s="902"/>
      <c r="Q99" s="902"/>
      <c r="R99" s="902"/>
      <c r="S99" s="902"/>
      <c r="T99" s="902"/>
      <c r="U99" s="902"/>
      <c r="V99" s="902"/>
      <c r="W99" s="902"/>
      <c r="X99" s="902"/>
      <c r="Y99" s="902"/>
      <c r="Z99" s="902"/>
      <c r="AA99" s="902"/>
      <c r="AB99" s="902"/>
      <c r="AC99" s="902"/>
      <c r="AD99" s="902"/>
      <c r="AE99" s="902"/>
      <c r="AF99" s="902"/>
      <c r="AG99" s="902"/>
      <c r="AH99" s="902"/>
      <c r="AI99" s="902"/>
      <c r="AJ99" s="902"/>
      <c r="AK99" s="902"/>
      <c r="AL99" s="902"/>
      <c r="AM99" s="902"/>
      <c r="AN99" s="902"/>
      <c r="AO99" s="902"/>
      <c r="AP99" s="902"/>
      <c r="AQ99" s="902"/>
      <c r="AR99" s="902"/>
      <c r="AS99" s="902"/>
    </row>
    <row r="100" spans="1:45" s="2403" customFormat="1">
      <c r="A100" s="972"/>
      <c r="B100" s="972"/>
      <c r="C100" s="972"/>
      <c r="D100" s="973"/>
      <c r="E100" s="974"/>
      <c r="F100" s="2401"/>
      <c r="G100" s="2402"/>
      <c r="H100" s="1023"/>
      <c r="I100" s="902"/>
      <c r="J100" s="1171"/>
      <c r="K100" s="1171"/>
      <c r="L100" s="902"/>
      <c r="M100" s="902"/>
      <c r="N100" s="902"/>
      <c r="O100" s="902"/>
      <c r="P100" s="902"/>
      <c r="Q100" s="902"/>
      <c r="R100" s="902"/>
      <c r="S100" s="902"/>
      <c r="T100" s="902"/>
      <c r="U100" s="902"/>
      <c r="V100" s="902"/>
      <c r="W100" s="902"/>
      <c r="X100" s="902"/>
      <c r="Y100" s="902"/>
      <c r="Z100" s="902"/>
      <c r="AA100" s="902"/>
      <c r="AB100" s="902"/>
      <c r="AC100" s="902"/>
      <c r="AD100" s="902"/>
      <c r="AE100" s="902"/>
      <c r="AF100" s="902"/>
      <c r="AG100" s="902"/>
      <c r="AH100" s="902"/>
      <c r="AI100" s="902"/>
      <c r="AJ100" s="902"/>
      <c r="AK100" s="902"/>
      <c r="AL100" s="902"/>
      <c r="AM100" s="902"/>
      <c r="AN100" s="902"/>
      <c r="AO100" s="902"/>
      <c r="AP100" s="902"/>
      <c r="AQ100" s="902"/>
      <c r="AR100" s="902"/>
      <c r="AS100" s="902"/>
    </row>
    <row r="101" spans="1:45" s="2403" customFormat="1">
      <c r="A101" s="972"/>
      <c r="B101" s="972"/>
      <c r="C101" s="972"/>
      <c r="D101" s="973"/>
      <c r="E101" s="974"/>
      <c r="F101" s="2401"/>
      <c r="G101" s="2402"/>
      <c r="H101" s="1023"/>
      <c r="I101" s="902"/>
      <c r="J101" s="1171"/>
      <c r="K101" s="1171"/>
      <c r="L101" s="902"/>
      <c r="M101" s="902"/>
      <c r="N101" s="902"/>
      <c r="O101" s="902"/>
      <c r="P101" s="902"/>
      <c r="Q101" s="902"/>
      <c r="R101" s="902"/>
      <c r="S101" s="902"/>
      <c r="T101" s="902"/>
      <c r="U101" s="902"/>
      <c r="V101" s="902"/>
      <c r="W101" s="902"/>
      <c r="X101" s="902"/>
      <c r="Y101" s="902"/>
      <c r="Z101" s="902"/>
      <c r="AA101" s="902"/>
      <c r="AB101" s="902"/>
      <c r="AC101" s="902"/>
      <c r="AD101" s="902"/>
      <c r="AE101" s="902"/>
      <c r="AF101" s="902"/>
      <c r="AG101" s="902"/>
      <c r="AH101" s="902"/>
      <c r="AI101" s="902"/>
      <c r="AJ101" s="902"/>
      <c r="AK101" s="902"/>
      <c r="AL101" s="902"/>
      <c r="AM101" s="902"/>
      <c r="AN101" s="902"/>
      <c r="AO101" s="902"/>
      <c r="AP101" s="902"/>
      <c r="AQ101" s="902"/>
      <c r="AR101" s="902"/>
      <c r="AS101" s="902"/>
    </row>
    <row r="102" spans="1:45" s="2403" customFormat="1">
      <c r="A102" s="972"/>
      <c r="B102" s="972"/>
      <c r="C102" s="972"/>
      <c r="D102" s="973"/>
      <c r="E102" s="974"/>
      <c r="F102" s="2401"/>
      <c r="G102" s="2402"/>
      <c r="H102" s="1023"/>
      <c r="I102" s="902"/>
      <c r="J102" s="1171"/>
      <c r="K102" s="1171"/>
      <c r="L102" s="902"/>
      <c r="M102" s="902"/>
      <c r="N102" s="902"/>
      <c r="O102" s="902"/>
      <c r="P102" s="902"/>
      <c r="Q102" s="902"/>
      <c r="R102" s="902"/>
      <c r="S102" s="902"/>
      <c r="T102" s="902"/>
      <c r="U102" s="902"/>
      <c r="V102" s="902"/>
      <c r="W102" s="902"/>
      <c r="X102" s="902"/>
      <c r="Y102" s="902"/>
      <c r="Z102" s="902"/>
      <c r="AA102" s="902"/>
      <c r="AB102" s="902"/>
      <c r="AC102" s="902"/>
      <c r="AD102" s="902"/>
      <c r="AE102" s="902"/>
      <c r="AF102" s="902"/>
      <c r="AG102" s="902"/>
      <c r="AH102" s="902"/>
      <c r="AI102" s="902"/>
      <c r="AJ102" s="902"/>
      <c r="AK102" s="902"/>
      <c r="AL102" s="902"/>
      <c r="AM102" s="902"/>
      <c r="AN102" s="902"/>
      <c r="AO102" s="902"/>
      <c r="AP102" s="902"/>
      <c r="AQ102" s="902"/>
      <c r="AR102" s="902"/>
      <c r="AS102" s="902"/>
    </row>
    <row r="103" spans="1:45" s="2403" customFormat="1">
      <c r="A103" s="972"/>
      <c r="B103" s="972"/>
      <c r="C103" s="972"/>
      <c r="D103" s="973"/>
      <c r="E103" s="974"/>
      <c r="F103" s="2401"/>
      <c r="G103" s="2402"/>
      <c r="H103" s="1023"/>
      <c r="I103" s="902"/>
      <c r="J103" s="1171"/>
      <c r="K103" s="1171"/>
      <c r="L103" s="902"/>
      <c r="M103" s="902"/>
      <c r="N103" s="902"/>
      <c r="O103" s="902"/>
      <c r="P103" s="902"/>
      <c r="Q103" s="902"/>
      <c r="R103" s="902"/>
      <c r="S103" s="902"/>
      <c r="T103" s="902"/>
      <c r="U103" s="902"/>
      <c r="V103" s="902"/>
      <c r="W103" s="902"/>
      <c r="X103" s="902"/>
      <c r="Y103" s="902"/>
      <c r="Z103" s="902"/>
      <c r="AA103" s="902"/>
      <c r="AB103" s="902"/>
      <c r="AC103" s="902"/>
      <c r="AD103" s="902"/>
      <c r="AE103" s="902"/>
      <c r="AF103" s="902"/>
      <c r="AG103" s="902"/>
      <c r="AH103" s="902"/>
      <c r="AI103" s="902"/>
      <c r="AJ103" s="902"/>
      <c r="AK103" s="902"/>
      <c r="AL103" s="902"/>
      <c r="AM103" s="902"/>
      <c r="AN103" s="902"/>
      <c r="AO103" s="902"/>
      <c r="AP103" s="902"/>
      <c r="AQ103" s="902"/>
      <c r="AR103" s="902"/>
      <c r="AS103" s="902"/>
    </row>
    <row r="104" spans="1:45" s="2403" customFormat="1">
      <c r="A104" s="972"/>
      <c r="B104" s="972"/>
      <c r="C104" s="972"/>
      <c r="D104" s="973"/>
      <c r="E104" s="974"/>
      <c r="F104" s="2401"/>
      <c r="G104" s="2402"/>
      <c r="H104" s="1023"/>
      <c r="I104" s="902"/>
      <c r="J104" s="1171"/>
      <c r="K104" s="1171"/>
      <c r="L104" s="902"/>
      <c r="M104" s="902"/>
      <c r="N104" s="902"/>
      <c r="O104" s="902"/>
      <c r="P104" s="902"/>
      <c r="Q104" s="902"/>
      <c r="R104" s="902"/>
      <c r="S104" s="902"/>
      <c r="T104" s="902"/>
      <c r="U104" s="902"/>
      <c r="V104" s="902"/>
      <c r="W104" s="902"/>
      <c r="X104" s="902"/>
      <c r="Y104" s="902"/>
      <c r="Z104" s="902"/>
      <c r="AA104" s="902"/>
      <c r="AB104" s="902"/>
      <c r="AC104" s="902"/>
      <c r="AD104" s="902"/>
      <c r="AE104" s="902"/>
      <c r="AF104" s="902"/>
      <c r="AG104" s="902"/>
      <c r="AH104" s="902"/>
      <c r="AI104" s="902"/>
      <c r="AJ104" s="902"/>
      <c r="AK104" s="902"/>
      <c r="AL104" s="902"/>
      <c r="AM104" s="902"/>
      <c r="AN104" s="902"/>
      <c r="AO104" s="902"/>
      <c r="AP104" s="902"/>
      <c r="AQ104" s="902"/>
      <c r="AR104" s="902"/>
      <c r="AS104" s="902"/>
    </row>
    <row r="105" spans="1:45" s="2403" customFormat="1">
      <c r="A105" s="972"/>
      <c r="B105" s="972"/>
      <c r="C105" s="972"/>
      <c r="D105" s="973"/>
      <c r="E105" s="974"/>
      <c r="F105" s="2401"/>
      <c r="G105" s="2402"/>
      <c r="H105" s="1023"/>
      <c r="I105" s="902"/>
      <c r="J105" s="1171"/>
      <c r="K105" s="1171"/>
      <c r="L105" s="902"/>
      <c r="M105" s="902"/>
      <c r="N105" s="902"/>
      <c r="O105" s="902"/>
      <c r="P105" s="902"/>
      <c r="Q105" s="902"/>
      <c r="R105" s="902"/>
      <c r="S105" s="902"/>
      <c r="T105" s="902"/>
      <c r="U105" s="902"/>
      <c r="V105" s="902"/>
      <c r="W105" s="902"/>
      <c r="X105" s="902"/>
      <c r="Y105" s="902"/>
      <c r="Z105" s="902"/>
      <c r="AA105" s="902"/>
      <c r="AB105" s="902"/>
      <c r="AC105" s="902"/>
      <c r="AD105" s="902"/>
      <c r="AE105" s="902"/>
      <c r="AF105" s="902"/>
      <c r="AG105" s="902"/>
      <c r="AH105" s="902"/>
      <c r="AI105" s="902"/>
      <c r="AJ105" s="902"/>
      <c r="AK105" s="902"/>
      <c r="AL105" s="902"/>
      <c r="AM105" s="902"/>
      <c r="AN105" s="902"/>
      <c r="AO105" s="902"/>
      <c r="AP105" s="902"/>
      <c r="AQ105" s="902"/>
      <c r="AR105" s="902"/>
      <c r="AS105" s="902"/>
    </row>
    <row r="106" spans="1:45" s="2403" customFormat="1">
      <c r="A106" s="972"/>
      <c r="B106" s="972"/>
      <c r="C106" s="972"/>
      <c r="D106" s="973"/>
      <c r="E106" s="974"/>
      <c r="F106" s="2401"/>
      <c r="G106" s="2402"/>
      <c r="H106" s="1023"/>
      <c r="I106" s="902"/>
      <c r="J106" s="1171"/>
      <c r="K106" s="1171"/>
      <c r="L106" s="902"/>
      <c r="M106" s="902"/>
      <c r="N106" s="902"/>
      <c r="O106" s="902"/>
      <c r="P106" s="902"/>
      <c r="Q106" s="902"/>
      <c r="R106" s="902"/>
      <c r="S106" s="902"/>
      <c r="T106" s="902"/>
      <c r="U106" s="902"/>
      <c r="V106" s="902"/>
      <c r="W106" s="902"/>
      <c r="X106" s="902"/>
      <c r="Y106" s="902"/>
      <c r="Z106" s="902"/>
      <c r="AA106" s="902"/>
      <c r="AB106" s="902"/>
      <c r="AC106" s="902"/>
      <c r="AD106" s="902"/>
      <c r="AE106" s="902"/>
      <c r="AF106" s="902"/>
      <c r="AG106" s="902"/>
      <c r="AH106" s="902"/>
      <c r="AI106" s="902"/>
      <c r="AJ106" s="902"/>
      <c r="AK106" s="902"/>
      <c r="AL106" s="902"/>
      <c r="AM106" s="902"/>
      <c r="AN106" s="902"/>
      <c r="AO106" s="902"/>
      <c r="AP106" s="902"/>
      <c r="AQ106" s="902"/>
      <c r="AR106" s="902"/>
      <c r="AS106" s="902"/>
    </row>
    <row r="107" spans="1:45" s="2403" customFormat="1">
      <c r="A107" s="972"/>
      <c r="B107" s="972"/>
      <c r="C107" s="972"/>
      <c r="D107" s="973"/>
      <c r="E107" s="974"/>
      <c r="F107" s="2401"/>
      <c r="G107" s="2402"/>
      <c r="H107" s="1023"/>
      <c r="I107" s="902"/>
      <c r="J107" s="1171"/>
      <c r="K107" s="1171"/>
      <c r="L107" s="902"/>
      <c r="M107" s="902"/>
      <c r="N107" s="902"/>
      <c r="O107" s="902"/>
      <c r="P107" s="902"/>
      <c r="Q107" s="902"/>
      <c r="R107" s="902"/>
      <c r="S107" s="902"/>
      <c r="T107" s="902"/>
      <c r="U107" s="902"/>
      <c r="V107" s="902"/>
      <c r="W107" s="902"/>
      <c r="X107" s="902"/>
      <c r="Y107" s="902"/>
      <c r="Z107" s="902"/>
      <c r="AA107" s="902"/>
      <c r="AB107" s="902"/>
      <c r="AC107" s="902"/>
      <c r="AD107" s="902"/>
      <c r="AE107" s="902"/>
      <c r="AF107" s="902"/>
      <c r="AG107" s="902"/>
      <c r="AH107" s="902"/>
      <c r="AI107" s="902"/>
      <c r="AJ107" s="902"/>
      <c r="AK107" s="902"/>
      <c r="AL107" s="902"/>
      <c r="AM107" s="902"/>
      <c r="AN107" s="902"/>
      <c r="AO107" s="902"/>
      <c r="AP107" s="902"/>
      <c r="AQ107" s="902"/>
      <c r="AR107" s="902"/>
      <c r="AS107" s="902"/>
    </row>
    <row r="108" spans="1:45" s="2403" customFormat="1">
      <c r="A108" s="972"/>
      <c r="B108" s="972"/>
      <c r="C108" s="972"/>
      <c r="D108" s="973"/>
      <c r="E108" s="974"/>
      <c r="F108" s="2401"/>
      <c r="G108" s="2402"/>
      <c r="H108" s="1023"/>
      <c r="I108" s="902"/>
      <c r="J108" s="1171"/>
      <c r="K108" s="1171"/>
      <c r="L108" s="902"/>
      <c r="M108" s="902"/>
      <c r="N108" s="902"/>
      <c r="O108" s="902"/>
      <c r="P108" s="902"/>
      <c r="Q108" s="902"/>
      <c r="R108" s="902"/>
      <c r="S108" s="902"/>
      <c r="T108" s="902"/>
      <c r="U108" s="902"/>
      <c r="V108" s="902"/>
      <c r="W108" s="902"/>
      <c r="X108" s="902"/>
      <c r="Y108" s="902"/>
      <c r="Z108" s="902"/>
      <c r="AA108" s="902"/>
      <c r="AB108" s="902"/>
      <c r="AC108" s="902"/>
      <c r="AD108" s="902"/>
      <c r="AE108" s="902"/>
      <c r="AF108" s="902"/>
      <c r="AG108" s="902"/>
      <c r="AH108" s="902"/>
      <c r="AI108" s="902"/>
      <c r="AJ108" s="902"/>
      <c r="AK108" s="902"/>
      <c r="AL108" s="902"/>
      <c r="AM108" s="902"/>
      <c r="AN108" s="902"/>
      <c r="AO108" s="902"/>
      <c r="AP108" s="902"/>
      <c r="AQ108" s="902"/>
      <c r="AR108" s="902"/>
      <c r="AS108" s="902"/>
    </row>
    <row r="109" spans="1:45" s="2403" customFormat="1">
      <c r="A109" s="972"/>
      <c r="B109" s="972"/>
      <c r="C109" s="972"/>
      <c r="D109" s="973"/>
      <c r="E109" s="974"/>
      <c r="F109" s="2401"/>
      <c r="G109" s="2402"/>
      <c r="H109" s="1023"/>
      <c r="I109" s="902"/>
      <c r="J109" s="1171"/>
      <c r="K109" s="1171"/>
      <c r="L109" s="902"/>
      <c r="M109" s="902"/>
      <c r="N109" s="902"/>
      <c r="O109" s="902"/>
      <c r="P109" s="902"/>
      <c r="Q109" s="902"/>
      <c r="R109" s="902"/>
      <c r="S109" s="902"/>
      <c r="T109" s="902"/>
      <c r="U109" s="902"/>
      <c r="V109" s="902"/>
      <c r="W109" s="902"/>
      <c r="X109" s="902"/>
      <c r="Y109" s="902"/>
      <c r="Z109" s="902"/>
      <c r="AA109" s="902"/>
      <c r="AB109" s="902"/>
      <c r="AC109" s="902"/>
      <c r="AD109" s="902"/>
      <c r="AE109" s="902"/>
      <c r="AF109" s="902"/>
      <c r="AG109" s="902"/>
      <c r="AH109" s="902"/>
      <c r="AI109" s="902"/>
      <c r="AJ109" s="902"/>
      <c r="AK109" s="902"/>
      <c r="AL109" s="902"/>
      <c r="AM109" s="902"/>
      <c r="AN109" s="902"/>
      <c r="AO109" s="902"/>
      <c r="AP109" s="902"/>
      <c r="AQ109" s="902"/>
      <c r="AR109" s="902"/>
      <c r="AS109" s="902"/>
    </row>
    <row r="110" spans="1:45" s="2403" customFormat="1">
      <c r="A110" s="972"/>
      <c r="B110" s="972"/>
      <c r="C110" s="972"/>
      <c r="D110" s="973"/>
      <c r="E110" s="974"/>
      <c r="F110" s="2401"/>
      <c r="G110" s="2402"/>
      <c r="H110" s="1023"/>
      <c r="I110" s="902"/>
      <c r="J110" s="1171"/>
      <c r="K110" s="1171"/>
      <c r="L110" s="902"/>
      <c r="M110" s="902"/>
      <c r="N110" s="902"/>
      <c r="O110" s="902"/>
      <c r="P110" s="902"/>
      <c r="Q110" s="902"/>
      <c r="R110" s="902"/>
      <c r="S110" s="902"/>
      <c r="T110" s="902"/>
      <c r="U110" s="902"/>
      <c r="V110" s="902"/>
      <c r="W110" s="902"/>
      <c r="X110" s="902"/>
      <c r="Y110" s="902"/>
      <c r="Z110" s="902"/>
      <c r="AA110" s="902"/>
      <c r="AB110" s="902"/>
      <c r="AC110" s="902"/>
      <c r="AD110" s="902"/>
      <c r="AE110" s="902"/>
      <c r="AF110" s="902"/>
      <c r="AG110" s="902"/>
      <c r="AH110" s="902"/>
      <c r="AI110" s="902"/>
      <c r="AJ110" s="902"/>
      <c r="AK110" s="902"/>
      <c r="AL110" s="902"/>
      <c r="AM110" s="902"/>
      <c r="AN110" s="902"/>
      <c r="AO110" s="902"/>
      <c r="AP110" s="902"/>
      <c r="AQ110" s="902"/>
      <c r="AR110" s="902"/>
      <c r="AS110" s="902"/>
    </row>
    <row r="111" spans="1:45" s="2403" customFormat="1">
      <c r="A111" s="972"/>
      <c r="B111" s="972"/>
      <c r="C111" s="972"/>
      <c r="D111" s="973"/>
      <c r="E111" s="974"/>
      <c r="F111" s="2401"/>
      <c r="G111" s="2402"/>
      <c r="H111" s="1023"/>
      <c r="I111" s="902"/>
      <c r="J111" s="1171"/>
      <c r="K111" s="1171"/>
      <c r="L111" s="902"/>
      <c r="M111" s="902"/>
      <c r="N111" s="902"/>
      <c r="O111" s="902"/>
      <c r="P111" s="902"/>
      <c r="Q111" s="902"/>
      <c r="R111" s="902"/>
      <c r="S111" s="902"/>
      <c r="T111" s="902"/>
      <c r="U111" s="902"/>
      <c r="V111" s="902"/>
      <c r="W111" s="902"/>
      <c r="X111" s="902"/>
      <c r="Y111" s="902"/>
      <c r="Z111" s="902"/>
      <c r="AA111" s="902"/>
      <c r="AB111" s="902"/>
      <c r="AC111" s="902"/>
      <c r="AD111" s="902"/>
      <c r="AE111" s="902"/>
      <c r="AF111" s="902"/>
      <c r="AG111" s="902"/>
      <c r="AH111" s="902"/>
      <c r="AI111" s="902"/>
      <c r="AJ111" s="902"/>
      <c r="AK111" s="902"/>
      <c r="AL111" s="902"/>
      <c r="AM111" s="902"/>
      <c r="AN111" s="902"/>
      <c r="AO111" s="902"/>
      <c r="AP111" s="902"/>
      <c r="AQ111" s="902"/>
      <c r="AR111" s="902"/>
      <c r="AS111" s="902"/>
    </row>
    <row r="112" spans="1:45" s="2403" customFormat="1">
      <c r="A112" s="972"/>
      <c r="B112" s="972"/>
      <c r="C112" s="972"/>
      <c r="D112" s="973"/>
      <c r="E112" s="974"/>
      <c r="F112" s="2401"/>
      <c r="G112" s="2402"/>
      <c r="H112" s="1023"/>
      <c r="I112" s="902"/>
      <c r="J112" s="1171"/>
      <c r="K112" s="1171"/>
      <c r="L112" s="902"/>
      <c r="M112" s="902"/>
      <c r="N112" s="902"/>
      <c r="O112" s="902"/>
      <c r="P112" s="902"/>
      <c r="Q112" s="902"/>
      <c r="R112" s="902"/>
      <c r="S112" s="902"/>
      <c r="T112" s="902"/>
      <c r="U112" s="902"/>
      <c r="V112" s="902"/>
      <c r="W112" s="902"/>
      <c r="X112" s="902"/>
      <c r="Y112" s="902"/>
      <c r="Z112" s="902"/>
      <c r="AA112" s="902"/>
      <c r="AB112" s="902"/>
      <c r="AC112" s="902"/>
      <c r="AD112" s="902"/>
      <c r="AE112" s="902"/>
      <c r="AF112" s="902"/>
      <c r="AG112" s="902"/>
      <c r="AH112" s="902"/>
      <c r="AI112" s="902"/>
      <c r="AJ112" s="902"/>
      <c r="AK112" s="902"/>
      <c r="AL112" s="902"/>
      <c r="AM112" s="902"/>
      <c r="AN112" s="902"/>
      <c r="AO112" s="902"/>
      <c r="AP112" s="902"/>
      <c r="AQ112" s="902"/>
      <c r="AR112" s="902"/>
      <c r="AS112" s="902"/>
    </row>
    <row r="113" spans="1:45" s="2403" customFormat="1">
      <c r="A113" s="972"/>
      <c r="B113" s="972"/>
      <c r="C113" s="972"/>
      <c r="D113" s="973"/>
      <c r="E113" s="974"/>
      <c r="F113" s="2401"/>
      <c r="G113" s="2402"/>
      <c r="H113" s="1023"/>
      <c r="I113" s="902"/>
      <c r="J113" s="1171"/>
      <c r="K113" s="1171"/>
      <c r="L113" s="902"/>
      <c r="M113" s="902"/>
      <c r="N113" s="902"/>
      <c r="O113" s="902"/>
      <c r="P113" s="902"/>
      <c r="Q113" s="902"/>
      <c r="R113" s="902"/>
      <c r="S113" s="902"/>
      <c r="T113" s="902"/>
      <c r="U113" s="902"/>
      <c r="V113" s="902"/>
      <c r="W113" s="902"/>
      <c r="X113" s="902"/>
      <c r="Y113" s="902"/>
      <c r="Z113" s="902"/>
      <c r="AA113" s="902"/>
      <c r="AB113" s="902"/>
      <c r="AC113" s="902"/>
      <c r="AD113" s="902"/>
      <c r="AE113" s="902"/>
      <c r="AF113" s="902"/>
      <c r="AG113" s="902"/>
      <c r="AH113" s="902"/>
      <c r="AI113" s="902"/>
      <c r="AJ113" s="902"/>
      <c r="AK113" s="902"/>
      <c r="AL113" s="902"/>
      <c r="AM113" s="902"/>
      <c r="AN113" s="902"/>
      <c r="AO113" s="902"/>
      <c r="AP113" s="902"/>
      <c r="AQ113" s="902"/>
      <c r="AR113" s="902"/>
      <c r="AS113" s="902"/>
    </row>
    <row r="114" spans="1:45" s="2403" customFormat="1">
      <c r="A114" s="972"/>
      <c r="B114" s="972"/>
      <c r="C114" s="972"/>
      <c r="D114" s="973"/>
      <c r="E114" s="974"/>
      <c r="F114" s="2401"/>
      <c r="G114" s="2402"/>
      <c r="H114" s="1023"/>
      <c r="I114" s="902"/>
      <c r="J114" s="1171"/>
      <c r="K114" s="1171"/>
      <c r="L114" s="902"/>
      <c r="M114" s="902"/>
      <c r="N114" s="902"/>
      <c r="O114" s="902"/>
      <c r="P114" s="902"/>
      <c r="Q114" s="902"/>
      <c r="R114" s="902"/>
      <c r="S114" s="902"/>
      <c r="T114" s="902"/>
      <c r="U114" s="902"/>
      <c r="V114" s="902"/>
      <c r="W114" s="902"/>
      <c r="X114" s="902"/>
      <c r="Y114" s="902"/>
      <c r="Z114" s="902"/>
      <c r="AA114" s="902"/>
      <c r="AB114" s="902"/>
      <c r="AC114" s="902"/>
      <c r="AD114" s="902"/>
      <c r="AE114" s="902"/>
      <c r="AF114" s="902"/>
      <c r="AG114" s="902"/>
      <c r="AH114" s="902"/>
      <c r="AI114" s="902"/>
      <c r="AJ114" s="902"/>
      <c r="AK114" s="902"/>
      <c r="AL114" s="902"/>
      <c r="AM114" s="902"/>
      <c r="AN114" s="902"/>
      <c r="AO114" s="902"/>
      <c r="AP114" s="902"/>
      <c r="AQ114" s="902"/>
      <c r="AR114" s="902"/>
      <c r="AS114" s="902"/>
    </row>
    <row r="115" spans="1:45" s="2403" customFormat="1">
      <c r="A115" s="972"/>
      <c r="B115" s="972"/>
      <c r="C115" s="972"/>
      <c r="D115" s="973"/>
      <c r="E115" s="974"/>
      <c r="F115" s="2401"/>
      <c r="G115" s="2402"/>
      <c r="H115" s="1023"/>
      <c r="I115" s="902"/>
      <c r="J115" s="1171"/>
      <c r="K115" s="1171"/>
      <c r="L115" s="902"/>
      <c r="M115" s="902"/>
      <c r="N115" s="902"/>
      <c r="O115" s="902"/>
      <c r="P115" s="902"/>
      <c r="Q115" s="902"/>
      <c r="R115" s="902"/>
      <c r="S115" s="902"/>
      <c r="T115" s="902"/>
      <c r="U115" s="902"/>
      <c r="V115" s="902"/>
      <c r="W115" s="902"/>
      <c r="X115" s="902"/>
      <c r="Y115" s="902"/>
      <c r="Z115" s="902"/>
      <c r="AA115" s="902"/>
      <c r="AB115" s="902"/>
      <c r="AC115" s="902"/>
      <c r="AD115" s="902"/>
      <c r="AE115" s="902"/>
      <c r="AF115" s="902"/>
      <c r="AG115" s="902"/>
      <c r="AH115" s="902"/>
      <c r="AI115" s="902"/>
      <c r="AJ115" s="902"/>
      <c r="AK115" s="902"/>
      <c r="AL115" s="902"/>
      <c r="AM115" s="902"/>
      <c r="AN115" s="902"/>
      <c r="AO115" s="902"/>
      <c r="AP115" s="902"/>
      <c r="AQ115" s="902"/>
      <c r="AR115" s="902"/>
      <c r="AS115" s="902"/>
    </row>
    <row r="116" spans="1:45" s="2403" customFormat="1">
      <c r="A116" s="972"/>
      <c r="B116" s="972"/>
      <c r="C116" s="972"/>
      <c r="D116" s="973"/>
      <c r="E116" s="974"/>
      <c r="F116" s="2401"/>
      <c r="G116" s="2402"/>
      <c r="H116" s="1023"/>
      <c r="I116" s="902"/>
      <c r="J116" s="1171"/>
      <c r="K116" s="1171"/>
      <c r="L116" s="902"/>
      <c r="M116" s="902"/>
      <c r="N116" s="902"/>
      <c r="O116" s="902"/>
      <c r="P116" s="902"/>
      <c r="Q116" s="902"/>
      <c r="R116" s="902"/>
      <c r="S116" s="902"/>
      <c r="T116" s="902"/>
      <c r="U116" s="902"/>
      <c r="V116" s="902"/>
      <c r="W116" s="902"/>
      <c r="X116" s="902"/>
      <c r="Y116" s="902"/>
      <c r="Z116" s="902"/>
      <c r="AA116" s="902"/>
      <c r="AB116" s="902"/>
      <c r="AC116" s="902"/>
      <c r="AD116" s="902"/>
      <c r="AE116" s="902"/>
      <c r="AF116" s="902"/>
      <c r="AG116" s="902"/>
      <c r="AH116" s="902"/>
      <c r="AI116" s="902"/>
      <c r="AJ116" s="902"/>
      <c r="AK116" s="902"/>
      <c r="AL116" s="902"/>
      <c r="AM116" s="902"/>
      <c r="AN116" s="902"/>
      <c r="AO116" s="902"/>
      <c r="AP116" s="902"/>
      <c r="AQ116" s="902"/>
      <c r="AR116" s="902"/>
      <c r="AS116" s="902"/>
    </row>
    <row r="117" spans="1:45" s="2403" customFormat="1">
      <c r="A117" s="972"/>
      <c r="B117" s="972"/>
      <c r="C117" s="972"/>
      <c r="D117" s="973"/>
      <c r="E117" s="974"/>
      <c r="F117" s="2401"/>
      <c r="G117" s="2402"/>
      <c r="H117" s="1023"/>
      <c r="I117" s="902"/>
      <c r="J117" s="1171"/>
      <c r="K117" s="1171"/>
      <c r="L117" s="902"/>
      <c r="M117" s="902"/>
      <c r="N117" s="902"/>
      <c r="O117" s="902"/>
      <c r="P117" s="902"/>
      <c r="Q117" s="902"/>
      <c r="R117" s="902"/>
      <c r="S117" s="902"/>
      <c r="T117" s="902"/>
      <c r="U117" s="902"/>
      <c r="V117" s="902"/>
      <c r="W117" s="902"/>
      <c r="X117" s="902"/>
      <c r="Y117" s="902"/>
      <c r="Z117" s="902"/>
      <c r="AA117" s="902"/>
      <c r="AB117" s="902"/>
      <c r="AC117" s="902"/>
      <c r="AD117" s="902"/>
      <c r="AE117" s="902"/>
      <c r="AF117" s="902"/>
      <c r="AG117" s="902"/>
      <c r="AH117" s="902"/>
      <c r="AI117" s="902"/>
      <c r="AJ117" s="902"/>
      <c r="AK117" s="902"/>
      <c r="AL117" s="902"/>
      <c r="AM117" s="902"/>
      <c r="AN117" s="902"/>
      <c r="AO117" s="902"/>
      <c r="AP117" s="902"/>
      <c r="AQ117" s="902"/>
      <c r="AR117" s="902"/>
      <c r="AS117" s="902"/>
    </row>
    <row r="118" spans="1:45" s="2403" customFormat="1">
      <c r="A118" s="972"/>
      <c r="B118" s="972"/>
      <c r="C118" s="972"/>
      <c r="D118" s="973"/>
      <c r="E118" s="974"/>
      <c r="F118" s="2401"/>
      <c r="G118" s="2402"/>
      <c r="H118" s="1023"/>
      <c r="I118" s="902"/>
      <c r="J118" s="1171"/>
      <c r="K118" s="1171"/>
      <c r="L118" s="902"/>
      <c r="M118" s="902"/>
      <c r="N118" s="902"/>
      <c r="O118" s="902"/>
      <c r="P118" s="902"/>
      <c r="Q118" s="902"/>
      <c r="R118" s="902"/>
      <c r="S118" s="902"/>
      <c r="T118" s="902"/>
      <c r="U118" s="902"/>
      <c r="V118" s="902"/>
      <c r="W118" s="902"/>
      <c r="X118" s="902"/>
      <c r="Y118" s="902"/>
      <c r="Z118" s="902"/>
      <c r="AA118" s="902"/>
      <c r="AB118" s="902"/>
      <c r="AC118" s="902"/>
      <c r="AD118" s="902"/>
      <c r="AE118" s="902"/>
      <c r="AF118" s="902"/>
      <c r="AG118" s="902"/>
      <c r="AH118" s="902"/>
      <c r="AI118" s="902"/>
      <c r="AJ118" s="902"/>
      <c r="AK118" s="902"/>
      <c r="AL118" s="902"/>
      <c r="AM118" s="902"/>
      <c r="AN118" s="902"/>
      <c r="AO118" s="902"/>
      <c r="AP118" s="902"/>
      <c r="AQ118" s="902"/>
      <c r="AR118" s="902"/>
      <c r="AS118" s="902"/>
    </row>
    <row r="119" spans="1:45" s="2403" customFormat="1">
      <c r="A119" s="972"/>
      <c r="B119" s="972"/>
      <c r="C119" s="972"/>
      <c r="D119" s="973"/>
      <c r="E119" s="974"/>
      <c r="F119" s="2401"/>
      <c r="G119" s="2402"/>
      <c r="H119" s="1023"/>
      <c r="I119" s="902"/>
      <c r="J119" s="1171"/>
      <c r="K119" s="1171"/>
      <c r="L119" s="902"/>
      <c r="M119" s="902"/>
      <c r="N119" s="902"/>
      <c r="O119" s="902"/>
      <c r="P119" s="902"/>
      <c r="Q119" s="902"/>
      <c r="R119" s="902"/>
      <c r="S119" s="902"/>
      <c r="T119" s="902"/>
      <c r="U119" s="902"/>
      <c r="V119" s="902"/>
      <c r="W119" s="902"/>
      <c r="X119" s="902"/>
      <c r="Y119" s="902"/>
      <c r="Z119" s="902"/>
      <c r="AA119" s="902"/>
      <c r="AB119" s="902"/>
      <c r="AC119" s="902"/>
      <c r="AD119" s="902"/>
      <c r="AE119" s="902"/>
      <c r="AF119" s="902"/>
      <c r="AG119" s="902"/>
      <c r="AH119" s="902"/>
      <c r="AI119" s="902"/>
      <c r="AJ119" s="902"/>
      <c r="AK119" s="902"/>
      <c r="AL119" s="902"/>
      <c r="AM119" s="902"/>
      <c r="AN119" s="902"/>
      <c r="AO119" s="902"/>
      <c r="AP119" s="902"/>
      <c r="AQ119" s="902"/>
      <c r="AR119" s="902"/>
      <c r="AS119" s="902"/>
    </row>
    <row r="120" spans="1:45" s="2403" customFormat="1">
      <c r="A120" s="972"/>
      <c r="B120" s="972"/>
      <c r="C120" s="972"/>
      <c r="D120" s="973"/>
      <c r="E120" s="974"/>
      <c r="F120" s="2401"/>
      <c r="G120" s="2402"/>
      <c r="H120" s="1023"/>
      <c r="I120" s="902"/>
      <c r="J120" s="1171"/>
      <c r="K120" s="1171"/>
      <c r="L120" s="902"/>
      <c r="M120" s="902"/>
      <c r="N120" s="902"/>
      <c r="O120" s="902"/>
      <c r="P120" s="902"/>
      <c r="Q120" s="902"/>
      <c r="R120" s="902"/>
      <c r="S120" s="902"/>
      <c r="T120" s="902"/>
      <c r="U120" s="902"/>
      <c r="V120" s="902"/>
      <c r="W120" s="902"/>
      <c r="X120" s="902"/>
      <c r="Y120" s="902"/>
      <c r="Z120" s="902"/>
      <c r="AA120" s="902"/>
      <c r="AB120" s="902"/>
      <c r="AC120" s="902"/>
      <c r="AD120" s="902"/>
      <c r="AE120" s="902"/>
      <c r="AF120" s="902"/>
      <c r="AG120" s="902"/>
      <c r="AH120" s="902"/>
      <c r="AI120" s="902"/>
      <c r="AJ120" s="902"/>
      <c r="AK120" s="902"/>
      <c r="AL120" s="902"/>
      <c r="AM120" s="902"/>
      <c r="AN120" s="902"/>
      <c r="AO120" s="902"/>
      <c r="AP120" s="902"/>
      <c r="AQ120" s="902"/>
      <c r="AR120" s="902"/>
      <c r="AS120" s="902"/>
    </row>
    <row r="121" spans="1:45" s="2403" customFormat="1">
      <c r="A121" s="972"/>
      <c r="B121" s="972"/>
      <c r="C121" s="972"/>
      <c r="D121" s="973"/>
      <c r="E121" s="974"/>
      <c r="F121" s="2401"/>
      <c r="G121" s="2402"/>
      <c r="H121" s="1023"/>
      <c r="I121" s="902"/>
      <c r="J121" s="1171"/>
      <c r="K121" s="1171"/>
      <c r="L121" s="902"/>
      <c r="M121" s="902"/>
      <c r="N121" s="902"/>
      <c r="O121" s="902"/>
      <c r="P121" s="902"/>
      <c r="Q121" s="902"/>
      <c r="R121" s="902"/>
      <c r="S121" s="902"/>
      <c r="T121" s="902"/>
      <c r="U121" s="902"/>
      <c r="V121" s="902"/>
      <c r="W121" s="902"/>
      <c r="X121" s="902"/>
      <c r="Y121" s="902"/>
      <c r="Z121" s="902"/>
      <c r="AA121" s="902"/>
      <c r="AB121" s="902"/>
      <c r="AC121" s="902"/>
      <c r="AD121" s="902"/>
      <c r="AE121" s="902"/>
      <c r="AF121" s="902"/>
      <c r="AG121" s="902"/>
      <c r="AH121" s="902"/>
      <c r="AI121" s="902"/>
      <c r="AJ121" s="902"/>
      <c r="AK121" s="902"/>
      <c r="AL121" s="902"/>
      <c r="AM121" s="902"/>
      <c r="AN121" s="902"/>
      <c r="AO121" s="902"/>
      <c r="AP121" s="902"/>
      <c r="AQ121" s="902"/>
      <c r="AR121" s="902"/>
      <c r="AS121" s="902"/>
    </row>
    <row r="122" spans="1:45" s="2403" customFormat="1">
      <c r="A122" s="972"/>
      <c r="B122" s="972"/>
      <c r="C122" s="972"/>
      <c r="D122" s="973"/>
      <c r="E122" s="974"/>
      <c r="F122" s="2401"/>
      <c r="G122" s="2402"/>
      <c r="H122" s="1023"/>
      <c r="I122" s="902"/>
      <c r="J122" s="1171"/>
      <c r="K122" s="1171"/>
      <c r="L122" s="902"/>
      <c r="M122" s="902"/>
      <c r="N122" s="902"/>
      <c r="O122" s="902"/>
      <c r="P122" s="902"/>
      <c r="Q122" s="902"/>
      <c r="R122" s="902"/>
      <c r="S122" s="902"/>
      <c r="T122" s="902"/>
      <c r="U122" s="902"/>
      <c r="V122" s="902"/>
      <c r="W122" s="902"/>
      <c r="X122" s="902"/>
      <c r="Y122" s="902"/>
      <c r="Z122" s="902"/>
      <c r="AA122" s="902"/>
      <c r="AB122" s="902"/>
      <c r="AC122" s="902"/>
      <c r="AD122" s="902"/>
      <c r="AE122" s="902"/>
      <c r="AF122" s="902"/>
      <c r="AG122" s="902"/>
      <c r="AH122" s="902"/>
      <c r="AI122" s="902"/>
      <c r="AJ122" s="902"/>
      <c r="AK122" s="902"/>
      <c r="AL122" s="902"/>
      <c r="AM122" s="902"/>
      <c r="AN122" s="902"/>
      <c r="AO122" s="902"/>
      <c r="AP122" s="902"/>
      <c r="AQ122" s="902"/>
      <c r="AR122" s="902"/>
      <c r="AS122" s="902"/>
    </row>
    <row r="123" spans="1:45" s="2403" customFormat="1">
      <c r="A123" s="972"/>
      <c r="B123" s="972"/>
      <c r="C123" s="972"/>
      <c r="D123" s="973"/>
      <c r="E123" s="974"/>
      <c r="F123" s="2401"/>
      <c r="G123" s="2402"/>
      <c r="H123" s="1023"/>
      <c r="I123" s="902"/>
      <c r="J123" s="1171"/>
      <c r="K123" s="1171"/>
      <c r="L123" s="902"/>
      <c r="M123" s="902"/>
      <c r="N123" s="902"/>
      <c r="O123" s="902"/>
      <c r="P123" s="902"/>
      <c r="Q123" s="902"/>
      <c r="R123" s="902"/>
      <c r="S123" s="902"/>
      <c r="T123" s="902"/>
      <c r="U123" s="902"/>
      <c r="V123" s="902"/>
      <c r="W123" s="902"/>
      <c r="X123" s="902"/>
      <c r="Y123" s="902"/>
      <c r="Z123" s="902"/>
      <c r="AA123" s="902"/>
      <c r="AB123" s="902"/>
      <c r="AC123" s="902"/>
      <c r="AD123" s="902"/>
      <c r="AE123" s="902"/>
      <c r="AF123" s="902"/>
      <c r="AG123" s="902"/>
      <c r="AH123" s="902"/>
      <c r="AI123" s="902"/>
      <c r="AJ123" s="902"/>
      <c r="AK123" s="902"/>
      <c r="AL123" s="902"/>
      <c r="AM123" s="902"/>
      <c r="AN123" s="902"/>
      <c r="AO123" s="902"/>
      <c r="AP123" s="902"/>
      <c r="AQ123" s="902"/>
      <c r="AR123" s="902"/>
      <c r="AS123" s="902"/>
    </row>
    <row r="124" spans="1:45" s="2403" customFormat="1">
      <c r="A124" s="972"/>
      <c r="B124" s="972"/>
      <c r="C124" s="972"/>
      <c r="D124" s="973"/>
      <c r="E124" s="974"/>
      <c r="F124" s="2401"/>
      <c r="G124" s="2402"/>
      <c r="H124" s="1023"/>
      <c r="I124" s="902"/>
      <c r="J124" s="1171"/>
      <c r="K124" s="1171"/>
      <c r="L124" s="902"/>
      <c r="M124" s="902"/>
      <c r="N124" s="902"/>
      <c r="O124" s="902"/>
      <c r="P124" s="902"/>
      <c r="Q124" s="902"/>
      <c r="R124" s="902"/>
      <c r="S124" s="902"/>
      <c r="T124" s="902"/>
      <c r="U124" s="902"/>
      <c r="V124" s="902"/>
      <c r="W124" s="902"/>
      <c r="X124" s="902"/>
      <c r="Y124" s="902"/>
      <c r="Z124" s="902"/>
      <c r="AA124" s="902"/>
      <c r="AB124" s="902"/>
      <c r="AC124" s="902"/>
      <c r="AD124" s="902"/>
      <c r="AE124" s="902"/>
      <c r="AF124" s="902"/>
      <c r="AG124" s="902"/>
      <c r="AH124" s="902"/>
      <c r="AI124" s="902"/>
      <c r="AJ124" s="902"/>
      <c r="AK124" s="902"/>
      <c r="AL124" s="902"/>
      <c r="AM124" s="902"/>
      <c r="AN124" s="902"/>
      <c r="AO124" s="902"/>
      <c r="AP124" s="902"/>
      <c r="AQ124" s="902"/>
      <c r="AR124" s="902"/>
      <c r="AS124" s="902"/>
    </row>
    <row r="125" spans="1:45" s="2403" customFormat="1">
      <c r="A125" s="972"/>
      <c r="B125" s="972"/>
      <c r="C125" s="972"/>
      <c r="D125" s="973"/>
      <c r="E125" s="974"/>
      <c r="F125" s="2401"/>
      <c r="G125" s="2402"/>
      <c r="H125" s="1023"/>
      <c r="I125" s="902"/>
      <c r="J125" s="1171"/>
      <c r="K125" s="1171"/>
      <c r="L125" s="902"/>
      <c r="M125" s="902"/>
      <c r="N125" s="902"/>
      <c r="O125" s="902"/>
      <c r="P125" s="902"/>
      <c r="Q125" s="902"/>
      <c r="R125" s="902"/>
      <c r="S125" s="902"/>
      <c r="T125" s="902"/>
      <c r="U125" s="902"/>
      <c r="V125" s="902"/>
      <c r="W125" s="902"/>
      <c r="X125" s="902"/>
      <c r="Y125" s="902"/>
      <c r="Z125" s="902"/>
      <c r="AA125" s="902"/>
      <c r="AB125" s="902"/>
      <c r="AC125" s="902"/>
      <c r="AD125" s="902"/>
      <c r="AE125" s="902"/>
      <c r="AF125" s="902"/>
      <c r="AG125" s="902"/>
      <c r="AH125" s="902"/>
      <c r="AI125" s="902"/>
      <c r="AJ125" s="902"/>
      <c r="AK125" s="902"/>
      <c r="AL125" s="902"/>
      <c r="AM125" s="902"/>
      <c r="AN125" s="902"/>
      <c r="AO125" s="902"/>
      <c r="AP125" s="902"/>
      <c r="AQ125" s="902"/>
      <c r="AR125" s="902"/>
      <c r="AS125" s="902"/>
    </row>
    <row r="126" spans="1:45" s="2403" customFormat="1">
      <c r="A126" s="972"/>
      <c r="B126" s="972"/>
      <c r="C126" s="972"/>
      <c r="D126" s="973"/>
      <c r="E126" s="974"/>
      <c r="F126" s="2401"/>
      <c r="G126" s="2402"/>
      <c r="H126" s="1023"/>
      <c r="I126" s="902"/>
      <c r="J126" s="1171"/>
      <c r="K126" s="1171"/>
      <c r="L126" s="902"/>
      <c r="M126" s="902"/>
      <c r="N126" s="902"/>
      <c r="O126" s="902"/>
      <c r="P126" s="902"/>
      <c r="Q126" s="902"/>
      <c r="R126" s="902"/>
      <c r="S126" s="902"/>
      <c r="T126" s="902"/>
      <c r="U126" s="902"/>
      <c r="V126" s="902"/>
      <c r="W126" s="902"/>
      <c r="X126" s="902"/>
      <c r="Y126" s="902"/>
      <c r="Z126" s="902"/>
      <c r="AA126" s="902"/>
      <c r="AB126" s="902"/>
      <c r="AC126" s="902"/>
      <c r="AD126" s="902"/>
      <c r="AE126" s="902"/>
      <c r="AF126" s="902"/>
      <c r="AG126" s="902"/>
      <c r="AH126" s="902"/>
      <c r="AI126" s="902"/>
      <c r="AJ126" s="902"/>
      <c r="AK126" s="902"/>
      <c r="AL126" s="902"/>
      <c r="AM126" s="902"/>
      <c r="AN126" s="902"/>
      <c r="AO126" s="902"/>
      <c r="AP126" s="902"/>
      <c r="AQ126" s="902"/>
      <c r="AR126" s="902"/>
      <c r="AS126" s="902"/>
    </row>
    <row r="127" spans="1:45" s="2403" customFormat="1">
      <c r="A127" s="972"/>
      <c r="B127" s="972"/>
      <c r="C127" s="972"/>
      <c r="D127" s="973"/>
      <c r="E127" s="974"/>
      <c r="F127" s="2401"/>
      <c r="G127" s="2402"/>
      <c r="H127" s="1023"/>
      <c r="I127" s="902"/>
      <c r="J127" s="1171"/>
      <c r="K127" s="1171"/>
      <c r="L127" s="902"/>
      <c r="M127" s="902"/>
      <c r="N127" s="902"/>
      <c r="O127" s="902"/>
      <c r="P127" s="902"/>
      <c r="Q127" s="902"/>
      <c r="R127" s="902"/>
      <c r="S127" s="902"/>
      <c r="T127" s="902"/>
      <c r="U127" s="902"/>
      <c r="V127" s="902"/>
      <c r="W127" s="902"/>
      <c r="X127" s="902"/>
      <c r="Y127" s="902"/>
      <c r="Z127" s="902"/>
      <c r="AA127" s="902"/>
      <c r="AB127" s="902"/>
      <c r="AC127" s="902"/>
      <c r="AD127" s="902"/>
      <c r="AE127" s="902"/>
      <c r="AF127" s="902"/>
      <c r="AG127" s="902"/>
      <c r="AH127" s="902"/>
      <c r="AI127" s="902"/>
      <c r="AJ127" s="902"/>
      <c r="AK127" s="902"/>
      <c r="AL127" s="902"/>
      <c r="AM127" s="902"/>
      <c r="AN127" s="902"/>
      <c r="AO127" s="902"/>
      <c r="AP127" s="902"/>
      <c r="AQ127" s="902"/>
      <c r="AR127" s="902"/>
      <c r="AS127" s="902"/>
    </row>
    <row r="128" spans="1:45" s="2403" customFormat="1">
      <c r="A128" s="972"/>
      <c r="B128" s="972"/>
      <c r="C128" s="972"/>
      <c r="D128" s="973"/>
      <c r="E128" s="974"/>
      <c r="F128" s="2401"/>
      <c r="G128" s="2402"/>
      <c r="H128" s="1023"/>
      <c r="I128" s="902"/>
      <c r="J128" s="1171"/>
      <c r="K128" s="1171"/>
      <c r="L128" s="902"/>
      <c r="M128" s="902"/>
      <c r="N128" s="902"/>
      <c r="O128" s="902"/>
      <c r="P128" s="902"/>
      <c r="Q128" s="902"/>
      <c r="R128" s="902"/>
      <c r="S128" s="902"/>
      <c r="T128" s="902"/>
      <c r="U128" s="902"/>
      <c r="V128" s="902"/>
      <c r="W128" s="902"/>
      <c r="X128" s="902"/>
      <c r="Y128" s="902"/>
      <c r="Z128" s="902"/>
      <c r="AA128" s="902"/>
      <c r="AB128" s="902"/>
      <c r="AC128" s="902"/>
      <c r="AD128" s="902"/>
      <c r="AE128" s="902"/>
      <c r="AF128" s="902"/>
      <c r="AG128" s="902"/>
      <c r="AH128" s="902"/>
      <c r="AI128" s="902"/>
      <c r="AJ128" s="902"/>
      <c r="AK128" s="902"/>
      <c r="AL128" s="902"/>
      <c r="AM128" s="902"/>
      <c r="AN128" s="902"/>
      <c r="AO128" s="902"/>
      <c r="AP128" s="902"/>
      <c r="AQ128" s="902"/>
      <c r="AR128" s="902"/>
      <c r="AS128" s="902"/>
    </row>
    <row r="129" spans="1:45" s="2403" customFormat="1">
      <c r="A129" s="972"/>
      <c r="B129" s="972"/>
      <c r="C129" s="972"/>
      <c r="D129" s="973"/>
      <c r="E129" s="974"/>
      <c r="F129" s="2401"/>
      <c r="G129" s="2402"/>
      <c r="H129" s="1023"/>
      <c r="I129" s="902"/>
      <c r="J129" s="1171"/>
      <c r="K129" s="1171"/>
      <c r="L129" s="902"/>
      <c r="M129" s="902"/>
      <c r="N129" s="902"/>
      <c r="O129" s="902"/>
      <c r="P129" s="902"/>
      <c r="Q129" s="902"/>
      <c r="R129" s="902"/>
      <c r="S129" s="902"/>
      <c r="T129" s="902"/>
      <c r="U129" s="902"/>
      <c r="V129" s="902"/>
      <c r="W129" s="902"/>
      <c r="X129" s="902"/>
      <c r="Y129" s="902"/>
      <c r="Z129" s="902"/>
      <c r="AA129" s="902"/>
      <c r="AB129" s="902"/>
      <c r="AC129" s="902"/>
      <c r="AD129" s="902"/>
      <c r="AE129" s="902"/>
      <c r="AF129" s="902"/>
      <c r="AG129" s="902"/>
      <c r="AH129" s="902"/>
      <c r="AI129" s="902"/>
      <c r="AJ129" s="902"/>
      <c r="AK129" s="902"/>
      <c r="AL129" s="902"/>
      <c r="AM129" s="902"/>
      <c r="AN129" s="902"/>
      <c r="AO129" s="902"/>
      <c r="AP129" s="902"/>
      <c r="AQ129" s="902"/>
      <c r="AR129" s="902"/>
      <c r="AS129" s="902"/>
    </row>
    <row r="130" spans="1:45" s="2403" customFormat="1">
      <c r="A130" s="972"/>
      <c r="B130" s="972"/>
      <c r="C130" s="972"/>
      <c r="D130" s="973"/>
      <c r="E130" s="974"/>
      <c r="F130" s="2401"/>
      <c r="G130" s="2402"/>
      <c r="H130" s="1023"/>
      <c r="I130" s="902"/>
      <c r="J130" s="1171"/>
      <c r="K130" s="1171"/>
      <c r="L130" s="902"/>
      <c r="M130" s="902"/>
      <c r="N130" s="902"/>
      <c r="O130" s="902"/>
      <c r="P130" s="902"/>
      <c r="Q130" s="902"/>
      <c r="R130" s="902"/>
      <c r="S130" s="902"/>
      <c r="T130" s="902"/>
      <c r="U130" s="902"/>
      <c r="V130" s="902"/>
      <c r="W130" s="902"/>
      <c r="X130" s="902"/>
      <c r="Y130" s="902"/>
      <c r="Z130" s="902"/>
      <c r="AA130" s="902"/>
      <c r="AB130" s="902"/>
      <c r="AC130" s="902"/>
      <c r="AD130" s="902"/>
      <c r="AE130" s="902"/>
      <c r="AF130" s="902"/>
      <c r="AG130" s="902"/>
      <c r="AH130" s="902"/>
      <c r="AI130" s="902"/>
      <c r="AJ130" s="902"/>
      <c r="AK130" s="902"/>
      <c r="AL130" s="902"/>
      <c r="AM130" s="902"/>
      <c r="AN130" s="902"/>
      <c r="AO130" s="902"/>
      <c r="AP130" s="902"/>
      <c r="AQ130" s="902"/>
      <c r="AR130" s="902"/>
      <c r="AS130" s="902"/>
    </row>
    <row r="131" spans="1:45" s="2403" customFormat="1">
      <c r="A131" s="972"/>
      <c r="B131" s="972"/>
      <c r="C131" s="972"/>
      <c r="D131" s="973"/>
      <c r="E131" s="974"/>
      <c r="F131" s="2401"/>
      <c r="G131" s="2402"/>
      <c r="H131" s="1023"/>
      <c r="I131" s="902"/>
      <c r="J131" s="1171"/>
      <c r="K131" s="1171"/>
      <c r="L131" s="902"/>
      <c r="M131" s="902"/>
      <c r="N131" s="902"/>
      <c r="O131" s="902"/>
      <c r="P131" s="902"/>
      <c r="Q131" s="902"/>
      <c r="R131" s="902"/>
      <c r="S131" s="902"/>
      <c r="T131" s="902"/>
      <c r="U131" s="902"/>
      <c r="V131" s="902"/>
      <c r="W131" s="902"/>
      <c r="X131" s="902"/>
      <c r="Y131" s="902"/>
      <c r="Z131" s="902"/>
      <c r="AA131" s="902"/>
      <c r="AB131" s="902"/>
      <c r="AC131" s="902"/>
      <c r="AD131" s="902"/>
      <c r="AE131" s="902"/>
      <c r="AF131" s="902"/>
      <c r="AG131" s="902"/>
      <c r="AH131" s="902"/>
      <c r="AI131" s="902"/>
      <c r="AJ131" s="902"/>
      <c r="AK131" s="902"/>
      <c r="AL131" s="902"/>
      <c r="AM131" s="902"/>
      <c r="AN131" s="902"/>
      <c r="AO131" s="902"/>
      <c r="AP131" s="902"/>
      <c r="AQ131" s="902"/>
      <c r="AR131" s="902"/>
      <c r="AS131" s="902"/>
    </row>
    <row r="132" spans="1:45" s="2403" customFormat="1">
      <c r="A132" s="972"/>
      <c r="B132" s="972"/>
      <c r="C132" s="972"/>
      <c r="D132" s="973"/>
      <c r="E132" s="974"/>
      <c r="F132" s="2401"/>
      <c r="G132" s="2402"/>
      <c r="H132" s="1023"/>
      <c r="I132" s="902"/>
      <c r="J132" s="1171"/>
      <c r="K132" s="1171"/>
      <c r="L132" s="902"/>
      <c r="M132" s="902"/>
      <c r="N132" s="902"/>
      <c r="O132" s="902"/>
      <c r="P132" s="902"/>
      <c r="Q132" s="902"/>
      <c r="R132" s="902"/>
      <c r="S132" s="902"/>
      <c r="T132" s="902"/>
      <c r="U132" s="902"/>
      <c r="V132" s="902"/>
      <c r="W132" s="902"/>
      <c r="X132" s="902"/>
      <c r="Y132" s="902"/>
      <c r="Z132" s="902"/>
      <c r="AA132" s="902"/>
      <c r="AB132" s="902"/>
      <c r="AC132" s="902"/>
      <c r="AD132" s="902"/>
      <c r="AE132" s="902"/>
      <c r="AF132" s="902"/>
      <c r="AG132" s="902"/>
      <c r="AH132" s="902"/>
      <c r="AI132" s="902"/>
      <c r="AJ132" s="902"/>
      <c r="AK132" s="902"/>
      <c r="AL132" s="902"/>
      <c r="AM132" s="902"/>
      <c r="AN132" s="902"/>
      <c r="AO132" s="902"/>
      <c r="AP132" s="902"/>
      <c r="AQ132" s="902"/>
      <c r="AR132" s="902"/>
      <c r="AS132" s="902"/>
    </row>
    <row r="133" spans="1:45" s="2403" customFormat="1">
      <c r="A133" s="972"/>
      <c r="B133" s="972"/>
      <c r="C133" s="972"/>
      <c r="D133" s="973"/>
      <c r="E133" s="974"/>
      <c r="F133" s="2401"/>
      <c r="G133" s="2402"/>
      <c r="H133" s="1023"/>
      <c r="I133" s="902"/>
      <c r="J133" s="1171"/>
      <c r="K133" s="1171"/>
      <c r="L133" s="902"/>
      <c r="M133" s="902"/>
      <c r="N133" s="902"/>
      <c r="O133" s="902"/>
      <c r="P133" s="902"/>
      <c r="Q133" s="902"/>
      <c r="R133" s="902"/>
      <c r="S133" s="902"/>
      <c r="T133" s="902"/>
      <c r="U133" s="902"/>
      <c r="V133" s="902"/>
      <c r="W133" s="902"/>
      <c r="X133" s="902"/>
      <c r="Y133" s="902"/>
      <c r="Z133" s="902"/>
      <c r="AA133" s="902"/>
      <c r="AB133" s="902"/>
      <c r="AC133" s="902"/>
      <c r="AD133" s="902"/>
      <c r="AE133" s="902"/>
      <c r="AF133" s="902"/>
      <c r="AG133" s="902"/>
      <c r="AH133" s="902"/>
      <c r="AI133" s="902"/>
      <c r="AJ133" s="902"/>
      <c r="AK133" s="902"/>
      <c r="AL133" s="902"/>
      <c r="AM133" s="902"/>
      <c r="AN133" s="902"/>
      <c r="AO133" s="902"/>
      <c r="AP133" s="902"/>
      <c r="AQ133" s="902"/>
      <c r="AR133" s="902"/>
      <c r="AS133" s="902"/>
    </row>
    <row r="134" spans="1:45" s="2403" customFormat="1">
      <c r="A134" s="972"/>
      <c r="B134" s="972"/>
      <c r="C134" s="972"/>
      <c r="D134" s="973"/>
      <c r="E134" s="974"/>
      <c r="F134" s="2401"/>
      <c r="G134" s="2402"/>
      <c r="H134" s="1023"/>
      <c r="I134" s="902"/>
      <c r="J134" s="1171"/>
      <c r="K134" s="1171"/>
      <c r="L134" s="902"/>
      <c r="M134" s="902"/>
      <c r="N134" s="902"/>
      <c r="O134" s="902"/>
      <c r="P134" s="902"/>
      <c r="Q134" s="902"/>
      <c r="R134" s="902"/>
      <c r="S134" s="902"/>
      <c r="T134" s="902"/>
      <c r="U134" s="902"/>
      <c r="V134" s="902"/>
      <c r="W134" s="902"/>
      <c r="X134" s="902"/>
      <c r="Y134" s="902"/>
      <c r="Z134" s="902"/>
      <c r="AA134" s="902"/>
      <c r="AB134" s="902"/>
      <c r="AC134" s="902"/>
      <c r="AD134" s="902"/>
      <c r="AE134" s="902"/>
      <c r="AF134" s="902"/>
      <c r="AG134" s="902"/>
      <c r="AH134" s="902"/>
      <c r="AI134" s="902"/>
      <c r="AJ134" s="902"/>
      <c r="AK134" s="902"/>
      <c r="AL134" s="902"/>
      <c r="AM134" s="902"/>
      <c r="AN134" s="902"/>
      <c r="AO134" s="902"/>
      <c r="AP134" s="902"/>
      <c r="AQ134" s="902"/>
      <c r="AR134" s="902"/>
      <c r="AS134" s="902"/>
    </row>
    <row r="135" spans="1:45" s="2403" customFormat="1">
      <c r="A135" s="972"/>
      <c r="B135" s="972"/>
      <c r="C135" s="972"/>
      <c r="D135" s="973"/>
      <c r="E135" s="974"/>
      <c r="F135" s="2401"/>
      <c r="G135" s="2402"/>
      <c r="H135" s="1023"/>
      <c r="I135" s="902"/>
      <c r="J135" s="1171"/>
      <c r="K135" s="1171"/>
      <c r="L135" s="902"/>
      <c r="M135" s="902"/>
      <c r="N135" s="902"/>
      <c r="O135" s="902"/>
      <c r="P135" s="902"/>
      <c r="Q135" s="902"/>
      <c r="R135" s="902"/>
      <c r="S135" s="902"/>
      <c r="T135" s="902"/>
      <c r="U135" s="902"/>
      <c r="V135" s="902"/>
      <c r="W135" s="902"/>
      <c r="X135" s="902"/>
      <c r="Y135" s="902"/>
      <c r="Z135" s="902"/>
      <c r="AA135" s="902"/>
      <c r="AB135" s="902"/>
      <c r="AC135" s="902"/>
      <c r="AD135" s="902"/>
      <c r="AE135" s="902"/>
      <c r="AF135" s="902"/>
      <c r="AG135" s="902"/>
      <c r="AH135" s="902"/>
      <c r="AI135" s="902"/>
      <c r="AJ135" s="902"/>
      <c r="AK135" s="902"/>
      <c r="AL135" s="902"/>
      <c r="AM135" s="902"/>
      <c r="AN135" s="902"/>
      <c r="AO135" s="902"/>
      <c r="AP135" s="902"/>
      <c r="AQ135" s="902"/>
      <c r="AR135" s="902"/>
      <c r="AS135" s="902"/>
    </row>
    <row r="136" spans="1:45" s="2403" customFormat="1">
      <c r="A136" s="972"/>
      <c r="B136" s="972"/>
      <c r="C136" s="972"/>
      <c r="D136" s="973"/>
      <c r="E136" s="974"/>
      <c r="F136" s="2401"/>
      <c r="G136" s="2402"/>
      <c r="H136" s="1023"/>
      <c r="I136" s="902"/>
      <c r="J136" s="1171"/>
      <c r="K136" s="1171"/>
      <c r="L136" s="902"/>
      <c r="M136" s="902"/>
      <c r="N136" s="902"/>
      <c r="O136" s="902"/>
      <c r="P136" s="902"/>
      <c r="Q136" s="902"/>
      <c r="R136" s="902"/>
      <c r="S136" s="902"/>
      <c r="T136" s="902"/>
      <c r="U136" s="902"/>
      <c r="V136" s="902"/>
      <c r="W136" s="902"/>
      <c r="X136" s="902"/>
      <c r="Y136" s="902"/>
      <c r="Z136" s="902"/>
      <c r="AA136" s="902"/>
      <c r="AB136" s="902"/>
      <c r="AC136" s="902"/>
      <c r="AD136" s="902"/>
      <c r="AE136" s="902"/>
      <c r="AF136" s="902"/>
      <c r="AG136" s="902"/>
      <c r="AH136" s="902"/>
      <c r="AI136" s="902"/>
      <c r="AJ136" s="902"/>
      <c r="AK136" s="902"/>
      <c r="AL136" s="902"/>
      <c r="AM136" s="902"/>
      <c r="AN136" s="902"/>
      <c r="AO136" s="902"/>
      <c r="AP136" s="902"/>
      <c r="AQ136" s="902"/>
      <c r="AR136" s="902"/>
      <c r="AS136" s="902"/>
    </row>
    <row r="137" spans="1:45" s="2403" customFormat="1">
      <c r="A137" s="972"/>
      <c r="B137" s="972"/>
      <c r="C137" s="972"/>
      <c r="D137" s="973"/>
      <c r="E137" s="974"/>
      <c r="F137" s="2401"/>
      <c r="G137" s="2402"/>
      <c r="H137" s="1023"/>
      <c r="I137" s="902"/>
      <c r="J137" s="1171"/>
      <c r="K137" s="1171"/>
      <c r="L137" s="902"/>
      <c r="M137" s="902"/>
      <c r="N137" s="902"/>
      <c r="O137" s="902"/>
      <c r="P137" s="902"/>
      <c r="Q137" s="902"/>
      <c r="R137" s="902"/>
      <c r="S137" s="902"/>
      <c r="T137" s="902"/>
      <c r="U137" s="902"/>
      <c r="V137" s="902"/>
      <c r="W137" s="902"/>
      <c r="X137" s="902"/>
      <c r="Y137" s="902"/>
      <c r="Z137" s="902"/>
      <c r="AA137" s="902"/>
      <c r="AB137" s="902"/>
      <c r="AC137" s="902"/>
      <c r="AD137" s="902"/>
      <c r="AE137" s="902"/>
      <c r="AF137" s="902"/>
      <c r="AG137" s="902"/>
      <c r="AH137" s="902"/>
      <c r="AI137" s="902"/>
      <c r="AJ137" s="902"/>
      <c r="AK137" s="902"/>
      <c r="AL137" s="902"/>
      <c r="AM137" s="902"/>
      <c r="AN137" s="902"/>
      <c r="AO137" s="902"/>
      <c r="AP137" s="902"/>
      <c r="AQ137" s="902"/>
      <c r="AR137" s="902"/>
      <c r="AS137" s="902"/>
    </row>
    <row r="138" spans="1:45" s="2403" customFormat="1">
      <c r="A138" s="972"/>
      <c r="B138" s="972"/>
      <c r="C138" s="972"/>
      <c r="D138" s="973"/>
      <c r="E138" s="974"/>
      <c r="F138" s="2401"/>
      <c r="G138" s="2402"/>
      <c r="H138" s="1023"/>
      <c r="I138" s="902"/>
      <c r="J138" s="1171"/>
      <c r="K138" s="1171"/>
      <c r="L138" s="902"/>
      <c r="M138" s="902"/>
      <c r="N138" s="902"/>
      <c r="O138" s="902"/>
      <c r="P138" s="902"/>
      <c r="Q138" s="902"/>
      <c r="R138" s="902"/>
      <c r="S138" s="902"/>
      <c r="T138" s="902"/>
      <c r="U138" s="902"/>
      <c r="V138" s="902"/>
      <c r="W138" s="902"/>
      <c r="X138" s="902"/>
      <c r="Y138" s="902"/>
      <c r="Z138" s="902"/>
      <c r="AA138" s="902"/>
      <c r="AB138" s="902"/>
      <c r="AC138" s="902"/>
      <c r="AD138" s="902"/>
      <c r="AE138" s="902"/>
      <c r="AF138" s="902"/>
      <c r="AG138" s="902"/>
      <c r="AH138" s="902"/>
      <c r="AI138" s="902"/>
      <c r="AJ138" s="902"/>
      <c r="AK138" s="902"/>
      <c r="AL138" s="902"/>
      <c r="AM138" s="902"/>
      <c r="AN138" s="902"/>
      <c r="AO138" s="902"/>
      <c r="AP138" s="902"/>
      <c r="AQ138" s="902"/>
      <c r="AR138" s="902"/>
      <c r="AS138" s="902"/>
    </row>
    <row r="139" spans="1:45" s="2403" customFormat="1">
      <c r="A139" s="972"/>
      <c r="B139" s="972"/>
      <c r="C139" s="972"/>
      <c r="D139" s="973"/>
      <c r="E139" s="974"/>
      <c r="F139" s="2401"/>
      <c r="G139" s="2402"/>
      <c r="H139" s="1023"/>
      <c r="I139" s="902"/>
      <c r="J139" s="1171"/>
      <c r="K139" s="1171"/>
      <c r="L139" s="902"/>
      <c r="M139" s="902"/>
      <c r="N139" s="902"/>
      <c r="O139" s="902"/>
      <c r="P139" s="902"/>
      <c r="Q139" s="902"/>
      <c r="R139" s="902"/>
      <c r="S139" s="902"/>
      <c r="T139" s="902"/>
      <c r="U139" s="902"/>
      <c r="V139" s="902"/>
      <c r="W139" s="902"/>
      <c r="X139" s="902"/>
      <c r="Y139" s="902"/>
      <c r="Z139" s="902"/>
      <c r="AA139" s="902"/>
      <c r="AB139" s="902"/>
      <c r="AC139" s="902"/>
      <c r="AD139" s="902"/>
      <c r="AE139" s="902"/>
      <c r="AF139" s="902"/>
      <c r="AG139" s="902"/>
      <c r="AH139" s="902"/>
      <c r="AI139" s="902"/>
      <c r="AJ139" s="902"/>
      <c r="AK139" s="902"/>
      <c r="AL139" s="902"/>
      <c r="AM139" s="902"/>
      <c r="AN139" s="902"/>
      <c r="AO139" s="902"/>
      <c r="AP139" s="902"/>
      <c r="AQ139" s="902"/>
      <c r="AR139" s="902"/>
      <c r="AS139" s="902"/>
    </row>
    <row r="140" spans="1:45" s="2403" customFormat="1">
      <c r="A140" s="972"/>
      <c r="B140" s="972"/>
      <c r="C140" s="972"/>
      <c r="D140" s="973"/>
      <c r="E140" s="974"/>
      <c r="F140" s="2401"/>
      <c r="G140" s="2402"/>
      <c r="H140" s="1023"/>
      <c r="I140" s="902"/>
      <c r="J140" s="1171"/>
      <c r="K140" s="1171"/>
      <c r="L140" s="902"/>
      <c r="M140" s="902"/>
      <c r="N140" s="902"/>
      <c r="O140" s="902"/>
      <c r="P140" s="902"/>
      <c r="Q140" s="902"/>
      <c r="R140" s="902"/>
      <c r="S140" s="902"/>
      <c r="T140" s="902"/>
      <c r="U140" s="902"/>
      <c r="V140" s="902"/>
      <c r="W140" s="902"/>
      <c r="X140" s="902"/>
      <c r="Y140" s="902"/>
      <c r="Z140" s="902"/>
      <c r="AA140" s="902"/>
      <c r="AB140" s="902"/>
      <c r="AC140" s="902"/>
      <c r="AD140" s="902"/>
      <c r="AE140" s="902"/>
      <c r="AF140" s="902"/>
      <c r="AG140" s="902"/>
      <c r="AH140" s="902"/>
      <c r="AI140" s="902"/>
      <c r="AJ140" s="902"/>
      <c r="AK140" s="902"/>
      <c r="AL140" s="902"/>
      <c r="AM140" s="902"/>
      <c r="AN140" s="902"/>
      <c r="AO140" s="902"/>
      <c r="AP140" s="902"/>
      <c r="AQ140" s="902"/>
      <c r="AR140" s="902"/>
      <c r="AS140" s="902"/>
    </row>
    <row r="141" spans="1:45" s="2403" customFormat="1">
      <c r="A141" s="972"/>
      <c r="B141" s="972"/>
      <c r="C141" s="972"/>
      <c r="D141" s="973"/>
      <c r="E141" s="974"/>
      <c r="F141" s="2401"/>
      <c r="G141" s="2402"/>
      <c r="H141" s="1023"/>
      <c r="I141" s="902"/>
      <c r="J141" s="1171"/>
      <c r="K141" s="1171"/>
      <c r="L141" s="902"/>
      <c r="M141" s="902"/>
      <c r="N141" s="902"/>
      <c r="O141" s="902"/>
      <c r="P141" s="902"/>
      <c r="Q141" s="902"/>
      <c r="R141" s="902"/>
      <c r="S141" s="902"/>
      <c r="T141" s="902"/>
      <c r="U141" s="902"/>
      <c r="V141" s="902"/>
      <c r="W141" s="902"/>
      <c r="X141" s="902"/>
      <c r="Y141" s="902"/>
      <c r="Z141" s="902"/>
      <c r="AA141" s="902"/>
      <c r="AB141" s="902"/>
      <c r="AC141" s="902"/>
      <c r="AD141" s="902"/>
      <c r="AE141" s="902"/>
      <c r="AF141" s="902"/>
      <c r="AG141" s="902"/>
      <c r="AH141" s="902"/>
      <c r="AI141" s="902"/>
      <c r="AJ141" s="902"/>
      <c r="AK141" s="902"/>
      <c r="AL141" s="902"/>
      <c r="AM141" s="902"/>
      <c r="AN141" s="902"/>
      <c r="AO141" s="902"/>
      <c r="AP141" s="902"/>
      <c r="AQ141" s="902"/>
      <c r="AR141" s="902"/>
      <c r="AS141" s="902"/>
    </row>
    <row r="142" spans="1:45" s="2403" customFormat="1">
      <c r="A142" s="972"/>
      <c r="B142" s="972"/>
      <c r="C142" s="972"/>
      <c r="D142" s="973"/>
      <c r="E142" s="974"/>
      <c r="F142" s="2401"/>
      <c r="G142" s="2402"/>
      <c r="H142" s="1023"/>
      <c r="I142" s="902"/>
      <c r="J142" s="1171"/>
      <c r="K142" s="1171"/>
      <c r="L142" s="902"/>
      <c r="M142" s="902"/>
      <c r="N142" s="902"/>
      <c r="O142" s="902"/>
      <c r="P142" s="902"/>
      <c r="Q142" s="902"/>
      <c r="R142" s="902"/>
      <c r="S142" s="902"/>
      <c r="T142" s="902"/>
      <c r="U142" s="902"/>
      <c r="V142" s="902"/>
      <c r="W142" s="902"/>
      <c r="X142" s="902"/>
      <c r="Y142" s="902"/>
      <c r="Z142" s="902"/>
      <c r="AA142" s="902"/>
      <c r="AB142" s="902"/>
      <c r="AC142" s="902"/>
      <c r="AD142" s="902"/>
      <c r="AE142" s="902"/>
      <c r="AF142" s="902"/>
      <c r="AG142" s="902"/>
      <c r="AH142" s="902"/>
      <c r="AI142" s="902"/>
      <c r="AJ142" s="902"/>
      <c r="AK142" s="902"/>
      <c r="AL142" s="902"/>
      <c r="AM142" s="902"/>
      <c r="AN142" s="902"/>
      <c r="AO142" s="902"/>
      <c r="AP142" s="902"/>
      <c r="AQ142" s="902"/>
      <c r="AR142" s="902"/>
      <c r="AS142" s="902"/>
    </row>
    <row r="143" spans="1:45" s="2403" customFormat="1">
      <c r="A143" s="972"/>
      <c r="B143" s="972"/>
      <c r="C143" s="972"/>
      <c r="D143" s="973"/>
      <c r="E143" s="974"/>
      <c r="F143" s="2401"/>
      <c r="G143" s="2402"/>
      <c r="H143" s="1023"/>
      <c r="I143" s="902"/>
      <c r="J143" s="1171"/>
      <c r="K143" s="1171"/>
      <c r="L143" s="902"/>
      <c r="M143" s="902"/>
      <c r="N143" s="902"/>
      <c r="O143" s="902"/>
      <c r="P143" s="902"/>
      <c r="Q143" s="902"/>
      <c r="R143" s="902"/>
      <c r="S143" s="902"/>
      <c r="T143" s="902"/>
      <c r="U143" s="902"/>
      <c r="V143" s="902"/>
      <c r="W143" s="902"/>
      <c r="X143" s="902"/>
      <c r="Y143" s="902"/>
      <c r="Z143" s="902"/>
      <c r="AA143" s="902"/>
      <c r="AB143" s="902"/>
      <c r="AC143" s="902"/>
      <c r="AD143" s="902"/>
      <c r="AE143" s="902"/>
      <c r="AF143" s="902"/>
      <c r="AG143" s="902"/>
      <c r="AH143" s="902"/>
      <c r="AI143" s="902"/>
      <c r="AJ143" s="902"/>
      <c r="AK143" s="902"/>
      <c r="AL143" s="902"/>
      <c r="AM143" s="902"/>
      <c r="AN143" s="902"/>
      <c r="AO143" s="902"/>
      <c r="AP143" s="902"/>
      <c r="AQ143" s="902"/>
      <c r="AR143" s="902"/>
      <c r="AS143" s="902"/>
    </row>
    <row r="144" spans="1:45" s="2403" customFormat="1">
      <c r="A144" s="972"/>
      <c r="B144" s="972"/>
      <c r="C144" s="972"/>
      <c r="D144" s="973"/>
      <c r="E144" s="974"/>
      <c r="F144" s="2401"/>
      <c r="G144" s="2402"/>
      <c r="H144" s="1023"/>
      <c r="I144" s="902"/>
      <c r="J144" s="1171"/>
      <c r="K144" s="1171"/>
      <c r="L144" s="902"/>
      <c r="M144" s="902"/>
      <c r="N144" s="902"/>
      <c r="O144" s="902"/>
      <c r="P144" s="902"/>
      <c r="Q144" s="902"/>
      <c r="R144" s="902"/>
      <c r="S144" s="902"/>
      <c r="T144" s="902"/>
      <c r="U144" s="902"/>
      <c r="V144" s="902"/>
      <c r="W144" s="902"/>
      <c r="X144" s="902"/>
      <c r="Y144" s="902"/>
      <c r="Z144" s="902"/>
      <c r="AA144" s="902"/>
      <c r="AB144" s="902"/>
      <c r="AC144" s="902"/>
      <c r="AD144" s="902"/>
      <c r="AE144" s="902"/>
      <c r="AF144" s="902"/>
      <c r="AG144" s="902"/>
      <c r="AH144" s="902"/>
      <c r="AI144" s="902"/>
      <c r="AJ144" s="902"/>
      <c r="AK144" s="902"/>
      <c r="AL144" s="902"/>
      <c r="AM144" s="902"/>
      <c r="AN144" s="902"/>
      <c r="AO144" s="902"/>
      <c r="AP144" s="902"/>
      <c r="AQ144" s="902"/>
      <c r="AR144" s="902"/>
      <c r="AS144" s="902"/>
    </row>
    <row r="145" spans="1:45" s="2403" customFormat="1">
      <c r="A145" s="972"/>
      <c r="B145" s="972"/>
      <c r="C145" s="972"/>
      <c r="D145" s="973"/>
      <c r="E145" s="974"/>
      <c r="F145" s="2401"/>
      <c r="G145" s="2402"/>
      <c r="H145" s="1023"/>
      <c r="I145" s="902"/>
      <c r="J145" s="1171"/>
      <c r="K145" s="1171"/>
      <c r="L145" s="902"/>
      <c r="M145" s="902"/>
      <c r="N145" s="902"/>
      <c r="O145" s="902"/>
      <c r="P145" s="902"/>
      <c r="Q145" s="902"/>
      <c r="R145" s="902"/>
      <c r="S145" s="902"/>
      <c r="T145" s="902"/>
      <c r="U145" s="902"/>
      <c r="V145" s="902"/>
      <c r="W145" s="902"/>
      <c r="X145" s="902"/>
      <c r="Y145" s="902"/>
      <c r="Z145" s="902"/>
      <c r="AA145" s="902"/>
      <c r="AB145" s="902"/>
      <c r="AC145" s="902"/>
      <c r="AD145" s="902"/>
      <c r="AE145" s="902"/>
      <c r="AF145" s="902"/>
      <c r="AG145" s="902"/>
      <c r="AH145" s="902"/>
      <c r="AI145" s="902"/>
      <c r="AJ145" s="902"/>
      <c r="AK145" s="902"/>
      <c r="AL145" s="902"/>
      <c r="AM145" s="902"/>
      <c r="AN145" s="902"/>
      <c r="AO145" s="902"/>
      <c r="AP145" s="902"/>
      <c r="AQ145" s="902"/>
      <c r="AR145" s="902"/>
      <c r="AS145" s="902"/>
    </row>
    <row r="146" spans="1:45" s="2403" customFormat="1">
      <c r="A146" s="972"/>
      <c r="B146" s="972"/>
      <c r="C146" s="972"/>
      <c r="D146" s="973"/>
      <c r="E146" s="974"/>
      <c r="F146" s="2401"/>
      <c r="G146" s="2402"/>
      <c r="H146" s="1023"/>
      <c r="I146" s="902"/>
      <c r="J146" s="1171"/>
      <c r="K146" s="1171"/>
      <c r="L146" s="902"/>
      <c r="M146" s="902"/>
      <c r="N146" s="902"/>
      <c r="O146" s="902"/>
      <c r="P146" s="902"/>
      <c r="Q146" s="902"/>
      <c r="R146" s="902"/>
      <c r="S146" s="902"/>
      <c r="T146" s="902"/>
      <c r="U146" s="902"/>
      <c r="V146" s="902"/>
      <c r="W146" s="902"/>
      <c r="X146" s="902"/>
      <c r="Y146" s="902"/>
      <c r="Z146" s="902"/>
      <c r="AA146" s="902"/>
      <c r="AB146" s="902"/>
      <c r="AC146" s="902"/>
      <c r="AD146" s="902"/>
      <c r="AE146" s="902"/>
      <c r="AF146" s="902"/>
      <c r="AG146" s="902"/>
      <c r="AH146" s="902"/>
      <c r="AI146" s="902"/>
      <c r="AJ146" s="902"/>
      <c r="AK146" s="902"/>
      <c r="AL146" s="902"/>
      <c r="AM146" s="902"/>
      <c r="AN146" s="902"/>
      <c r="AO146" s="902"/>
      <c r="AP146" s="902"/>
      <c r="AQ146" s="902"/>
      <c r="AR146" s="902"/>
      <c r="AS146" s="902"/>
    </row>
    <row r="147" spans="1:45" s="2403" customFormat="1">
      <c r="A147" s="972"/>
      <c r="B147" s="972"/>
      <c r="C147" s="972"/>
      <c r="D147" s="973"/>
      <c r="E147" s="974"/>
      <c r="F147" s="2401"/>
      <c r="G147" s="2402"/>
      <c r="H147" s="1023"/>
      <c r="I147" s="902"/>
      <c r="J147" s="1171"/>
      <c r="K147" s="1171"/>
      <c r="L147" s="902"/>
      <c r="M147" s="902"/>
      <c r="N147" s="902"/>
      <c r="O147" s="902"/>
      <c r="P147" s="902"/>
      <c r="Q147" s="902"/>
      <c r="R147" s="902"/>
      <c r="S147" s="902"/>
      <c r="T147" s="902"/>
      <c r="U147" s="902"/>
      <c r="V147" s="902"/>
      <c r="W147" s="902"/>
      <c r="X147" s="902"/>
      <c r="Y147" s="902"/>
      <c r="Z147" s="902"/>
      <c r="AA147" s="902"/>
      <c r="AB147" s="902"/>
      <c r="AC147" s="902"/>
      <c r="AD147" s="902"/>
      <c r="AE147" s="902"/>
      <c r="AF147" s="902"/>
      <c r="AG147" s="902"/>
      <c r="AH147" s="902"/>
      <c r="AI147" s="902"/>
      <c r="AJ147" s="902"/>
      <c r="AK147" s="902"/>
      <c r="AL147" s="902"/>
      <c r="AM147" s="902"/>
      <c r="AN147" s="902"/>
      <c r="AO147" s="902"/>
      <c r="AP147" s="902"/>
      <c r="AQ147" s="902"/>
      <c r="AR147" s="902"/>
      <c r="AS147" s="902"/>
    </row>
    <row r="148" spans="1:45" s="2403" customFormat="1">
      <c r="A148" s="972"/>
      <c r="B148" s="972"/>
      <c r="C148" s="972"/>
      <c r="D148" s="973"/>
      <c r="E148" s="974"/>
      <c r="F148" s="2401"/>
      <c r="G148" s="2402"/>
      <c r="H148" s="1023"/>
      <c r="I148" s="902"/>
      <c r="J148" s="1171"/>
      <c r="K148" s="1171"/>
      <c r="L148" s="902"/>
      <c r="M148" s="902"/>
      <c r="N148" s="902"/>
      <c r="O148" s="902"/>
      <c r="P148" s="902"/>
      <c r="Q148" s="902"/>
      <c r="R148" s="902"/>
      <c r="S148" s="902"/>
      <c r="T148" s="902"/>
      <c r="U148" s="902"/>
      <c r="V148" s="902"/>
      <c r="W148" s="902"/>
      <c r="X148" s="902"/>
      <c r="Y148" s="902"/>
      <c r="Z148" s="902"/>
      <c r="AA148" s="902"/>
      <c r="AB148" s="902"/>
      <c r="AC148" s="902"/>
      <c r="AD148" s="902"/>
      <c r="AE148" s="902"/>
      <c r="AF148" s="902"/>
      <c r="AG148" s="902"/>
      <c r="AH148" s="902"/>
      <c r="AI148" s="902"/>
      <c r="AJ148" s="902"/>
      <c r="AK148" s="902"/>
      <c r="AL148" s="902"/>
      <c r="AM148" s="902"/>
      <c r="AN148" s="902"/>
      <c r="AO148" s="902"/>
      <c r="AP148" s="902"/>
      <c r="AQ148" s="902"/>
      <c r="AR148" s="902"/>
      <c r="AS148" s="902"/>
    </row>
    <row r="149" spans="1:45" s="2403" customFormat="1">
      <c r="A149" s="972"/>
      <c r="B149" s="972"/>
      <c r="C149" s="972"/>
      <c r="D149" s="973"/>
      <c r="E149" s="974"/>
      <c r="F149" s="2401"/>
      <c r="G149" s="2402"/>
      <c r="H149" s="1023"/>
      <c r="I149" s="902"/>
      <c r="J149" s="1171"/>
      <c r="K149" s="1171"/>
      <c r="L149" s="902"/>
      <c r="M149" s="902"/>
      <c r="N149" s="902"/>
      <c r="O149" s="902"/>
      <c r="P149" s="902"/>
      <c r="Q149" s="902"/>
      <c r="R149" s="902"/>
      <c r="S149" s="902"/>
      <c r="T149" s="902"/>
      <c r="U149" s="902"/>
      <c r="V149" s="902"/>
      <c r="W149" s="902"/>
      <c r="X149" s="902"/>
      <c r="Y149" s="902"/>
      <c r="Z149" s="902"/>
      <c r="AA149" s="902"/>
      <c r="AB149" s="902"/>
      <c r="AC149" s="902"/>
      <c r="AD149" s="902"/>
      <c r="AE149" s="902"/>
      <c r="AF149" s="902"/>
      <c r="AG149" s="902"/>
      <c r="AH149" s="902"/>
      <c r="AI149" s="902"/>
      <c r="AJ149" s="902"/>
      <c r="AK149" s="902"/>
      <c r="AL149" s="902"/>
      <c r="AM149" s="902"/>
      <c r="AN149" s="902"/>
      <c r="AO149" s="902"/>
      <c r="AP149" s="902"/>
      <c r="AQ149" s="902"/>
      <c r="AR149" s="902"/>
      <c r="AS149" s="902"/>
    </row>
    <row r="150" spans="1:45" s="2403" customFormat="1">
      <c r="A150" s="972"/>
      <c r="B150" s="972"/>
      <c r="C150" s="972"/>
      <c r="D150" s="973"/>
      <c r="E150" s="974"/>
      <c r="F150" s="2401"/>
      <c r="G150" s="2402"/>
      <c r="H150" s="1023"/>
      <c r="I150" s="902"/>
      <c r="J150" s="1171"/>
      <c r="K150" s="1171"/>
      <c r="L150" s="902"/>
      <c r="M150" s="902"/>
      <c r="N150" s="902"/>
      <c r="O150" s="902"/>
      <c r="P150" s="902"/>
      <c r="Q150" s="902"/>
      <c r="R150" s="902"/>
      <c r="S150" s="902"/>
      <c r="T150" s="902"/>
      <c r="U150" s="902"/>
      <c r="V150" s="902"/>
      <c r="W150" s="902"/>
      <c r="X150" s="902"/>
      <c r="Y150" s="902"/>
      <c r="Z150" s="902"/>
      <c r="AA150" s="902"/>
      <c r="AB150" s="902"/>
      <c r="AC150" s="902"/>
      <c r="AD150" s="902"/>
      <c r="AE150" s="902"/>
      <c r="AF150" s="902"/>
      <c r="AG150" s="902"/>
      <c r="AH150" s="902"/>
      <c r="AI150" s="902"/>
      <c r="AJ150" s="902"/>
      <c r="AK150" s="902"/>
      <c r="AL150" s="902"/>
      <c r="AM150" s="902"/>
      <c r="AN150" s="902"/>
      <c r="AO150" s="902"/>
      <c r="AP150" s="902"/>
      <c r="AQ150" s="902"/>
      <c r="AR150" s="902"/>
      <c r="AS150" s="902"/>
    </row>
    <row r="151" spans="1:45" s="2403" customFormat="1">
      <c r="A151" s="972"/>
      <c r="B151" s="972"/>
      <c r="C151" s="972"/>
      <c r="D151" s="973"/>
      <c r="E151" s="974"/>
      <c r="F151" s="2401"/>
      <c r="G151" s="2402"/>
      <c r="H151" s="1023"/>
      <c r="I151" s="902"/>
      <c r="J151" s="1171"/>
      <c r="K151" s="1171"/>
      <c r="L151" s="902"/>
      <c r="M151" s="902"/>
      <c r="N151" s="902"/>
      <c r="O151" s="902"/>
      <c r="P151" s="902"/>
      <c r="Q151" s="902"/>
      <c r="R151" s="902"/>
      <c r="S151" s="902"/>
      <c r="T151" s="902"/>
      <c r="U151" s="902"/>
      <c r="V151" s="902"/>
      <c r="W151" s="902"/>
      <c r="X151" s="902"/>
      <c r="Y151" s="902"/>
      <c r="Z151" s="902"/>
      <c r="AA151" s="902"/>
      <c r="AB151" s="902"/>
      <c r="AC151" s="902"/>
      <c r="AD151" s="902"/>
      <c r="AE151" s="902"/>
      <c r="AF151" s="902"/>
      <c r="AG151" s="902"/>
      <c r="AH151" s="902"/>
      <c r="AI151" s="902"/>
      <c r="AJ151" s="902"/>
      <c r="AK151" s="902"/>
      <c r="AL151" s="902"/>
      <c r="AM151" s="902"/>
      <c r="AN151" s="902"/>
      <c r="AO151" s="902"/>
      <c r="AP151" s="902"/>
      <c r="AQ151" s="902"/>
      <c r="AR151" s="902"/>
      <c r="AS151" s="902"/>
    </row>
    <row r="152" spans="1:45" s="2403" customFormat="1">
      <c r="A152" s="972"/>
      <c r="B152" s="972"/>
      <c r="C152" s="972"/>
      <c r="D152" s="973"/>
      <c r="E152" s="974"/>
      <c r="F152" s="2401"/>
      <c r="G152" s="2402"/>
      <c r="H152" s="1023"/>
      <c r="I152" s="902"/>
      <c r="J152" s="1171"/>
      <c r="K152" s="1171"/>
      <c r="L152" s="902"/>
      <c r="M152" s="902"/>
      <c r="N152" s="902"/>
      <c r="O152" s="902"/>
      <c r="P152" s="902"/>
      <c r="Q152" s="902"/>
      <c r="R152" s="902"/>
      <c r="S152" s="902"/>
      <c r="T152" s="902"/>
      <c r="U152" s="902"/>
      <c r="V152" s="902"/>
      <c r="W152" s="902"/>
      <c r="X152" s="902"/>
      <c r="Y152" s="902"/>
      <c r="Z152" s="902"/>
      <c r="AA152" s="902"/>
      <c r="AB152" s="902"/>
      <c r="AC152" s="902"/>
      <c r="AD152" s="902"/>
      <c r="AE152" s="902"/>
      <c r="AF152" s="902"/>
      <c r="AG152" s="902"/>
      <c r="AH152" s="902"/>
      <c r="AI152" s="902"/>
      <c r="AJ152" s="902"/>
      <c r="AK152" s="902"/>
      <c r="AL152" s="902"/>
      <c r="AM152" s="902"/>
      <c r="AN152" s="902"/>
      <c r="AO152" s="902"/>
      <c r="AP152" s="902"/>
      <c r="AQ152" s="902"/>
      <c r="AR152" s="902"/>
      <c r="AS152" s="902"/>
    </row>
    <row r="153" spans="1:45" s="2403" customFormat="1">
      <c r="A153" s="972"/>
      <c r="B153" s="972"/>
      <c r="C153" s="972"/>
      <c r="D153" s="973"/>
      <c r="E153" s="974"/>
      <c r="F153" s="2401"/>
      <c r="G153" s="2402"/>
      <c r="H153" s="1023"/>
      <c r="I153" s="902"/>
      <c r="J153" s="1171"/>
      <c r="K153" s="1171"/>
      <c r="L153" s="902"/>
      <c r="M153" s="902"/>
      <c r="N153" s="902"/>
      <c r="O153" s="902"/>
      <c r="P153" s="902"/>
      <c r="Q153" s="902"/>
      <c r="R153" s="902"/>
      <c r="S153" s="902"/>
      <c r="T153" s="902"/>
      <c r="U153" s="902"/>
      <c r="V153" s="902"/>
      <c r="W153" s="902"/>
      <c r="X153" s="902"/>
      <c r="Y153" s="902"/>
      <c r="Z153" s="902"/>
      <c r="AA153" s="902"/>
      <c r="AB153" s="902"/>
      <c r="AC153" s="902"/>
      <c r="AD153" s="902"/>
      <c r="AE153" s="902"/>
      <c r="AF153" s="902"/>
      <c r="AG153" s="902"/>
      <c r="AH153" s="902"/>
      <c r="AI153" s="902"/>
      <c r="AJ153" s="902"/>
      <c r="AK153" s="902"/>
      <c r="AL153" s="902"/>
      <c r="AM153" s="902"/>
      <c r="AN153" s="902"/>
      <c r="AO153" s="902"/>
      <c r="AP153" s="902"/>
      <c r="AQ153" s="902"/>
      <c r="AR153" s="902"/>
      <c r="AS153" s="902"/>
    </row>
    <row r="154" spans="1:45" s="2403" customFormat="1">
      <c r="A154" s="972"/>
      <c r="B154" s="972"/>
      <c r="C154" s="972"/>
      <c r="D154" s="973"/>
      <c r="E154" s="974"/>
      <c r="F154" s="2401"/>
      <c r="G154" s="2402"/>
      <c r="H154" s="1023"/>
      <c r="I154" s="902"/>
      <c r="J154" s="1171"/>
      <c r="K154" s="1171"/>
      <c r="L154" s="902"/>
      <c r="M154" s="902"/>
      <c r="N154" s="902"/>
      <c r="O154" s="902"/>
      <c r="P154" s="902"/>
      <c r="Q154" s="902"/>
      <c r="R154" s="902"/>
      <c r="S154" s="902"/>
      <c r="T154" s="902"/>
      <c r="U154" s="902"/>
      <c r="V154" s="902"/>
      <c r="W154" s="902"/>
      <c r="X154" s="902"/>
      <c r="Y154" s="902"/>
      <c r="Z154" s="902"/>
      <c r="AA154" s="902"/>
      <c r="AB154" s="902"/>
      <c r="AC154" s="902"/>
      <c r="AD154" s="902"/>
      <c r="AE154" s="902"/>
      <c r="AF154" s="902"/>
      <c r="AG154" s="902"/>
      <c r="AH154" s="902"/>
      <c r="AI154" s="902"/>
      <c r="AJ154" s="902"/>
      <c r="AK154" s="902"/>
      <c r="AL154" s="902"/>
      <c r="AM154" s="902"/>
      <c r="AN154" s="902"/>
      <c r="AO154" s="902"/>
      <c r="AP154" s="902"/>
      <c r="AQ154" s="902"/>
      <c r="AR154" s="902"/>
      <c r="AS154" s="902"/>
    </row>
    <row r="155" spans="1:45" s="2403" customFormat="1">
      <c r="A155" s="972"/>
      <c r="B155" s="972"/>
      <c r="C155" s="972"/>
      <c r="D155" s="973"/>
      <c r="E155" s="974"/>
      <c r="F155" s="2401"/>
      <c r="G155" s="2402"/>
      <c r="H155" s="1023"/>
      <c r="I155" s="902"/>
      <c r="J155" s="1171"/>
      <c r="K155" s="1171"/>
      <c r="L155" s="902"/>
      <c r="M155" s="902"/>
      <c r="N155" s="902"/>
      <c r="O155" s="902"/>
      <c r="P155" s="902"/>
      <c r="Q155" s="902"/>
      <c r="R155" s="902"/>
      <c r="S155" s="902"/>
      <c r="T155" s="902"/>
      <c r="U155" s="902"/>
      <c r="V155" s="902"/>
      <c r="W155" s="902"/>
      <c r="X155" s="902"/>
      <c r="Y155" s="902"/>
      <c r="Z155" s="902"/>
      <c r="AA155" s="902"/>
      <c r="AB155" s="902"/>
      <c r="AC155" s="902"/>
      <c r="AD155" s="902"/>
      <c r="AE155" s="902"/>
      <c r="AF155" s="902"/>
      <c r="AG155" s="902"/>
      <c r="AH155" s="902"/>
      <c r="AI155" s="902"/>
      <c r="AJ155" s="902"/>
      <c r="AK155" s="902"/>
      <c r="AL155" s="902"/>
      <c r="AM155" s="902"/>
      <c r="AN155" s="902"/>
      <c r="AO155" s="902"/>
      <c r="AP155" s="902"/>
      <c r="AQ155" s="902"/>
      <c r="AR155" s="902"/>
      <c r="AS155" s="902"/>
    </row>
    <row r="156" spans="1:45" s="2403" customFormat="1">
      <c r="A156" s="972"/>
      <c r="B156" s="972"/>
      <c r="C156" s="972"/>
      <c r="D156" s="973"/>
      <c r="E156" s="974"/>
      <c r="F156" s="2401"/>
      <c r="G156" s="2402"/>
      <c r="H156" s="1023"/>
      <c r="I156" s="902"/>
      <c r="J156" s="1171"/>
      <c r="K156" s="1171"/>
      <c r="L156" s="902"/>
      <c r="M156" s="902"/>
      <c r="N156" s="902"/>
      <c r="O156" s="902"/>
      <c r="P156" s="902"/>
      <c r="Q156" s="902"/>
      <c r="R156" s="902"/>
      <c r="S156" s="902"/>
      <c r="T156" s="902"/>
      <c r="U156" s="902"/>
      <c r="V156" s="902"/>
      <c r="W156" s="902"/>
      <c r="X156" s="902"/>
      <c r="Y156" s="902"/>
      <c r="Z156" s="902"/>
      <c r="AA156" s="902"/>
      <c r="AB156" s="902"/>
      <c r="AC156" s="902"/>
      <c r="AD156" s="902"/>
      <c r="AE156" s="902"/>
      <c r="AF156" s="902"/>
      <c r="AG156" s="902"/>
      <c r="AH156" s="902"/>
      <c r="AI156" s="902"/>
      <c r="AJ156" s="902"/>
      <c r="AK156" s="902"/>
      <c r="AL156" s="902"/>
      <c r="AM156" s="902"/>
      <c r="AN156" s="902"/>
      <c r="AO156" s="902"/>
      <c r="AP156" s="902"/>
      <c r="AQ156" s="902"/>
      <c r="AR156" s="902"/>
      <c r="AS156" s="902"/>
    </row>
    <row r="157" spans="1:45" s="2403" customFormat="1">
      <c r="A157" s="972"/>
      <c r="B157" s="972"/>
      <c r="C157" s="972"/>
      <c r="D157" s="973"/>
      <c r="E157" s="974"/>
      <c r="F157" s="2401"/>
      <c r="G157" s="2402"/>
      <c r="H157" s="1023"/>
      <c r="I157" s="902"/>
      <c r="J157" s="1171"/>
      <c r="K157" s="1171"/>
      <c r="L157" s="902"/>
      <c r="M157" s="902"/>
      <c r="N157" s="902"/>
      <c r="O157" s="902"/>
      <c r="P157" s="902"/>
      <c r="Q157" s="902"/>
      <c r="R157" s="902"/>
      <c r="S157" s="902"/>
      <c r="T157" s="902"/>
      <c r="U157" s="902"/>
      <c r="V157" s="902"/>
      <c r="W157" s="902"/>
      <c r="X157" s="902"/>
      <c r="Y157" s="902"/>
      <c r="Z157" s="902"/>
      <c r="AA157" s="902"/>
      <c r="AB157" s="902"/>
      <c r="AC157" s="902"/>
      <c r="AD157" s="902"/>
      <c r="AE157" s="902"/>
      <c r="AF157" s="902"/>
      <c r="AG157" s="902"/>
      <c r="AH157" s="902"/>
      <c r="AI157" s="902"/>
      <c r="AJ157" s="902"/>
      <c r="AK157" s="902"/>
      <c r="AL157" s="902"/>
      <c r="AM157" s="902"/>
      <c r="AN157" s="902"/>
      <c r="AO157" s="902"/>
      <c r="AP157" s="902"/>
      <c r="AQ157" s="902"/>
      <c r="AR157" s="902"/>
      <c r="AS157" s="902"/>
    </row>
    <row r="158" spans="1:45" s="2403" customFormat="1">
      <c r="A158" s="972"/>
      <c r="B158" s="972"/>
      <c r="C158" s="972"/>
      <c r="D158" s="973"/>
      <c r="E158" s="974"/>
      <c r="F158" s="2401"/>
      <c r="G158" s="2402"/>
      <c r="H158" s="1023"/>
      <c r="I158" s="902"/>
      <c r="J158" s="1171"/>
      <c r="K158" s="1171"/>
      <c r="L158" s="902"/>
      <c r="M158" s="902"/>
      <c r="N158" s="902"/>
      <c r="O158" s="902"/>
      <c r="P158" s="902"/>
      <c r="Q158" s="902"/>
      <c r="R158" s="902"/>
      <c r="S158" s="902"/>
      <c r="T158" s="902"/>
      <c r="U158" s="902"/>
      <c r="V158" s="902"/>
      <c r="W158" s="902"/>
      <c r="X158" s="902"/>
      <c r="Y158" s="902"/>
      <c r="Z158" s="902"/>
      <c r="AA158" s="902"/>
      <c r="AB158" s="902"/>
      <c r="AC158" s="902"/>
      <c r="AD158" s="902"/>
      <c r="AE158" s="902"/>
      <c r="AF158" s="902"/>
      <c r="AG158" s="902"/>
      <c r="AH158" s="902"/>
      <c r="AI158" s="902"/>
      <c r="AJ158" s="902"/>
      <c r="AK158" s="902"/>
      <c r="AL158" s="902"/>
      <c r="AM158" s="902"/>
      <c r="AN158" s="902"/>
      <c r="AO158" s="902"/>
      <c r="AP158" s="902"/>
      <c r="AQ158" s="902"/>
      <c r="AR158" s="902"/>
      <c r="AS158" s="902"/>
    </row>
    <row r="159" spans="1:45" s="2403" customFormat="1">
      <c r="A159" s="972"/>
      <c r="B159" s="972"/>
      <c r="C159" s="972"/>
      <c r="D159" s="973"/>
      <c r="E159" s="974"/>
      <c r="F159" s="2401"/>
      <c r="G159" s="2402"/>
      <c r="H159" s="1023"/>
      <c r="I159" s="902"/>
      <c r="J159" s="1171"/>
      <c r="K159" s="1171"/>
      <c r="L159" s="902"/>
      <c r="M159" s="902"/>
      <c r="N159" s="902"/>
      <c r="O159" s="902"/>
      <c r="P159" s="902"/>
      <c r="Q159" s="902"/>
      <c r="R159" s="902"/>
      <c r="S159" s="902"/>
      <c r="T159" s="902"/>
      <c r="U159" s="902"/>
      <c r="V159" s="902"/>
      <c r="W159" s="902"/>
      <c r="X159" s="902"/>
      <c r="Y159" s="902"/>
      <c r="Z159" s="902"/>
      <c r="AA159" s="902"/>
      <c r="AB159" s="902"/>
      <c r="AC159" s="902"/>
      <c r="AD159" s="902"/>
      <c r="AE159" s="902"/>
      <c r="AF159" s="902"/>
      <c r="AG159" s="902"/>
      <c r="AH159" s="902"/>
      <c r="AI159" s="902"/>
      <c r="AJ159" s="902"/>
      <c r="AK159" s="902"/>
      <c r="AL159" s="902"/>
      <c r="AM159" s="902"/>
      <c r="AN159" s="902"/>
      <c r="AO159" s="902"/>
      <c r="AP159" s="902"/>
      <c r="AQ159" s="902"/>
      <c r="AR159" s="902"/>
      <c r="AS159" s="902"/>
    </row>
    <row r="160" spans="1:45" s="2403" customFormat="1">
      <c r="A160" s="972"/>
      <c r="B160" s="972"/>
      <c r="C160" s="972"/>
      <c r="D160" s="973"/>
      <c r="E160" s="974"/>
      <c r="F160" s="2401"/>
      <c r="G160" s="2402"/>
      <c r="H160" s="1023"/>
      <c r="I160" s="902"/>
      <c r="J160" s="1171"/>
      <c r="K160" s="1171"/>
      <c r="L160" s="902"/>
      <c r="M160" s="902"/>
      <c r="N160" s="902"/>
      <c r="O160" s="902"/>
      <c r="P160" s="902"/>
      <c r="Q160" s="902"/>
      <c r="R160" s="902"/>
      <c r="S160" s="902"/>
      <c r="T160" s="902"/>
      <c r="U160" s="902"/>
      <c r="V160" s="902"/>
      <c r="W160" s="902"/>
      <c r="X160" s="902"/>
      <c r="Y160" s="902"/>
      <c r="Z160" s="902"/>
      <c r="AA160" s="902"/>
      <c r="AB160" s="902"/>
      <c r="AC160" s="902"/>
      <c r="AD160" s="902"/>
      <c r="AE160" s="902"/>
      <c r="AF160" s="902"/>
      <c r="AG160" s="902"/>
      <c r="AH160" s="902"/>
      <c r="AI160" s="902"/>
      <c r="AJ160" s="902"/>
      <c r="AK160" s="902"/>
      <c r="AL160" s="902"/>
      <c r="AM160" s="902"/>
      <c r="AN160" s="902"/>
      <c r="AO160" s="902"/>
      <c r="AP160" s="902"/>
      <c r="AQ160" s="902"/>
      <c r="AR160" s="902"/>
      <c r="AS160" s="902"/>
    </row>
    <row r="161" spans="1:45" s="2403" customFormat="1">
      <c r="A161" s="972"/>
      <c r="B161" s="972"/>
      <c r="C161" s="972"/>
      <c r="D161" s="973"/>
      <c r="E161" s="974"/>
      <c r="F161" s="2401"/>
      <c r="G161" s="2402"/>
      <c r="H161" s="1023"/>
      <c r="I161" s="902"/>
      <c r="J161" s="1171"/>
      <c r="K161" s="1171"/>
      <c r="L161" s="902"/>
      <c r="M161" s="902"/>
      <c r="N161" s="902"/>
      <c r="O161" s="902"/>
      <c r="P161" s="902"/>
      <c r="Q161" s="902"/>
      <c r="R161" s="902"/>
      <c r="S161" s="902"/>
      <c r="T161" s="902"/>
      <c r="U161" s="902"/>
      <c r="V161" s="902"/>
      <c r="W161" s="902"/>
      <c r="X161" s="902"/>
      <c r="Y161" s="902"/>
      <c r="Z161" s="902"/>
      <c r="AA161" s="902"/>
      <c r="AB161" s="902"/>
      <c r="AC161" s="902"/>
      <c r="AD161" s="902"/>
      <c r="AE161" s="902"/>
      <c r="AF161" s="902"/>
      <c r="AG161" s="902"/>
      <c r="AH161" s="902"/>
      <c r="AI161" s="902"/>
      <c r="AJ161" s="902"/>
      <c r="AK161" s="902"/>
      <c r="AL161" s="902"/>
      <c r="AM161" s="902"/>
      <c r="AN161" s="902"/>
      <c r="AO161" s="902"/>
      <c r="AP161" s="902"/>
      <c r="AQ161" s="902"/>
      <c r="AR161" s="902"/>
      <c r="AS161" s="902"/>
    </row>
    <row r="162" spans="1:45" s="2403" customFormat="1">
      <c r="A162" s="972"/>
      <c r="B162" s="972"/>
      <c r="C162" s="972"/>
      <c r="D162" s="973"/>
      <c r="E162" s="974"/>
      <c r="F162" s="2401"/>
      <c r="G162" s="2402"/>
      <c r="H162" s="1023"/>
      <c r="I162" s="902"/>
      <c r="J162" s="1171"/>
      <c r="K162" s="1171"/>
      <c r="L162" s="902"/>
      <c r="M162" s="902"/>
      <c r="N162" s="902"/>
      <c r="O162" s="902"/>
      <c r="P162" s="902"/>
      <c r="Q162" s="902"/>
      <c r="R162" s="902"/>
      <c r="S162" s="902"/>
      <c r="T162" s="902"/>
      <c r="U162" s="902"/>
      <c r="V162" s="902"/>
      <c r="W162" s="902"/>
      <c r="X162" s="902"/>
      <c r="Y162" s="902"/>
      <c r="Z162" s="902"/>
      <c r="AA162" s="902"/>
      <c r="AB162" s="902"/>
      <c r="AC162" s="902"/>
      <c r="AD162" s="902"/>
      <c r="AE162" s="902"/>
      <c r="AF162" s="902"/>
      <c r="AG162" s="902"/>
      <c r="AH162" s="902"/>
      <c r="AI162" s="902"/>
      <c r="AJ162" s="902"/>
      <c r="AK162" s="902"/>
      <c r="AL162" s="902"/>
      <c r="AM162" s="902"/>
      <c r="AN162" s="902"/>
      <c r="AO162" s="902"/>
      <c r="AP162" s="902"/>
      <c r="AQ162" s="902"/>
      <c r="AR162" s="902"/>
      <c r="AS162" s="902"/>
    </row>
    <row r="163" spans="1:45" s="2403" customFormat="1">
      <c r="A163" s="972"/>
      <c r="B163" s="972"/>
      <c r="C163" s="972"/>
      <c r="D163" s="973"/>
      <c r="E163" s="974"/>
      <c r="F163" s="2401"/>
      <c r="G163" s="2402"/>
      <c r="H163" s="1023"/>
      <c r="I163" s="902"/>
      <c r="J163" s="1171"/>
      <c r="K163" s="1171"/>
      <c r="L163" s="902"/>
      <c r="M163" s="902"/>
      <c r="N163" s="902"/>
      <c r="O163" s="902"/>
      <c r="P163" s="902"/>
      <c r="Q163" s="902"/>
      <c r="R163" s="902"/>
      <c r="S163" s="902"/>
      <c r="T163" s="902"/>
      <c r="U163" s="902"/>
      <c r="V163" s="902"/>
      <c r="W163" s="902"/>
      <c r="X163" s="902"/>
      <c r="Y163" s="902"/>
      <c r="Z163" s="902"/>
      <c r="AA163" s="902"/>
      <c r="AB163" s="902"/>
      <c r="AC163" s="902"/>
      <c r="AD163" s="902"/>
      <c r="AE163" s="902"/>
      <c r="AF163" s="902"/>
      <c r="AG163" s="902"/>
      <c r="AH163" s="902"/>
      <c r="AI163" s="902"/>
      <c r="AJ163" s="902"/>
      <c r="AK163" s="902"/>
      <c r="AL163" s="902"/>
      <c r="AM163" s="902"/>
      <c r="AN163" s="902"/>
      <c r="AO163" s="902"/>
      <c r="AP163" s="902"/>
      <c r="AQ163" s="902"/>
      <c r="AR163" s="902"/>
      <c r="AS163" s="902"/>
    </row>
    <row r="164" spans="1:45" s="2403" customFormat="1">
      <c r="A164" s="972"/>
      <c r="B164" s="972"/>
      <c r="C164" s="972"/>
      <c r="D164" s="973"/>
      <c r="E164" s="974"/>
      <c r="F164" s="2401"/>
      <c r="G164" s="2402"/>
      <c r="H164" s="1023"/>
      <c r="I164" s="902"/>
      <c r="J164" s="1171"/>
      <c r="K164" s="1171"/>
      <c r="L164" s="902"/>
      <c r="M164" s="902"/>
      <c r="N164" s="902"/>
      <c r="O164" s="902"/>
      <c r="P164" s="902"/>
      <c r="Q164" s="902"/>
      <c r="R164" s="902"/>
      <c r="S164" s="902"/>
      <c r="T164" s="902"/>
      <c r="U164" s="902"/>
      <c r="V164" s="902"/>
      <c r="W164" s="902"/>
      <c r="X164" s="902"/>
      <c r="Y164" s="902"/>
      <c r="Z164" s="902"/>
      <c r="AA164" s="902"/>
      <c r="AB164" s="902"/>
      <c r="AC164" s="902"/>
      <c r="AD164" s="902"/>
      <c r="AE164" s="902"/>
      <c r="AF164" s="902"/>
      <c r="AG164" s="902"/>
      <c r="AH164" s="902"/>
      <c r="AI164" s="902"/>
      <c r="AJ164" s="902"/>
      <c r="AK164" s="902"/>
      <c r="AL164" s="902"/>
      <c r="AM164" s="902"/>
      <c r="AN164" s="902"/>
      <c r="AO164" s="902"/>
      <c r="AP164" s="902"/>
      <c r="AQ164" s="902"/>
      <c r="AR164" s="902"/>
      <c r="AS164" s="902"/>
    </row>
    <row r="165" spans="1:45" s="2403" customFormat="1">
      <c r="A165" s="972"/>
      <c r="B165" s="972"/>
      <c r="C165" s="972"/>
      <c r="D165" s="973"/>
      <c r="E165" s="974"/>
      <c r="F165" s="2401"/>
      <c r="G165" s="2402"/>
      <c r="H165" s="1023"/>
      <c r="I165" s="902"/>
      <c r="J165" s="1171"/>
      <c r="K165" s="1171"/>
      <c r="L165" s="902"/>
      <c r="M165" s="902"/>
      <c r="N165" s="902"/>
      <c r="O165" s="902"/>
      <c r="P165" s="902"/>
      <c r="Q165" s="902"/>
      <c r="R165" s="902"/>
      <c r="S165" s="902"/>
      <c r="T165" s="902"/>
      <c r="U165" s="902"/>
      <c r="V165" s="902"/>
      <c r="W165" s="902"/>
      <c r="X165" s="902"/>
      <c r="Y165" s="902"/>
      <c r="Z165" s="902"/>
      <c r="AA165" s="902"/>
      <c r="AB165" s="902"/>
      <c r="AC165" s="902"/>
      <c r="AD165" s="902"/>
      <c r="AE165" s="902"/>
      <c r="AF165" s="902"/>
      <c r="AG165" s="902"/>
      <c r="AH165" s="902"/>
      <c r="AI165" s="902"/>
      <c r="AJ165" s="902"/>
      <c r="AK165" s="902"/>
      <c r="AL165" s="902"/>
      <c r="AM165" s="902"/>
      <c r="AN165" s="902"/>
      <c r="AO165" s="902"/>
      <c r="AP165" s="902"/>
      <c r="AQ165" s="902"/>
      <c r="AR165" s="902"/>
      <c r="AS165" s="902"/>
    </row>
    <row r="166" spans="1:45" s="2403" customFormat="1">
      <c r="A166" s="972"/>
      <c r="B166" s="972"/>
      <c r="C166" s="972"/>
      <c r="D166" s="973"/>
      <c r="E166" s="974"/>
      <c r="F166" s="2401"/>
      <c r="G166" s="2402"/>
      <c r="H166" s="1023"/>
      <c r="I166" s="902"/>
      <c r="J166" s="1171"/>
      <c r="K166" s="1171"/>
      <c r="L166" s="902"/>
      <c r="M166" s="902"/>
      <c r="N166" s="902"/>
      <c r="O166" s="902"/>
      <c r="P166" s="902"/>
      <c r="Q166" s="902"/>
      <c r="R166" s="902"/>
      <c r="S166" s="902"/>
      <c r="T166" s="902"/>
      <c r="U166" s="902"/>
      <c r="V166" s="902"/>
      <c r="W166" s="902"/>
      <c r="X166" s="902"/>
      <c r="Y166" s="902"/>
      <c r="Z166" s="902"/>
      <c r="AA166" s="902"/>
      <c r="AB166" s="902"/>
      <c r="AC166" s="902"/>
      <c r="AD166" s="902"/>
      <c r="AE166" s="902"/>
      <c r="AF166" s="902"/>
      <c r="AG166" s="902"/>
      <c r="AH166" s="902"/>
      <c r="AI166" s="902"/>
      <c r="AJ166" s="902"/>
      <c r="AK166" s="902"/>
      <c r="AL166" s="902"/>
      <c r="AM166" s="902"/>
      <c r="AN166" s="902"/>
      <c r="AO166" s="902"/>
      <c r="AP166" s="902"/>
      <c r="AQ166" s="902"/>
      <c r="AR166" s="902"/>
      <c r="AS166" s="902"/>
    </row>
    <row r="167" spans="1:45" s="2403" customFormat="1">
      <c r="A167" s="972"/>
      <c r="B167" s="972"/>
      <c r="C167" s="972"/>
      <c r="D167" s="973"/>
      <c r="E167" s="974"/>
      <c r="F167" s="2401"/>
      <c r="G167" s="2402"/>
      <c r="H167" s="1023"/>
      <c r="I167" s="902"/>
      <c r="J167" s="1171"/>
      <c r="K167" s="1171"/>
      <c r="L167" s="902"/>
      <c r="M167" s="902"/>
      <c r="N167" s="902"/>
      <c r="O167" s="902"/>
      <c r="P167" s="902"/>
      <c r="Q167" s="902"/>
      <c r="R167" s="902"/>
      <c r="S167" s="902"/>
      <c r="T167" s="902"/>
      <c r="U167" s="902"/>
      <c r="V167" s="902"/>
      <c r="W167" s="902"/>
      <c r="X167" s="902"/>
      <c r="Y167" s="902"/>
      <c r="Z167" s="902"/>
      <c r="AA167" s="902"/>
      <c r="AB167" s="902"/>
      <c r="AC167" s="902"/>
      <c r="AD167" s="902"/>
      <c r="AE167" s="902"/>
      <c r="AF167" s="902"/>
      <c r="AG167" s="902"/>
      <c r="AH167" s="902"/>
      <c r="AI167" s="902"/>
      <c r="AJ167" s="902"/>
      <c r="AK167" s="902"/>
      <c r="AL167" s="902"/>
      <c r="AM167" s="902"/>
      <c r="AN167" s="902"/>
      <c r="AO167" s="902"/>
      <c r="AP167" s="902"/>
      <c r="AQ167" s="902"/>
      <c r="AR167" s="902"/>
      <c r="AS167" s="902"/>
    </row>
    <row r="168" spans="1:45" s="2403" customFormat="1">
      <c r="A168" s="972"/>
      <c r="B168" s="972"/>
      <c r="C168" s="972"/>
      <c r="D168" s="973"/>
      <c r="E168" s="974"/>
      <c r="F168" s="2401"/>
      <c r="G168" s="2402"/>
      <c r="H168" s="1023"/>
      <c r="I168" s="902"/>
      <c r="J168" s="1171"/>
      <c r="K168" s="1171"/>
      <c r="L168" s="902"/>
      <c r="M168" s="902"/>
      <c r="N168" s="902"/>
      <c r="O168" s="902"/>
      <c r="P168" s="902"/>
      <c r="Q168" s="902"/>
      <c r="R168" s="902"/>
      <c r="S168" s="902"/>
      <c r="T168" s="902"/>
      <c r="U168" s="902"/>
      <c r="V168" s="902"/>
      <c r="W168" s="902"/>
      <c r="X168" s="902"/>
      <c r="Y168" s="902"/>
      <c r="Z168" s="902"/>
      <c r="AA168" s="902"/>
      <c r="AB168" s="902"/>
      <c r="AC168" s="902"/>
      <c r="AD168" s="902"/>
      <c r="AE168" s="902"/>
      <c r="AF168" s="902"/>
      <c r="AG168" s="902"/>
      <c r="AH168" s="902"/>
      <c r="AI168" s="902"/>
      <c r="AJ168" s="902"/>
      <c r="AK168" s="902"/>
      <c r="AL168" s="902"/>
      <c r="AM168" s="902"/>
      <c r="AN168" s="902"/>
      <c r="AO168" s="902"/>
      <c r="AP168" s="902"/>
      <c r="AQ168" s="902"/>
      <c r="AR168" s="902"/>
      <c r="AS168" s="902"/>
    </row>
    <row r="169" spans="1:45" s="2403" customFormat="1">
      <c r="A169" s="972"/>
      <c r="B169" s="972"/>
      <c r="C169" s="972"/>
      <c r="D169" s="973"/>
      <c r="E169" s="974"/>
      <c r="F169" s="2401"/>
      <c r="G169" s="2402"/>
      <c r="H169" s="1023"/>
      <c r="I169" s="902"/>
      <c r="J169" s="1171"/>
      <c r="K169" s="1171"/>
      <c r="L169" s="902"/>
      <c r="M169" s="902"/>
      <c r="N169" s="902"/>
      <c r="O169" s="902"/>
      <c r="P169" s="902"/>
      <c r="Q169" s="902"/>
      <c r="R169" s="902"/>
      <c r="S169" s="902"/>
      <c r="T169" s="902"/>
      <c r="U169" s="902"/>
      <c r="V169" s="902"/>
      <c r="W169" s="902"/>
      <c r="X169" s="902"/>
      <c r="Y169" s="902"/>
      <c r="Z169" s="902"/>
      <c r="AA169" s="902"/>
      <c r="AB169" s="902"/>
      <c r="AC169" s="902"/>
      <c r="AD169" s="902"/>
      <c r="AE169" s="902"/>
      <c r="AF169" s="902"/>
      <c r="AG169" s="902"/>
      <c r="AH169" s="902"/>
      <c r="AI169" s="902"/>
      <c r="AJ169" s="902"/>
      <c r="AK169" s="902"/>
      <c r="AL169" s="902"/>
      <c r="AM169" s="902"/>
      <c r="AN169" s="902"/>
      <c r="AO169" s="902"/>
      <c r="AP169" s="902"/>
      <c r="AQ169" s="902"/>
      <c r="AR169" s="902"/>
      <c r="AS169" s="902"/>
    </row>
    <row r="170" spans="1:45" s="2403" customFormat="1">
      <c r="A170" s="972"/>
      <c r="B170" s="972"/>
      <c r="C170" s="972"/>
      <c r="D170" s="973"/>
      <c r="E170" s="974"/>
      <c r="F170" s="2401"/>
      <c r="G170" s="2402"/>
      <c r="H170" s="1023"/>
      <c r="I170" s="902"/>
      <c r="J170" s="1171"/>
      <c r="K170" s="1171"/>
      <c r="L170" s="902"/>
      <c r="M170" s="902"/>
      <c r="N170" s="902"/>
      <c r="O170" s="902"/>
      <c r="P170" s="902"/>
      <c r="Q170" s="902"/>
      <c r="R170" s="902"/>
      <c r="S170" s="902"/>
      <c r="T170" s="902"/>
      <c r="U170" s="902"/>
      <c r="V170" s="902"/>
      <c r="W170" s="902"/>
      <c r="X170" s="902"/>
      <c r="Y170" s="902"/>
      <c r="Z170" s="902"/>
      <c r="AA170" s="902"/>
      <c r="AB170" s="902"/>
      <c r="AC170" s="902"/>
      <c r="AD170" s="902"/>
      <c r="AE170" s="902"/>
      <c r="AF170" s="902"/>
      <c r="AG170" s="902"/>
      <c r="AH170" s="902"/>
      <c r="AI170" s="902"/>
      <c r="AJ170" s="902"/>
      <c r="AK170" s="902"/>
      <c r="AL170" s="902"/>
      <c r="AM170" s="902"/>
      <c r="AN170" s="902"/>
      <c r="AO170" s="902"/>
      <c r="AP170" s="902"/>
      <c r="AQ170" s="902"/>
      <c r="AR170" s="902"/>
      <c r="AS170" s="902"/>
    </row>
    <row r="171" spans="1:45" s="2403" customFormat="1">
      <c r="A171" s="972"/>
      <c r="B171" s="972"/>
      <c r="C171" s="972"/>
      <c r="D171" s="973"/>
      <c r="E171" s="974"/>
      <c r="F171" s="2401"/>
      <c r="G171" s="2402"/>
      <c r="H171" s="1023"/>
      <c r="I171" s="902"/>
      <c r="J171" s="1171"/>
      <c r="K171" s="1171"/>
      <c r="L171" s="902"/>
      <c r="M171" s="902"/>
      <c r="N171" s="902"/>
      <c r="O171" s="902"/>
      <c r="P171" s="902"/>
      <c r="Q171" s="902"/>
      <c r="R171" s="902"/>
      <c r="S171" s="902"/>
      <c r="T171" s="902"/>
      <c r="U171" s="902"/>
      <c r="V171" s="902"/>
      <c r="W171" s="902"/>
      <c r="X171" s="902"/>
      <c r="Y171" s="902"/>
      <c r="Z171" s="902"/>
      <c r="AA171" s="902"/>
      <c r="AB171" s="902"/>
      <c r="AC171" s="902"/>
      <c r="AD171" s="902"/>
      <c r="AE171" s="902"/>
      <c r="AF171" s="902"/>
      <c r="AG171" s="902"/>
      <c r="AH171" s="902"/>
      <c r="AI171" s="902"/>
      <c r="AJ171" s="902"/>
      <c r="AK171" s="902"/>
      <c r="AL171" s="902"/>
      <c r="AM171" s="902"/>
      <c r="AN171" s="902"/>
      <c r="AO171" s="902"/>
      <c r="AP171" s="902"/>
      <c r="AQ171" s="902"/>
      <c r="AR171" s="902"/>
      <c r="AS171" s="902"/>
    </row>
    <row r="172" spans="1:45" s="2403" customFormat="1">
      <c r="A172" s="972"/>
      <c r="B172" s="972"/>
      <c r="C172" s="972"/>
      <c r="D172" s="973"/>
      <c r="E172" s="974"/>
      <c r="F172" s="2401"/>
      <c r="G172" s="2402"/>
      <c r="H172" s="1023"/>
      <c r="I172" s="902"/>
      <c r="J172" s="1171"/>
      <c r="K172" s="1171"/>
      <c r="L172" s="902"/>
      <c r="M172" s="902"/>
      <c r="N172" s="902"/>
      <c r="O172" s="902"/>
      <c r="P172" s="902"/>
      <c r="Q172" s="902"/>
      <c r="R172" s="902"/>
      <c r="S172" s="902"/>
      <c r="T172" s="902"/>
      <c r="U172" s="902"/>
      <c r="V172" s="902"/>
      <c r="W172" s="902"/>
      <c r="X172" s="902"/>
      <c r="Y172" s="902"/>
      <c r="Z172" s="902"/>
      <c r="AA172" s="902"/>
      <c r="AB172" s="902"/>
      <c r="AC172" s="902"/>
      <c r="AD172" s="902"/>
      <c r="AE172" s="902"/>
      <c r="AF172" s="902"/>
      <c r="AG172" s="902"/>
      <c r="AH172" s="902"/>
      <c r="AI172" s="902"/>
      <c r="AJ172" s="902"/>
      <c r="AK172" s="902"/>
      <c r="AL172" s="902"/>
      <c r="AM172" s="902"/>
      <c r="AN172" s="902"/>
      <c r="AO172" s="902"/>
      <c r="AP172" s="902"/>
      <c r="AQ172" s="902"/>
      <c r="AR172" s="902"/>
      <c r="AS172" s="902"/>
    </row>
    <row r="173" spans="1:45" s="2403" customFormat="1">
      <c r="A173" s="972"/>
      <c r="B173" s="972"/>
      <c r="C173" s="972"/>
      <c r="D173" s="973"/>
      <c r="E173" s="974"/>
      <c r="F173" s="2401"/>
      <c r="G173" s="2402"/>
      <c r="H173" s="1023"/>
      <c r="I173" s="902"/>
      <c r="J173" s="1171"/>
      <c r="K173" s="1171"/>
      <c r="L173" s="902"/>
      <c r="M173" s="902"/>
      <c r="N173" s="902"/>
      <c r="O173" s="902"/>
      <c r="P173" s="902"/>
      <c r="Q173" s="902"/>
      <c r="R173" s="902"/>
      <c r="S173" s="902"/>
      <c r="T173" s="902"/>
      <c r="U173" s="902"/>
      <c r="V173" s="902"/>
      <c r="W173" s="902"/>
      <c r="X173" s="902"/>
      <c r="Y173" s="902"/>
      <c r="Z173" s="902"/>
      <c r="AA173" s="902"/>
      <c r="AB173" s="902"/>
      <c r="AC173" s="902"/>
      <c r="AD173" s="902"/>
      <c r="AE173" s="902"/>
      <c r="AF173" s="902"/>
      <c r="AG173" s="902"/>
      <c r="AH173" s="902"/>
      <c r="AI173" s="902"/>
      <c r="AJ173" s="902"/>
      <c r="AK173" s="902"/>
      <c r="AL173" s="902"/>
      <c r="AM173" s="902"/>
      <c r="AN173" s="902"/>
      <c r="AO173" s="902"/>
      <c r="AP173" s="902"/>
      <c r="AQ173" s="902"/>
      <c r="AR173" s="902"/>
      <c r="AS173" s="902"/>
    </row>
    <row r="174" spans="1:45" s="2403" customFormat="1">
      <c r="A174" s="972"/>
      <c r="B174" s="972"/>
      <c r="C174" s="972"/>
      <c r="D174" s="973"/>
      <c r="E174" s="974"/>
      <c r="F174" s="2401"/>
      <c r="G174" s="2402"/>
      <c r="H174" s="1023"/>
      <c r="I174" s="902"/>
      <c r="J174" s="1171"/>
      <c r="K174" s="1171"/>
      <c r="L174" s="902"/>
      <c r="M174" s="902"/>
      <c r="N174" s="902"/>
      <c r="O174" s="902"/>
      <c r="P174" s="902"/>
      <c r="Q174" s="902"/>
      <c r="R174" s="902"/>
      <c r="S174" s="902"/>
      <c r="T174" s="902"/>
      <c r="U174" s="902"/>
      <c r="V174" s="902"/>
      <c r="W174" s="902"/>
      <c r="X174" s="902"/>
      <c r="Y174" s="902"/>
      <c r="Z174" s="902"/>
      <c r="AA174" s="902"/>
      <c r="AB174" s="902"/>
      <c r="AC174" s="902"/>
      <c r="AD174" s="902"/>
      <c r="AE174" s="902"/>
      <c r="AF174" s="902"/>
      <c r="AG174" s="902"/>
      <c r="AH174" s="902"/>
      <c r="AI174" s="902"/>
      <c r="AJ174" s="902"/>
      <c r="AK174" s="902"/>
      <c r="AL174" s="902"/>
      <c r="AM174" s="902"/>
      <c r="AN174" s="902"/>
      <c r="AO174" s="902"/>
      <c r="AP174" s="902"/>
      <c r="AQ174" s="902"/>
      <c r="AR174" s="902"/>
      <c r="AS174" s="902"/>
    </row>
    <row r="175" spans="1:45" s="2403" customFormat="1">
      <c r="A175" s="972"/>
      <c r="B175" s="972"/>
      <c r="C175" s="972"/>
      <c r="D175" s="973"/>
      <c r="E175" s="974"/>
      <c r="F175" s="2401"/>
      <c r="G175" s="2402"/>
      <c r="H175" s="1023"/>
      <c r="I175" s="902"/>
      <c r="J175" s="1171"/>
      <c r="K175" s="1171"/>
      <c r="L175" s="902"/>
      <c r="M175" s="902"/>
      <c r="N175" s="902"/>
      <c r="O175" s="902"/>
      <c r="P175" s="902"/>
      <c r="Q175" s="902"/>
      <c r="R175" s="902"/>
      <c r="S175" s="902"/>
      <c r="T175" s="902"/>
      <c r="U175" s="902"/>
      <c r="V175" s="902"/>
      <c r="W175" s="902"/>
      <c r="X175" s="902"/>
      <c r="Y175" s="902"/>
      <c r="Z175" s="902"/>
      <c r="AA175" s="902"/>
      <c r="AB175" s="902"/>
      <c r="AC175" s="902"/>
      <c r="AD175" s="902"/>
      <c r="AE175" s="902"/>
      <c r="AF175" s="902"/>
      <c r="AG175" s="902"/>
      <c r="AH175" s="902"/>
      <c r="AI175" s="902"/>
      <c r="AJ175" s="902"/>
      <c r="AK175" s="902"/>
      <c r="AL175" s="902"/>
      <c r="AM175" s="902"/>
      <c r="AN175" s="902"/>
      <c r="AO175" s="902"/>
      <c r="AP175" s="902"/>
      <c r="AQ175" s="902"/>
      <c r="AR175" s="902"/>
      <c r="AS175" s="902"/>
    </row>
    <row r="176" spans="1:45" s="2403" customFormat="1">
      <c r="A176" s="972"/>
      <c r="B176" s="972"/>
      <c r="C176" s="972"/>
      <c r="D176" s="973"/>
      <c r="E176" s="974"/>
      <c r="F176" s="2401"/>
      <c r="G176" s="2402"/>
      <c r="H176" s="1023"/>
      <c r="I176" s="902"/>
      <c r="J176" s="1171"/>
      <c r="K176" s="1171"/>
      <c r="L176" s="902"/>
      <c r="M176" s="902"/>
      <c r="N176" s="902"/>
      <c r="O176" s="902"/>
      <c r="P176" s="902"/>
      <c r="Q176" s="902"/>
      <c r="R176" s="902"/>
      <c r="S176" s="902"/>
      <c r="T176" s="902"/>
      <c r="U176" s="902"/>
      <c r="V176" s="902"/>
      <c r="W176" s="902"/>
      <c r="X176" s="902"/>
      <c r="Y176" s="902"/>
      <c r="Z176" s="902"/>
      <c r="AA176" s="902"/>
      <c r="AB176" s="902"/>
      <c r="AC176" s="902"/>
      <c r="AD176" s="902"/>
      <c r="AE176" s="902"/>
      <c r="AF176" s="902"/>
      <c r="AG176" s="902"/>
      <c r="AH176" s="902"/>
      <c r="AI176" s="902"/>
      <c r="AJ176" s="902"/>
      <c r="AK176" s="902"/>
      <c r="AL176" s="902"/>
      <c r="AM176" s="902"/>
      <c r="AN176" s="902"/>
      <c r="AO176" s="902"/>
      <c r="AP176" s="902"/>
      <c r="AQ176" s="902"/>
      <c r="AR176" s="902"/>
      <c r="AS176" s="902"/>
    </row>
    <row r="177" spans="1:45" s="2403" customFormat="1">
      <c r="A177" s="972"/>
      <c r="B177" s="972"/>
      <c r="C177" s="972"/>
      <c r="D177" s="973"/>
      <c r="E177" s="974"/>
      <c r="F177" s="2401"/>
      <c r="G177" s="2402"/>
      <c r="H177" s="1023"/>
      <c r="I177" s="902"/>
      <c r="J177" s="1171"/>
      <c r="K177" s="1171"/>
      <c r="L177" s="902"/>
      <c r="M177" s="902"/>
      <c r="N177" s="902"/>
      <c r="O177" s="902"/>
      <c r="P177" s="902"/>
      <c r="Q177" s="902"/>
      <c r="R177" s="902"/>
      <c r="S177" s="902"/>
      <c r="T177" s="902"/>
      <c r="U177" s="902"/>
      <c r="V177" s="902"/>
      <c r="W177" s="902"/>
      <c r="X177" s="902"/>
      <c r="Y177" s="902"/>
      <c r="Z177" s="902"/>
      <c r="AA177" s="902"/>
      <c r="AB177" s="902"/>
      <c r="AC177" s="902"/>
      <c r="AD177" s="902"/>
      <c r="AE177" s="902"/>
      <c r="AF177" s="902"/>
      <c r="AG177" s="902"/>
      <c r="AH177" s="902"/>
      <c r="AI177" s="902"/>
      <c r="AJ177" s="902"/>
      <c r="AK177" s="902"/>
      <c r="AL177" s="902"/>
      <c r="AM177" s="902"/>
      <c r="AN177" s="902"/>
      <c r="AO177" s="902"/>
      <c r="AP177" s="902"/>
      <c r="AQ177" s="902"/>
      <c r="AR177" s="902"/>
      <c r="AS177" s="902"/>
    </row>
    <row r="178" spans="1:45" s="2403" customFormat="1">
      <c r="A178" s="972"/>
      <c r="B178" s="972"/>
      <c r="C178" s="972"/>
      <c r="D178" s="973"/>
      <c r="E178" s="974"/>
      <c r="F178" s="2401"/>
      <c r="G178" s="2402"/>
      <c r="H178" s="1023"/>
      <c r="I178" s="902"/>
      <c r="J178" s="1171"/>
      <c r="K178" s="1171"/>
      <c r="L178" s="902"/>
      <c r="M178" s="902"/>
      <c r="N178" s="902"/>
      <c r="O178" s="902"/>
      <c r="P178" s="902"/>
      <c r="Q178" s="902"/>
      <c r="R178" s="902"/>
      <c r="S178" s="902"/>
      <c r="T178" s="902"/>
      <c r="U178" s="902"/>
      <c r="V178" s="902"/>
      <c r="W178" s="902"/>
      <c r="X178" s="902"/>
      <c r="Y178" s="902"/>
      <c r="Z178" s="902"/>
      <c r="AA178" s="902"/>
      <c r="AB178" s="902"/>
      <c r="AC178" s="902"/>
      <c r="AD178" s="902"/>
      <c r="AE178" s="902"/>
      <c r="AF178" s="902"/>
      <c r="AG178" s="902"/>
      <c r="AH178" s="902"/>
      <c r="AI178" s="902"/>
      <c r="AJ178" s="902"/>
      <c r="AK178" s="902"/>
      <c r="AL178" s="902"/>
      <c r="AM178" s="902"/>
      <c r="AN178" s="902"/>
      <c r="AO178" s="902"/>
      <c r="AP178" s="902"/>
      <c r="AQ178" s="902"/>
      <c r="AR178" s="902"/>
      <c r="AS178" s="902"/>
    </row>
    <row r="179" spans="1:45" s="2403" customFormat="1">
      <c r="A179" s="972"/>
      <c r="B179" s="972"/>
      <c r="C179" s="972"/>
      <c r="D179" s="973"/>
      <c r="E179" s="974"/>
      <c r="F179" s="2401"/>
      <c r="G179" s="2402"/>
      <c r="H179" s="1023"/>
      <c r="I179" s="902"/>
      <c r="J179" s="1171"/>
      <c r="K179" s="1171"/>
      <c r="L179" s="902"/>
      <c r="M179" s="902"/>
      <c r="N179" s="902"/>
      <c r="O179" s="902"/>
      <c r="P179" s="902"/>
      <c r="Q179" s="902"/>
      <c r="R179" s="902"/>
      <c r="S179" s="902"/>
      <c r="T179" s="902"/>
      <c r="U179" s="902"/>
      <c r="V179" s="902"/>
      <c r="W179" s="902"/>
      <c r="X179" s="902"/>
      <c r="Y179" s="902"/>
      <c r="Z179" s="902"/>
      <c r="AA179" s="902"/>
      <c r="AB179" s="902"/>
      <c r="AC179" s="902"/>
      <c r="AD179" s="902"/>
      <c r="AE179" s="902"/>
      <c r="AF179" s="902"/>
      <c r="AG179" s="902"/>
      <c r="AH179" s="902"/>
      <c r="AI179" s="902"/>
      <c r="AJ179" s="902"/>
      <c r="AK179" s="902"/>
      <c r="AL179" s="902"/>
      <c r="AM179" s="902"/>
      <c r="AN179" s="902"/>
      <c r="AO179" s="902"/>
      <c r="AP179" s="902"/>
      <c r="AQ179" s="902"/>
      <c r="AR179" s="902"/>
      <c r="AS179" s="902"/>
    </row>
    <row r="180" spans="1:45" s="2403" customFormat="1">
      <c r="A180" s="972"/>
      <c r="B180" s="972"/>
      <c r="C180" s="972"/>
      <c r="D180" s="973"/>
      <c r="E180" s="974"/>
      <c r="F180" s="2401"/>
      <c r="G180" s="2402"/>
      <c r="H180" s="1023"/>
      <c r="I180" s="902"/>
      <c r="J180" s="1171"/>
      <c r="K180" s="1171"/>
      <c r="L180" s="902"/>
      <c r="M180" s="902"/>
      <c r="N180" s="902"/>
      <c r="O180" s="902"/>
      <c r="P180" s="902"/>
      <c r="Q180" s="902"/>
      <c r="R180" s="902"/>
      <c r="S180" s="902"/>
      <c r="T180" s="902"/>
      <c r="U180" s="902"/>
      <c r="V180" s="902"/>
      <c r="W180" s="902"/>
      <c r="X180" s="902"/>
      <c r="Y180" s="902"/>
      <c r="Z180" s="902"/>
      <c r="AA180" s="902"/>
      <c r="AB180" s="902"/>
      <c r="AC180" s="902"/>
      <c r="AD180" s="902"/>
      <c r="AE180" s="902"/>
      <c r="AF180" s="902"/>
      <c r="AG180" s="902"/>
      <c r="AH180" s="902"/>
      <c r="AI180" s="902"/>
      <c r="AJ180" s="902"/>
      <c r="AK180" s="902"/>
      <c r="AL180" s="902"/>
      <c r="AM180" s="902"/>
      <c r="AN180" s="902"/>
      <c r="AO180" s="902"/>
      <c r="AP180" s="902"/>
      <c r="AQ180" s="902"/>
      <c r="AR180" s="902"/>
      <c r="AS180" s="902"/>
    </row>
    <row r="181" spans="1:45" s="2403" customFormat="1">
      <c r="A181" s="972"/>
      <c r="B181" s="972"/>
      <c r="C181" s="972"/>
      <c r="D181" s="973"/>
      <c r="E181" s="974"/>
      <c r="F181" s="2401"/>
      <c r="G181" s="2402"/>
      <c r="H181" s="1023"/>
      <c r="I181" s="902"/>
      <c r="J181" s="1171"/>
      <c r="K181" s="1171"/>
      <c r="L181" s="902"/>
      <c r="M181" s="902"/>
      <c r="N181" s="902"/>
      <c r="O181" s="902"/>
      <c r="P181" s="902"/>
      <c r="Q181" s="902"/>
      <c r="R181" s="902"/>
      <c r="S181" s="902"/>
      <c r="T181" s="902"/>
      <c r="U181" s="902"/>
      <c r="V181" s="902"/>
      <c r="W181" s="902"/>
      <c r="X181" s="902"/>
      <c r="Y181" s="902"/>
      <c r="Z181" s="902"/>
      <c r="AA181" s="902"/>
      <c r="AB181" s="902"/>
      <c r="AC181" s="902"/>
      <c r="AD181" s="902"/>
      <c r="AE181" s="902"/>
      <c r="AF181" s="902"/>
      <c r="AG181" s="902"/>
      <c r="AH181" s="902"/>
      <c r="AI181" s="902"/>
      <c r="AJ181" s="902"/>
      <c r="AK181" s="902"/>
      <c r="AL181" s="902"/>
      <c r="AM181" s="902"/>
      <c r="AN181" s="902"/>
      <c r="AO181" s="902"/>
      <c r="AP181" s="902"/>
      <c r="AQ181" s="902"/>
      <c r="AR181" s="902"/>
      <c r="AS181" s="902"/>
    </row>
    <row r="182" spans="1:45" s="2403" customFormat="1">
      <c r="A182" s="972"/>
      <c r="B182" s="972"/>
      <c r="C182" s="972"/>
      <c r="D182" s="973"/>
      <c r="E182" s="974"/>
      <c r="F182" s="2401"/>
      <c r="G182" s="2402"/>
      <c r="H182" s="1023"/>
      <c r="I182" s="902"/>
      <c r="J182" s="1171"/>
      <c r="K182" s="1171"/>
      <c r="L182" s="902"/>
      <c r="M182" s="902"/>
      <c r="N182" s="902"/>
      <c r="O182" s="902"/>
      <c r="P182" s="902"/>
      <c r="Q182" s="902"/>
      <c r="R182" s="902"/>
      <c r="S182" s="902"/>
      <c r="T182" s="902"/>
      <c r="U182" s="902"/>
      <c r="V182" s="902"/>
      <c r="W182" s="902"/>
      <c r="X182" s="902"/>
      <c r="Y182" s="902"/>
      <c r="Z182" s="902"/>
      <c r="AA182" s="902"/>
      <c r="AB182" s="902"/>
      <c r="AC182" s="902"/>
      <c r="AD182" s="902"/>
      <c r="AE182" s="902"/>
      <c r="AF182" s="902"/>
      <c r="AG182" s="902"/>
      <c r="AH182" s="902"/>
      <c r="AI182" s="902"/>
      <c r="AJ182" s="902"/>
      <c r="AK182" s="902"/>
      <c r="AL182" s="902"/>
      <c r="AM182" s="902"/>
      <c r="AN182" s="902"/>
      <c r="AO182" s="902"/>
      <c r="AP182" s="902"/>
      <c r="AQ182" s="902"/>
      <c r="AR182" s="902"/>
      <c r="AS182" s="902"/>
    </row>
    <row r="183" spans="1:45" s="2403" customFormat="1">
      <c r="A183" s="972"/>
      <c r="B183" s="972"/>
      <c r="C183" s="972"/>
      <c r="D183" s="973"/>
      <c r="E183" s="974"/>
      <c r="F183" s="2401"/>
      <c r="G183" s="2402"/>
      <c r="H183" s="1023"/>
      <c r="I183" s="902"/>
      <c r="J183" s="1171"/>
      <c r="K183" s="1171"/>
      <c r="L183" s="902"/>
      <c r="M183" s="902"/>
      <c r="N183" s="902"/>
      <c r="O183" s="902"/>
      <c r="P183" s="902"/>
      <c r="Q183" s="902"/>
      <c r="R183" s="902"/>
      <c r="S183" s="902"/>
      <c r="T183" s="902"/>
      <c r="U183" s="902"/>
      <c r="V183" s="902"/>
      <c r="W183" s="902"/>
      <c r="X183" s="902"/>
      <c r="Y183" s="902"/>
      <c r="Z183" s="902"/>
      <c r="AA183" s="902"/>
      <c r="AB183" s="902"/>
      <c r="AC183" s="902"/>
      <c r="AD183" s="902"/>
      <c r="AE183" s="902"/>
      <c r="AF183" s="902"/>
      <c r="AG183" s="902"/>
      <c r="AH183" s="902"/>
      <c r="AI183" s="902"/>
      <c r="AJ183" s="902"/>
      <c r="AK183" s="902"/>
      <c r="AL183" s="902"/>
      <c r="AM183" s="902"/>
      <c r="AN183" s="902"/>
      <c r="AO183" s="902"/>
      <c r="AP183" s="902"/>
      <c r="AQ183" s="902"/>
      <c r="AR183" s="902"/>
      <c r="AS183" s="902"/>
    </row>
    <row r="184" spans="1:45" s="2403" customFormat="1">
      <c r="A184" s="972"/>
      <c r="B184" s="972"/>
      <c r="C184" s="972"/>
      <c r="D184" s="973"/>
      <c r="E184" s="974"/>
      <c r="F184" s="2401"/>
      <c r="G184" s="2402"/>
      <c r="H184" s="1023"/>
      <c r="I184" s="902"/>
      <c r="J184" s="1171"/>
      <c r="K184" s="1171"/>
      <c r="L184" s="902"/>
      <c r="M184" s="902"/>
      <c r="N184" s="902"/>
      <c r="O184" s="902"/>
      <c r="P184" s="902"/>
      <c r="Q184" s="902"/>
      <c r="R184" s="902"/>
      <c r="S184" s="902"/>
      <c r="T184" s="902"/>
      <c r="U184" s="902"/>
      <c r="V184" s="902"/>
      <c r="W184" s="902"/>
      <c r="X184" s="902"/>
      <c r="Y184" s="902"/>
      <c r="Z184" s="902"/>
      <c r="AA184" s="902"/>
      <c r="AB184" s="902"/>
      <c r="AC184" s="902"/>
      <c r="AD184" s="902"/>
      <c r="AE184" s="902"/>
      <c r="AF184" s="902"/>
      <c r="AG184" s="902"/>
      <c r="AH184" s="902"/>
      <c r="AI184" s="902"/>
      <c r="AJ184" s="902"/>
      <c r="AK184" s="902"/>
      <c r="AL184" s="902"/>
      <c r="AM184" s="902"/>
      <c r="AN184" s="902"/>
      <c r="AO184" s="902"/>
      <c r="AP184" s="902"/>
      <c r="AQ184" s="902"/>
      <c r="AR184" s="902"/>
      <c r="AS184" s="902"/>
    </row>
    <row r="185" spans="1:45" s="2403" customFormat="1">
      <c r="A185" s="972"/>
      <c r="B185" s="972"/>
      <c r="C185" s="972"/>
      <c r="D185" s="973"/>
      <c r="E185" s="974"/>
      <c r="F185" s="2401"/>
      <c r="G185" s="2402"/>
      <c r="H185" s="1023"/>
      <c r="I185" s="902"/>
      <c r="J185" s="1171"/>
      <c r="K185" s="1171"/>
      <c r="L185" s="902"/>
      <c r="M185" s="902"/>
      <c r="N185" s="902"/>
      <c r="O185" s="902"/>
      <c r="P185" s="902"/>
      <c r="Q185" s="902"/>
      <c r="R185" s="902"/>
      <c r="S185" s="902"/>
      <c r="T185" s="902"/>
      <c r="U185" s="902"/>
      <c r="V185" s="902"/>
      <c r="W185" s="902"/>
      <c r="X185" s="902"/>
      <c r="Y185" s="902"/>
      <c r="Z185" s="902"/>
      <c r="AA185" s="902"/>
      <c r="AB185" s="902"/>
      <c r="AC185" s="902"/>
      <c r="AD185" s="902"/>
      <c r="AE185" s="902"/>
      <c r="AF185" s="902"/>
      <c r="AG185" s="902"/>
      <c r="AH185" s="902"/>
      <c r="AI185" s="902"/>
      <c r="AJ185" s="902"/>
      <c r="AK185" s="902"/>
      <c r="AL185" s="902"/>
      <c r="AM185" s="902"/>
      <c r="AN185" s="902"/>
      <c r="AO185" s="902"/>
      <c r="AP185" s="902"/>
      <c r="AQ185" s="902"/>
      <c r="AR185" s="902"/>
      <c r="AS185" s="902"/>
    </row>
    <row r="186" spans="1:45" s="2403" customFormat="1">
      <c r="A186" s="972"/>
      <c r="B186" s="972"/>
      <c r="C186" s="972"/>
      <c r="D186" s="973"/>
      <c r="E186" s="974"/>
      <c r="F186" s="2401"/>
      <c r="G186" s="2402"/>
      <c r="H186" s="1023"/>
      <c r="I186" s="902"/>
      <c r="J186" s="1171"/>
      <c r="K186" s="1171"/>
      <c r="L186" s="902"/>
      <c r="M186" s="902"/>
      <c r="N186" s="902"/>
      <c r="O186" s="902"/>
      <c r="P186" s="902"/>
      <c r="Q186" s="902"/>
      <c r="R186" s="902"/>
      <c r="S186" s="902"/>
      <c r="T186" s="902"/>
      <c r="U186" s="902"/>
      <c r="V186" s="902"/>
      <c r="W186" s="902"/>
      <c r="X186" s="902"/>
      <c r="Y186" s="902"/>
      <c r="Z186" s="902"/>
      <c r="AA186" s="902"/>
      <c r="AB186" s="902"/>
      <c r="AC186" s="902"/>
      <c r="AD186" s="902"/>
      <c r="AE186" s="902"/>
      <c r="AF186" s="902"/>
      <c r="AG186" s="902"/>
      <c r="AH186" s="902"/>
      <c r="AI186" s="902"/>
      <c r="AJ186" s="902"/>
      <c r="AK186" s="902"/>
      <c r="AL186" s="902"/>
      <c r="AM186" s="902"/>
      <c r="AN186" s="902"/>
      <c r="AO186" s="902"/>
      <c r="AP186" s="902"/>
      <c r="AQ186" s="902"/>
      <c r="AR186" s="902"/>
      <c r="AS186" s="902"/>
    </row>
    <row r="187" spans="1:45" s="2403" customFormat="1">
      <c r="A187" s="972"/>
      <c r="B187" s="972"/>
      <c r="C187" s="972"/>
      <c r="D187" s="973"/>
      <c r="E187" s="974"/>
      <c r="F187" s="2401"/>
      <c r="G187" s="2402"/>
      <c r="H187" s="1023"/>
      <c r="I187" s="902"/>
      <c r="J187" s="1171"/>
      <c r="K187" s="1171"/>
      <c r="L187" s="902"/>
      <c r="M187" s="902"/>
      <c r="N187" s="902"/>
      <c r="O187" s="902"/>
      <c r="P187" s="902"/>
      <c r="Q187" s="902"/>
      <c r="R187" s="902"/>
      <c r="S187" s="902"/>
      <c r="T187" s="902"/>
      <c r="U187" s="902"/>
      <c r="V187" s="902"/>
      <c r="W187" s="902"/>
      <c r="X187" s="902"/>
      <c r="Y187" s="902"/>
      <c r="Z187" s="902"/>
      <c r="AA187" s="902"/>
      <c r="AB187" s="902"/>
      <c r="AC187" s="902"/>
      <c r="AD187" s="902"/>
      <c r="AE187" s="902"/>
      <c r="AF187" s="902"/>
      <c r="AG187" s="902"/>
      <c r="AH187" s="902"/>
      <c r="AI187" s="902"/>
      <c r="AJ187" s="902"/>
      <c r="AK187" s="902"/>
      <c r="AL187" s="902"/>
      <c r="AM187" s="902"/>
      <c r="AN187" s="902"/>
      <c r="AO187" s="902"/>
      <c r="AP187" s="902"/>
      <c r="AQ187" s="902"/>
      <c r="AR187" s="902"/>
      <c r="AS187" s="902"/>
    </row>
    <row r="188" spans="1:45" s="2403" customFormat="1">
      <c r="A188" s="972"/>
      <c r="B188" s="972"/>
      <c r="C188" s="972"/>
      <c r="D188" s="973"/>
      <c r="E188" s="974"/>
      <c r="F188" s="2401"/>
      <c r="G188" s="2402"/>
      <c r="H188" s="1023"/>
      <c r="I188" s="902"/>
      <c r="J188" s="1171"/>
      <c r="K188" s="1171"/>
      <c r="L188" s="902"/>
      <c r="M188" s="902"/>
      <c r="N188" s="902"/>
      <c r="O188" s="902"/>
      <c r="P188" s="902"/>
      <c r="Q188" s="902"/>
      <c r="R188" s="902"/>
      <c r="S188" s="902"/>
      <c r="T188" s="902"/>
      <c r="U188" s="902"/>
      <c r="V188" s="902"/>
      <c r="W188" s="902"/>
      <c r="X188" s="902"/>
      <c r="Y188" s="902"/>
      <c r="Z188" s="902"/>
      <c r="AA188" s="902"/>
      <c r="AB188" s="902"/>
      <c r="AC188" s="902"/>
      <c r="AD188" s="902"/>
      <c r="AE188" s="902"/>
      <c r="AF188" s="902"/>
      <c r="AG188" s="902"/>
      <c r="AH188" s="902"/>
      <c r="AI188" s="902"/>
      <c r="AJ188" s="902"/>
      <c r="AK188" s="902"/>
      <c r="AL188" s="902"/>
      <c r="AM188" s="902"/>
      <c r="AN188" s="902"/>
      <c r="AO188" s="902"/>
      <c r="AP188" s="902"/>
      <c r="AQ188" s="902"/>
      <c r="AR188" s="902"/>
      <c r="AS188" s="902"/>
    </row>
    <row r="189" spans="1:45" s="2403" customFormat="1">
      <c r="A189" s="972"/>
      <c r="B189" s="972"/>
      <c r="C189" s="972"/>
      <c r="D189" s="973"/>
      <c r="E189" s="974"/>
      <c r="F189" s="2401"/>
      <c r="G189" s="2402"/>
      <c r="H189" s="1023"/>
      <c r="I189" s="902"/>
      <c r="J189" s="1171"/>
      <c r="K189" s="1171"/>
      <c r="L189" s="902"/>
      <c r="M189" s="902"/>
      <c r="N189" s="902"/>
      <c r="O189" s="902"/>
      <c r="P189" s="902"/>
      <c r="Q189" s="902"/>
      <c r="R189" s="902"/>
      <c r="S189" s="902"/>
      <c r="T189" s="902"/>
      <c r="U189" s="902"/>
      <c r="V189" s="902"/>
      <c r="W189" s="902"/>
      <c r="X189" s="902"/>
      <c r="Y189" s="902"/>
      <c r="Z189" s="902"/>
      <c r="AA189" s="902"/>
      <c r="AB189" s="902"/>
      <c r="AC189" s="902"/>
      <c r="AD189" s="902"/>
      <c r="AE189" s="902"/>
      <c r="AF189" s="902"/>
      <c r="AG189" s="902"/>
      <c r="AH189" s="902"/>
      <c r="AI189" s="902"/>
      <c r="AJ189" s="902"/>
      <c r="AK189" s="902"/>
      <c r="AL189" s="902"/>
      <c r="AM189" s="902"/>
      <c r="AN189" s="902"/>
      <c r="AO189" s="902"/>
      <c r="AP189" s="902"/>
      <c r="AQ189" s="902"/>
      <c r="AR189" s="902"/>
      <c r="AS189" s="902"/>
    </row>
    <row r="190" spans="1:45" s="2403" customFormat="1">
      <c r="A190" s="972"/>
      <c r="B190" s="972"/>
      <c r="C190" s="972"/>
      <c r="D190" s="973"/>
      <c r="E190" s="974"/>
      <c r="F190" s="2401"/>
      <c r="G190" s="2402"/>
      <c r="H190" s="1023"/>
      <c r="I190" s="902"/>
      <c r="J190" s="1171"/>
      <c r="K190" s="1171"/>
      <c r="L190" s="902"/>
      <c r="M190" s="902"/>
      <c r="N190" s="902"/>
      <c r="O190" s="902"/>
      <c r="P190" s="902"/>
      <c r="Q190" s="902"/>
      <c r="R190" s="902"/>
      <c r="S190" s="902"/>
      <c r="T190" s="902"/>
      <c r="U190" s="902"/>
      <c r="V190" s="902"/>
      <c r="W190" s="902"/>
      <c r="X190" s="902"/>
      <c r="Y190" s="902"/>
      <c r="Z190" s="902"/>
      <c r="AA190" s="902"/>
      <c r="AB190" s="902"/>
      <c r="AC190" s="902"/>
      <c r="AD190" s="902"/>
      <c r="AE190" s="902"/>
      <c r="AF190" s="902"/>
      <c r="AG190" s="902"/>
      <c r="AH190" s="902"/>
      <c r="AI190" s="902"/>
      <c r="AJ190" s="902"/>
      <c r="AK190" s="902"/>
      <c r="AL190" s="902"/>
      <c r="AM190" s="902"/>
      <c r="AN190" s="902"/>
      <c r="AO190" s="902"/>
      <c r="AP190" s="902"/>
      <c r="AQ190" s="902"/>
      <c r="AR190" s="902"/>
      <c r="AS190" s="902"/>
    </row>
    <row r="191" spans="1:45" s="2403" customFormat="1">
      <c r="A191" s="972"/>
      <c r="B191" s="972"/>
      <c r="C191" s="972"/>
      <c r="D191" s="973"/>
      <c r="E191" s="974"/>
      <c r="F191" s="2401"/>
      <c r="G191" s="2402"/>
      <c r="H191" s="1023"/>
      <c r="I191" s="902"/>
      <c r="J191" s="1171"/>
      <c r="K191" s="1171"/>
      <c r="L191" s="902"/>
      <c r="M191" s="902"/>
      <c r="N191" s="902"/>
      <c r="O191" s="902"/>
      <c r="P191" s="902"/>
      <c r="Q191" s="902"/>
      <c r="R191" s="902"/>
      <c r="S191" s="902"/>
      <c r="T191" s="902"/>
      <c r="U191" s="902"/>
      <c r="V191" s="902"/>
      <c r="W191" s="902"/>
      <c r="X191" s="902"/>
      <c r="Y191" s="902"/>
      <c r="Z191" s="902"/>
      <c r="AA191" s="902"/>
      <c r="AB191" s="902"/>
      <c r="AC191" s="902"/>
      <c r="AD191" s="902"/>
      <c r="AE191" s="902"/>
      <c r="AF191" s="902"/>
      <c r="AG191" s="902"/>
      <c r="AH191" s="902"/>
      <c r="AI191" s="902"/>
      <c r="AJ191" s="902"/>
      <c r="AK191" s="902"/>
      <c r="AL191" s="902"/>
      <c r="AM191" s="902"/>
      <c r="AN191" s="902"/>
      <c r="AO191" s="902"/>
      <c r="AP191" s="902"/>
      <c r="AQ191" s="902"/>
      <c r="AR191" s="902"/>
      <c r="AS191" s="902"/>
    </row>
    <row r="192" spans="1:45" s="2403" customFormat="1">
      <c r="A192" s="972"/>
      <c r="B192" s="972"/>
      <c r="C192" s="972"/>
      <c r="D192" s="973"/>
      <c r="E192" s="974"/>
      <c r="F192" s="2401"/>
      <c r="G192" s="2402"/>
      <c r="H192" s="1023"/>
      <c r="I192" s="902"/>
      <c r="J192" s="1171"/>
      <c r="K192" s="1171"/>
      <c r="L192" s="902"/>
      <c r="M192" s="902"/>
      <c r="N192" s="902"/>
      <c r="O192" s="902"/>
      <c r="P192" s="902"/>
      <c r="Q192" s="902"/>
      <c r="R192" s="902"/>
      <c r="S192" s="902"/>
      <c r="T192" s="902"/>
      <c r="U192" s="902"/>
      <c r="V192" s="902"/>
      <c r="W192" s="902"/>
      <c r="X192" s="902"/>
      <c r="Y192" s="902"/>
      <c r="Z192" s="902"/>
      <c r="AA192" s="902"/>
      <c r="AB192" s="902"/>
      <c r="AC192" s="902"/>
      <c r="AD192" s="902"/>
      <c r="AE192" s="902"/>
      <c r="AF192" s="902"/>
      <c r="AG192" s="902"/>
      <c r="AH192" s="902"/>
      <c r="AI192" s="902"/>
      <c r="AJ192" s="902"/>
      <c r="AK192" s="902"/>
      <c r="AL192" s="902"/>
      <c r="AM192" s="902"/>
      <c r="AN192" s="902"/>
      <c r="AO192" s="902"/>
      <c r="AP192" s="902"/>
      <c r="AQ192" s="902"/>
      <c r="AR192" s="902"/>
      <c r="AS192" s="902"/>
    </row>
    <row r="193" spans="1:45" s="2403" customFormat="1">
      <c r="A193" s="972"/>
      <c r="B193" s="972"/>
      <c r="C193" s="972"/>
      <c r="D193" s="973"/>
      <c r="E193" s="974"/>
      <c r="F193" s="2401"/>
      <c r="G193" s="2402"/>
      <c r="H193" s="1023"/>
      <c r="I193" s="902"/>
      <c r="J193" s="1171"/>
      <c r="K193" s="1171"/>
      <c r="L193" s="902"/>
      <c r="M193" s="902"/>
      <c r="N193" s="902"/>
      <c r="O193" s="902"/>
      <c r="P193" s="902"/>
      <c r="Q193" s="902"/>
      <c r="R193" s="902"/>
      <c r="S193" s="902"/>
      <c r="T193" s="902"/>
      <c r="U193" s="902"/>
      <c r="V193" s="902"/>
      <c r="W193" s="902"/>
      <c r="X193" s="902"/>
      <c r="Y193" s="902"/>
      <c r="Z193" s="902"/>
      <c r="AA193" s="902"/>
      <c r="AB193" s="902"/>
      <c r="AC193" s="902"/>
      <c r="AD193" s="902"/>
      <c r="AE193" s="902"/>
      <c r="AF193" s="902"/>
      <c r="AG193" s="902"/>
      <c r="AH193" s="902"/>
      <c r="AI193" s="902"/>
      <c r="AJ193" s="902"/>
      <c r="AK193" s="902"/>
      <c r="AL193" s="902"/>
      <c r="AM193" s="902"/>
      <c r="AN193" s="902"/>
      <c r="AO193" s="902"/>
      <c r="AP193" s="902"/>
      <c r="AQ193" s="902"/>
      <c r="AR193" s="902"/>
      <c r="AS193" s="902"/>
    </row>
    <row r="194" spans="1:45" s="2403" customFormat="1">
      <c r="A194" s="972"/>
      <c r="B194" s="972"/>
      <c r="C194" s="972"/>
      <c r="D194" s="973"/>
      <c r="E194" s="974"/>
      <c r="F194" s="2401"/>
      <c r="G194" s="2402"/>
      <c r="H194" s="1023"/>
      <c r="I194" s="902"/>
      <c r="J194" s="1171"/>
      <c r="K194" s="1171"/>
      <c r="L194" s="902"/>
      <c r="M194" s="902"/>
      <c r="N194" s="902"/>
      <c r="O194" s="902"/>
      <c r="P194" s="902"/>
      <c r="Q194" s="902"/>
      <c r="R194" s="902"/>
      <c r="S194" s="902"/>
      <c r="T194" s="902"/>
      <c r="U194" s="902"/>
      <c r="V194" s="902"/>
      <c r="W194" s="902"/>
      <c r="X194" s="902"/>
      <c r="Y194" s="902"/>
      <c r="Z194" s="902"/>
      <c r="AA194" s="902"/>
      <c r="AB194" s="902"/>
      <c r="AC194" s="902"/>
      <c r="AD194" s="902"/>
      <c r="AE194" s="902"/>
      <c r="AF194" s="902"/>
      <c r="AG194" s="902"/>
      <c r="AH194" s="902"/>
      <c r="AI194" s="902"/>
      <c r="AJ194" s="902"/>
      <c r="AK194" s="902"/>
      <c r="AL194" s="902"/>
      <c r="AM194" s="902"/>
      <c r="AN194" s="902"/>
      <c r="AO194" s="902"/>
      <c r="AP194" s="902"/>
      <c r="AQ194" s="902"/>
      <c r="AR194" s="902"/>
      <c r="AS194" s="902"/>
    </row>
    <row r="195" spans="1:45" s="2403" customFormat="1">
      <c r="A195" s="972"/>
      <c r="B195" s="972"/>
      <c r="C195" s="972"/>
      <c r="D195" s="973"/>
      <c r="E195" s="974"/>
      <c r="F195" s="2401"/>
      <c r="G195" s="2402"/>
      <c r="H195" s="1023"/>
      <c r="I195" s="902"/>
      <c r="J195" s="1171"/>
      <c r="K195" s="1171"/>
      <c r="L195" s="902"/>
      <c r="M195" s="902"/>
      <c r="N195" s="902"/>
      <c r="O195" s="902"/>
      <c r="P195" s="902"/>
      <c r="Q195" s="902"/>
      <c r="R195" s="902"/>
      <c r="S195" s="902"/>
      <c r="T195" s="902"/>
      <c r="U195" s="902"/>
      <c r="V195" s="902"/>
      <c r="W195" s="902"/>
      <c r="X195" s="902"/>
      <c r="Y195" s="902"/>
      <c r="Z195" s="902"/>
      <c r="AA195" s="902"/>
      <c r="AB195" s="902"/>
      <c r="AC195" s="902"/>
      <c r="AD195" s="902"/>
      <c r="AE195" s="902"/>
      <c r="AF195" s="902"/>
      <c r="AG195" s="902"/>
      <c r="AH195" s="902"/>
      <c r="AI195" s="902"/>
      <c r="AJ195" s="902"/>
      <c r="AK195" s="902"/>
      <c r="AL195" s="902"/>
      <c r="AM195" s="902"/>
      <c r="AN195" s="902"/>
      <c r="AO195" s="902"/>
      <c r="AP195" s="902"/>
      <c r="AQ195" s="902"/>
      <c r="AR195" s="902"/>
      <c r="AS195" s="902"/>
    </row>
    <row r="196" spans="1:45" s="2403" customFormat="1">
      <c r="A196" s="972"/>
      <c r="B196" s="972"/>
      <c r="C196" s="972"/>
      <c r="D196" s="973"/>
      <c r="E196" s="974"/>
      <c r="F196" s="2401"/>
      <c r="G196" s="2402"/>
      <c r="H196" s="1023"/>
      <c r="I196" s="902"/>
      <c r="J196" s="1171"/>
      <c r="K196" s="1171"/>
      <c r="L196" s="902"/>
      <c r="M196" s="902"/>
      <c r="N196" s="902"/>
      <c r="O196" s="902"/>
      <c r="P196" s="902"/>
      <c r="Q196" s="902"/>
      <c r="R196" s="902"/>
      <c r="S196" s="902"/>
      <c r="T196" s="902"/>
      <c r="U196" s="902"/>
      <c r="V196" s="902"/>
      <c r="W196" s="902"/>
      <c r="X196" s="902"/>
      <c r="Y196" s="902"/>
      <c r="Z196" s="902"/>
      <c r="AA196" s="902"/>
      <c r="AB196" s="902"/>
      <c r="AC196" s="902"/>
      <c r="AD196" s="902"/>
      <c r="AE196" s="902"/>
      <c r="AF196" s="902"/>
      <c r="AG196" s="902"/>
      <c r="AH196" s="902"/>
      <c r="AI196" s="902"/>
      <c r="AJ196" s="902"/>
      <c r="AK196" s="902"/>
      <c r="AL196" s="902"/>
      <c r="AM196" s="902"/>
      <c r="AN196" s="902"/>
      <c r="AO196" s="902"/>
      <c r="AP196" s="902"/>
      <c r="AQ196" s="902"/>
      <c r="AR196" s="902"/>
      <c r="AS196" s="902"/>
    </row>
    <row r="197" spans="1:45" s="2403" customFormat="1">
      <c r="A197" s="972"/>
      <c r="B197" s="972"/>
      <c r="C197" s="972"/>
      <c r="D197" s="973"/>
      <c r="E197" s="974"/>
      <c r="F197" s="2401"/>
      <c r="G197" s="2402"/>
      <c r="H197" s="1023"/>
      <c r="I197" s="902"/>
      <c r="J197" s="1171"/>
      <c r="K197" s="1171"/>
      <c r="L197" s="902"/>
      <c r="M197" s="902"/>
      <c r="N197" s="902"/>
      <c r="O197" s="902"/>
      <c r="P197" s="902"/>
      <c r="Q197" s="902"/>
      <c r="R197" s="902"/>
      <c r="S197" s="902"/>
      <c r="T197" s="902"/>
      <c r="U197" s="902"/>
      <c r="V197" s="902"/>
      <c r="W197" s="902"/>
      <c r="X197" s="902"/>
      <c r="Y197" s="902"/>
      <c r="Z197" s="902"/>
      <c r="AA197" s="902"/>
      <c r="AB197" s="902"/>
      <c r="AC197" s="902"/>
      <c r="AD197" s="902"/>
      <c r="AE197" s="902"/>
      <c r="AF197" s="902"/>
      <c r="AG197" s="902"/>
      <c r="AH197" s="902"/>
      <c r="AI197" s="902"/>
      <c r="AJ197" s="902"/>
      <c r="AK197" s="902"/>
      <c r="AL197" s="902"/>
      <c r="AM197" s="902"/>
      <c r="AN197" s="902"/>
      <c r="AO197" s="902"/>
      <c r="AP197" s="902"/>
      <c r="AQ197" s="902"/>
      <c r="AR197" s="902"/>
      <c r="AS197" s="902"/>
    </row>
    <row r="198" spans="1:45" s="2403" customFormat="1">
      <c r="A198" s="972"/>
      <c r="B198" s="972"/>
      <c r="C198" s="972"/>
      <c r="D198" s="973"/>
      <c r="E198" s="974"/>
      <c r="F198" s="2401"/>
      <c r="G198" s="2402"/>
      <c r="H198" s="1023"/>
      <c r="I198" s="902"/>
      <c r="J198" s="1171"/>
      <c r="K198" s="1171"/>
      <c r="L198" s="902"/>
      <c r="M198" s="902"/>
      <c r="N198" s="902"/>
      <c r="O198" s="902"/>
      <c r="P198" s="902"/>
      <c r="Q198" s="902"/>
      <c r="R198" s="902"/>
      <c r="S198" s="902"/>
      <c r="T198" s="902"/>
      <c r="U198" s="902"/>
      <c r="V198" s="902"/>
      <c r="W198" s="902"/>
      <c r="X198" s="902"/>
      <c r="Y198" s="902"/>
      <c r="Z198" s="902"/>
      <c r="AA198" s="902"/>
      <c r="AB198" s="902"/>
      <c r="AC198" s="902"/>
      <c r="AD198" s="902"/>
      <c r="AE198" s="902"/>
      <c r="AF198" s="902"/>
      <c r="AG198" s="902"/>
      <c r="AH198" s="902"/>
      <c r="AI198" s="902"/>
      <c r="AJ198" s="902"/>
      <c r="AK198" s="902"/>
      <c r="AL198" s="902"/>
      <c r="AM198" s="902"/>
      <c r="AN198" s="902"/>
      <c r="AO198" s="902"/>
      <c r="AP198" s="902"/>
      <c r="AQ198" s="902"/>
      <c r="AR198" s="902"/>
      <c r="AS198" s="902"/>
    </row>
    <row r="199" spans="1:45" s="2403" customFormat="1">
      <c r="A199" s="972"/>
      <c r="B199" s="972"/>
      <c r="C199" s="972"/>
      <c r="D199" s="973"/>
      <c r="E199" s="974"/>
      <c r="F199" s="2401"/>
      <c r="G199" s="2402"/>
      <c r="H199" s="1023"/>
      <c r="I199" s="902"/>
      <c r="J199" s="1171"/>
      <c r="K199" s="1171"/>
      <c r="L199" s="902"/>
      <c r="M199" s="902"/>
      <c r="N199" s="902"/>
      <c r="O199" s="902"/>
      <c r="P199" s="902"/>
      <c r="Q199" s="902"/>
      <c r="R199" s="902"/>
      <c r="S199" s="902"/>
      <c r="T199" s="902"/>
      <c r="U199" s="902"/>
      <c r="V199" s="902"/>
      <c r="W199" s="902"/>
      <c r="X199" s="902"/>
      <c r="Y199" s="902"/>
      <c r="Z199" s="902"/>
      <c r="AA199" s="902"/>
      <c r="AB199" s="902"/>
      <c r="AC199" s="902"/>
      <c r="AD199" s="902"/>
      <c r="AE199" s="902"/>
      <c r="AF199" s="902"/>
      <c r="AG199" s="902"/>
      <c r="AH199" s="902"/>
      <c r="AI199" s="902"/>
      <c r="AJ199" s="902"/>
      <c r="AK199" s="902"/>
      <c r="AL199" s="902"/>
      <c r="AM199" s="902"/>
      <c r="AN199" s="902"/>
      <c r="AO199" s="902"/>
      <c r="AP199" s="902"/>
      <c r="AQ199" s="902"/>
      <c r="AR199" s="902"/>
      <c r="AS199" s="902"/>
    </row>
    <row r="200" spans="1:45" s="2403" customFormat="1">
      <c r="A200" s="972"/>
      <c r="B200" s="972"/>
      <c r="C200" s="972"/>
      <c r="D200" s="973"/>
      <c r="E200" s="974"/>
      <c r="F200" s="2401"/>
      <c r="G200" s="2402"/>
      <c r="H200" s="1023"/>
      <c r="I200" s="902"/>
      <c r="J200" s="1171"/>
      <c r="K200" s="1171"/>
      <c r="L200" s="902"/>
      <c r="M200" s="902"/>
      <c r="N200" s="902"/>
      <c r="O200" s="902"/>
      <c r="P200" s="902"/>
      <c r="Q200" s="902"/>
      <c r="R200" s="902"/>
      <c r="S200" s="902"/>
      <c r="T200" s="902"/>
      <c r="U200" s="902"/>
      <c r="V200" s="902"/>
      <c r="W200" s="902"/>
      <c r="X200" s="902"/>
      <c r="Y200" s="902"/>
      <c r="Z200" s="902"/>
      <c r="AA200" s="902"/>
      <c r="AB200" s="902"/>
      <c r="AC200" s="902"/>
      <c r="AD200" s="902"/>
      <c r="AE200" s="902"/>
      <c r="AF200" s="902"/>
      <c r="AG200" s="902"/>
      <c r="AH200" s="902"/>
      <c r="AI200" s="902"/>
      <c r="AJ200" s="902"/>
      <c r="AK200" s="902"/>
      <c r="AL200" s="902"/>
      <c r="AM200" s="902"/>
      <c r="AN200" s="902"/>
      <c r="AO200" s="902"/>
      <c r="AP200" s="902"/>
      <c r="AQ200" s="902"/>
      <c r="AR200" s="902"/>
      <c r="AS200" s="902"/>
    </row>
    <row r="201" spans="1:45" s="2403" customFormat="1">
      <c r="A201" s="972"/>
      <c r="B201" s="972"/>
      <c r="C201" s="972"/>
      <c r="D201" s="973"/>
      <c r="E201" s="974"/>
      <c r="F201" s="2401"/>
      <c r="G201" s="2402"/>
      <c r="H201" s="1023"/>
      <c r="I201" s="902"/>
      <c r="J201" s="1171"/>
      <c r="K201" s="1171"/>
      <c r="L201" s="902"/>
      <c r="M201" s="902"/>
      <c r="N201" s="902"/>
      <c r="O201" s="902"/>
      <c r="P201" s="902"/>
      <c r="Q201" s="902"/>
      <c r="R201" s="902"/>
      <c r="S201" s="902"/>
      <c r="T201" s="902"/>
      <c r="U201" s="902"/>
      <c r="V201" s="902"/>
      <c r="W201" s="902"/>
      <c r="X201" s="902"/>
      <c r="Y201" s="902"/>
      <c r="Z201" s="902"/>
      <c r="AA201" s="902"/>
      <c r="AB201" s="902"/>
      <c r="AC201" s="902"/>
      <c r="AD201" s="902"/>
      <c r="AE201" s="902"/>
      <c r="AF201" s="902"/>
      <c r="AG201" s="902"/>
      <c r="AH201" s="902"/>
      <c r="AI201" s="902"/>
      <c r="AJ201" s="902"/>
      <c r="AK201" s="902"/>
      <c r="AL201" s="902"/>
      <c r="AM201" s="902"/>
      <c r="AN201" s="902"/>
      <c r="AO201" s="902"/>
      <c r="AP201" s="902"/>
      <c r="AQ201" s="902"/>
      <c r="AR201" s="902"/>
      <c r="AS201" s="902"/>
    </row>
    <row r="202" spans="1:45" s="2403" customFormat="1">
      <c r="A202" s="972"/>
      <c r="B202" s="972"/>
      <c r="C202" s="972"/>
      <c r="D202" s="973"/>
      <c r="E202" s="974"/>
      <c r="F202" s="2401"/>
      <c r="G202" s="2402"/>
      <c r="H202" s="1023"/>
      <c r="I202" s="902"/>
      <c r="J202" s="1171"/>
      <c r="K202" s="1171"/>
      <c r="L202" s="902"/>
      <c r="M202" s="902"/>
      <c r="N202" s="902"/>
      <c r="O202" s="902"/>
      <c r="P202" s="902"/>
      <c r="Q202" s="902"/>
      <c r="R202" s="902"/>
      <c r="S202" s="902"/>
      <c r="T202" s="902"/>
      <c r="U202" s="902"/>
      <c r="V202" s="902"/>
      <c r="W202" s="902"/>
      <c r="X202" s="902"/>
      <c r="Y202" s="902"/>
      <c r="Z202" s="902"/>
      <c r="AA202" s="902"/>
      <c r="AB202" s="902"/>
      <c r="AC202" s="902"/>
      <c r="AD202" s="902"/>
      <c r="AE202" s="902"/>
      <c r="AF202" s="902"/>
      <c r="AG202" s="902"/>
      <c r="AH202" s="902"/>
      <c r="AI202" s="902"/>
      <c r="AJ202" s="902"/>
      <c r="AK202" s="902"/>
      <c r="AL202" s="902"/>
      <c r="AM202" s="902"/>
      <c r="AN202" s="902"/>
      <c r="AO202" s="902"/>
      <c r="AP202" s="902"/>
      <c r="AQ202" s="902"/>
      <c r="AR202" s="902"/>
      <c r="AS202" s="902"/>
    </row>
    <row r="203" spans="1:45" s="2403" customFormat="1">
      <c r="A203" s="972"/>
      <c r="B203" s="972"/>
      <c r="C203" s="972"/>
      <c r="D203" s="973"/>
      <c r="E203" s="974"/>
      <c r="F203" s="2401"/>
      <c r="G203" s="2402"/>
      <c r="H203" s="1023"/>
      <c r="I203" s="902"/>
      <c r="J203" s="1171"/>
      <c r="K203" s="1171"/>
      <c r="L203" s="902"/>
      <c r="M203" s="902"/>
      <c r="N203" s="902"/>
      <c r="O203" s="902"/>
      <c r="P203" s="902"/>
      <c r="Q203" s="902"/>
      <c r="R203" s="902"/>
      <c r="S203" s="902"/>
      <c r="T203" s="902"/>
      <c r="U203" s="902"/>
      <c r="V203" s="902"/>
      <c r="W203" s="902"/>
      <c r="X203" s="902"/>
      <c r="Y203" s="902"/>
      <c r="Z203" s="902"/>
      <c r="AA203" s="902"/>
      <c r="AB203" s="902"/>
      <c r="AC203" s="902"/>
      <c r="AD203" s="902"/>
      <c r="AE203" s="902"/>
      <c r="AF203" s="902"/>
      <c r="AG203" s="902"/>
      <c r="AH203" s="902"/>
      <c r="AI203" s="902"/>
      <c r="AJ203" s="902"/>
      <c r="AK203" s="902"/>
      <c r="AL203" s="902"/>
      <c r="AM203" s="902"/>
      <c r="AN203" s="902"/>
      <c r="AO203" s="902"/>
      <c r="AP203" s="902"/>
      <c r="AQ203" s="902"/>
      <c r="AR203" s="902"/>
      <c r="AS203" s="902"/>
    </row>
    <row r="204" spans="1:45" s="2403" customFormat="1">
      <c r="A204" s="972"/>
      <c r="B204" s="972"/>
      <c r="C204" s="972"/>
      <c r="D204" s="973"/>
      <c r="E204" s="974"/>
      <c r="F204" s="2401"/>
      <c r="G204" s="2402"/>
      <c r="H204" s="1023"/>
      <c r="I204" s="902"/>
      <c r="J204" s="1171"/>
      <c r="K204" s="1171"/>
      <c r="L204" s="902"/>
      <c r="M204" s="902"/>
      <c r="N204" s="902"/>
      <c r="O204" s="902"/>
      <c r="P204" s="902"/>
      <c r="Q204" s="902"/>
      <c r="R204" s="902"/>
      <c r="S204" s="902"/>
      <c r="T204" s="902"/>
      <c r="U204" s="902"/>
      <c r="V204" s="902"/>
      <c r="W204" s="902"/>
      <c r="X204" s="902"/>
      <c r="Y204" s="902"/>
      <c r="Z204" s="902"/>
      <c r="AA204" s="902"/>
      <c r="AB204" s="902"/>
      <c r="AC204" s="902"/>
      <c r="AD204" s="902"/>
      <c r="AE204" s="902"/>
      <c r="AF204" s="902"/>
      <c r="AG204" s="902"/>
      <c r="AH204" s="902"/>
      <c r="AI204" s="902"/>
      <c r="AJ204" s="902"/>
      <c r="AK204" s="902"/>
      <c r="AL204" s="902"/>
      <c r="AM204" s="902"/>
      <c r="AN204" s="902"/>
      <c r="AO204" s="902"/>
      <c r="AP204" s="902"/>
      <c r="AQ204" s="902"/>
      <c r="AR204" s="902"/>
      <c r="AS204" s="902"/>
    </row>
    <row r="205" spans="1:45" s="2403" customFormat="1">
      <c r="A205" s="972"/>
      <c r="B205" s="972"/>
      <c r="C205" s="972"/>
      <c r="D205" s="973"/>
      <c r="E205" s="974"/>
      <c r="F205" s="2401"/>
      <c r="G205" s="2402"/>
      <c r="H205" s="1023"/>
      <c r="I205" s="902"/>
      <c r="J205" s="1171"/>
      <c r="K205" s="1171"/>
      <c r="L205" s="902"/>
      <c r="M205" s="902"/>
      <c r="N205" s="902"/>
      <c r="O205" s="902"/>
      <c r="P205" s="902"/>
      <c r="Q205" s="902"/>
      <c r="R205" s="902"/>
      <c r="S205" s="902"/>
      <c r="T205" s="902"/>
      <c r="U205" s="902"/>
      <c r="V205" s="902"/>
      <c r="W205" s="902"/>
      <c r="X205" s="902"/>
      <c r="Y205" s="902"/>
      <c r="Z205" s="902"/>
      <c r="AA205" s="902"/>
      <c r="AB205" s="902"/>
      <c r="AC205" s="902"/>
      <c r="AD205" s="902"/>
      <c r="AE205" s="902"/>
      <c r="AF205" s="902"/>
      <c r="AG205" s="902"/>
      <c r="AH205" s="902"/>
      <c r="AI205" s="902"/>
      <c r="AJ205" s="902"/>
      <c r="AK205" s="902"/>
      <c r="AL205" s="902"/>
      <c r="AM205" s="902"/>
      <c r="AN205" s="902"/>
      <c r="AO205" s="902"/>
      <c r="AP205" s="902"/>
      <c r="AQ205" s="902"/>
      <c r="AR205" s="902"/>
      <c r="AS205" s="902"/>
    </row>
    <row r="206" spans="1:45" s="2403" customFormat="1">
      <c r="A206" s="972"/>
      <c r="B206" s="972"/>
      <c r="C206" s="972"/>
      <c r="D206" s="973"/>
      <c r="E206" s="974"/>
      <c r="F206" s="2401"/>
      <c r="G206" s="2402"/>
      <c r="H206" s="1023"/>
      <c r="I206" s="902"/>
      <c r="J206" s="1171"/>
      <c r="K206" s="1171"/>
      <c r="L206" s="902"/>
      <c r="M206" s="902"/>
      <c r="N206" s="902"/>
      <c r="O206" s="902"/>
      <c r="P206" s="902"/>
      <c r="Q206" s="902"/>
      <c r="R206" s="902"/>
      <c r="S206" s="902"/>
      <c r="T206" s="902"/>
      <c r="U206" s="902"/>
      <c r="V206" s="902"/>
      <c r="W206" s="902"/>
      <c r="X206" s="902"/>
      <c r="Y206" s="902"/>
      <c r="Z206" s="902"/>
      <c r="AA206" s="902"/>
      <c r="AB206" s="902"/>
      <c r="AC206" s="902"/>
      <c r="AD206" s="902"/>
      <c r="AE206" s="902"/>
      <c r="AF206" s="902"/>
      <c r="AG206" s="902"/>
      <c r="AH206" s="902"/>
      <c r="AI206" s="902"/>
      <c r="AJ206" s="902"/>
      <c r="AK206" s="902"/>
      <c r="AL206" s="902"/>
      <c r="AM206" s="902"/>
      <c r="AN206" s="902"/>
      <c r="AO206" s="902"/>
      <c r="AP206" s="902"/>
      <c r="AQ206" s="902"/>
      <c r="AR206" s="902"/>
      <c r="AS206" s="902"/>
    </row>
    <row r="207" spans="1:45" s="2403" customFormat="1">
      <c r="A207" s="972"/>
      <c r="B207" s="972"/>
      <c r="C207" s="972"/>
      <c r="D207" s="973"/>
      <c r="E207" s="974"/>
      <c r="F207" s="2401"/>
      <c r="G207" s="2402"/>
      <c r="H207" s="1023"/>
      <c r="I207" s="902"/>
      <c r="J207" s="1171"/>
      <c r="K207" s="1171"/>
      <c r="L207" s="902"/>
      <c r="M207" s="902"/>
      <c r="N207" s="902"/>
      <c r="O207" s="902"/>
      <c r="P207" s="902"/>
      <c r="Q207" s="902"/>
      <c r="R207" s="902"/>
      <c r="S207" s="902"/>
      <c r="T207" s="902"/>
      <c r="U207" s="902"/>
      <c r="V207" s="902"/>
      <c r="W207" s="902"/>
      <c r="X207" s="902"/>
      <c r="Y207" s="902"/>
      <c r="Z207" s="902"/>
      <c r="AA207" s="902"/>
      <c r="AB207" s="902"/>
      <c r="AC207" s="902"/>
      <c r="AD207" s="902"/>
      <c r="AE207" s="902"/>
      <c r="AF207" s="902"/>
      <c r="AG207" s="902"/>
      <c r="AH207" s="902"/>
      <c r="AI207" s="902"/>
      <c r="AJ207" s="902"/>
      <c r="AK207" s="902"/>
      <c r="AL207" s="902"/>
      <c r="AM207" s="902"/>
      <c r="AN207" s="902"/>
      <c r="AO207" s="902"/>
      <c r="AP207" s="902"/>
      <c r="AQ207" s="902"/>
      <c r="AR207" s="902"/>
      <c r="AS207" s="902"/>
    </row>
    <row r="208" spans="1:45" s="2403" customFormat="1">
      <c r="A208" s="972"/>
      <c r="B208" s="972"/>
      <c r="C208" s="972"/>
      <c r="D208" s="973"/>
      <c r="E208" s="974"/>
      <c r="F208" s="2401"/>
      <c r="G208" s="2402"/>
      <c r="H208" s="1023"/>
      <c r="I208" s="902"/>
      <c r="J208" s="1171"/>
      <c r="K208" s="1171"/>
      <c r="L208" s="902"/>
      <c r="M208" s="902"/>
      <c r="N208" s="902"/>
      <c r="O208" s="902"/>
      <c r="P208" s="902"/>
      <c r="Q208" s="902"/>
      <c r="R208" s="902"/>
      <c r="S208" s="902"/>
      <c r="T208" s="902"/>
      <c r="U208" s="902"/>
      <c r="V208" s="902"/>
      <c r="W208" s="902"/>
      <c r="X208" s="902"/>
      <c r="Y208" s="902"/>
      <c r="Z208" s="902"/>
      <c r="AA208" s="902"/>
      <c r="AB208" s="902"/>
      <c r="AC208" s="902"/>
      <c r="AD208" s="902"/>
      <c r="AE208" s="902"/>
      <c r="AF208" s="902"/>
      <c r="AG208" s="902"/>
      <c r="AH208" s="902"/>
      <c r="AI208" s="902"/>
      <c r="AJ208" s="902"/>
      <c r="AK208" s="902"/>
      <c r="AL208" s="902"/>
      <c r="AM208" s="902"/>
      <c r="AN208" s="902"/>
      <c r="AO208" s="902"/>
      <c r="AP208" s="902"/>
      <c r="AQ208" s="902"/>
      <c r="AR208" s="902"/>
      <c r="AS208" s="902"/>
    </row>
    <row r="209" spans="1:45" s="2403" customFormat="1">
      <c r="A209" s="972"/>
      <c r="B209" s="972"/>
      <c r="C209" s="972"/>
      <c r="D209" s="973"/>
      <c r="E209" s="974"/>
      <c r="F209" s="2401"/>
      <c r="G209" s="2402"/>
      <c r="H209" s="1023"/>
      <c r="I209" s="902"/>
      <c r="J209" s="1171"/>
      <c r="K209" s="1171"/>
      <c r="L209" s="902"/>
      <c r="M209" s="902"/>
      <c r="N209" s="902"/>
      <c r="O209" s="902"/>
      <c r="P209" s="902"/>
      <c r="Q209" s="902"/>
      <c r="R209" s="902"/>
      <c r="S209" s="902"/>
      <c r="T209" s="902"/>
      <c r="U209" s="902"/>
      <c r="V209" s="902"/>
      <c r="W209" s="902"/>
      <c r="X209" s="902"/>
      <c r="Y209" s="902"/>
      <c r="Z209" s="902"/>
      <c r="AA209" s="902"/>
      <c r="AB209" s="902"/>
      <c r="AC209" s="902"/>
      <c r="AD209" s="902"/>
      <c r="AE209" s="902"/>
      <c r="AF209" s="902"/>
      <c r="AG209" s="902"/>
      <c r="AH209" s="902"/>
      <c r="AI209" s="902"/>
      <c r="AJ209" s="902"/>
      <c r="AK209" s="902"/>
      <c r="AL209" s="902"/>
      <c r="AM209" s="902"/>
      <c r="AN209" s="902"/>
      <c r="AO209" s="902"/>
      <c r="AP209" s="902"/>
      <c r="AQ209" s="902"/>
      <c r="AR209" s="902"/>
      <c r="AS209" s="902"/>
    </row>
    <row r="210" spans="1:45" s="2403" customFormat="1">
      <c r="A210" s="972"/>
      <c r="B210" s="972"/>
      <c r="C210" s="972"/>
      <c r="D210" s="973"/>
      <c r="E210" s="974"/>
      <c r="F210" s="2401"/>
      <c r="G210" s="2402"/>
      <c r="H210" s="1023"/>
      <c r="I210" s="902"/>
      <c r="J210" s="1171"/>
      <c r="K210" s="1171"/>
      <c r="L210" s="902"/>
      <c r="M210" s="902"/>
      <c r="N210" s="902"/>
      <c r="O210" s="902"/>
      <c r="P210" s="902"/>
      <c r="Q210" s="902"/>
      <c r="R210" s="902"/>
      <c r="S210" s="902"/>
      <c r="T210" s="902"/>
      <c r="U210" s="902"/>
      <c r="V210" s="902"/>
      <c r="W210" s="902"/>
      <c r="X210" s="902"/>
      <c r="Y210" s="902"/>
      <c r="Z210" s="902"/>
      <c r="AA210" s="902"/>
      <c r="AB210" s="902"/>
      <c r="AC210" s="902"/>
      <c r="AD210" s="902"/>
      <c r="AE210" s="902"/>
      <c r="AF210" s="902"/>
      <c r="AG210" s="902"/>
      <c r="AH210" s="902"/>
      <c r="AI210" s="902"/>
      <c r="AJ210" s="902"/>
      <c r="AK210" s="902"/>
      <c r="AL210" s="902"/>
      <c r="AM210" s="902"/>
      <c r="AN210" s="902"/>
      <c r="AO210" s="902"/>
      <c r="AP210" s="902"/>
      <c r="AQ210" s="902"/>
      <c r="AR210" s="902"/>
      <c r="AS210" s="902"/>
    </row>
    <row r="211" spans="1:45" s="2403" customFormat="1">
      <c r="A211" s="972"/>
      <c r="B211" s="972"/>
      <c r="C211" s="972"/>
      <c r="D211" s="973"/>
      <c r="E211" s="974"/>
      <c r="F211" s="2401"/>
      <c r="G211" s="2402"/>
      <c r="H211" s="1023"/>
      <c r="I211" s="902"/>
      <c r="J211" s="1171"/>
      <c r="K211" s="1171"/>
      <c r="L211" s="902"/>
      <c r="M211" s="902"/>
      <c r="N211" s="902"/>
      <c r="O211" s="902"/>
      <c r="P211" s="902"/>
      <c r="Q211" s="902"/>
      <c r="R211" s="902"/>
      <c r="S211" s="902"/>
      <c r="T211" s="902"/>
      <c r="U211" s="902"/>
      <c r="V211" s="902"/>
      <c r="W211" s="902"/>
      <c r="X211" s="902"/>
      <c r="Y211" s="902"/>
      <c r="Z211" s="902"/>
      <c r="AA211" s="902"/>
      <c r="AB211" s="902"/>
      <c r="AC211" s="902"/>
      <c r="AD211" s="902"/>
      <c r="AE211" s="902"/>
      <c r="AF211" s="902"/>
      <c r="AG211" s="902"/>
      <c r="AH211" s="902"/>
      <c r="AI211" s="902"/>
      <c r="AJ211" s="902"/>
      <c r="AK211" s="902"/>
      <c r="AL211" s="902"/>
      <c r="AM211" s="902"/>
      <c r="AN211" s="902"/>
      <c r="AO211" s="902"/>
      <c r="AP211" s="902"/>
      <c r="AQ211" s="902"/>
      <c r="AR211" s="902"/>
      <c r="AS211" s="902"/>
    </row>
    <row r="212" spans="1:45" s="2403" customFormat="1">
      <c r="A212" s="972"/>
      <c r="B212" s="972"/>
      <c r="C212" s="972"/>
      <c r="D212" s="973"/>
      <c r="E212" s="974"/>
      <c r="F212" s="2401"/>
      <c r="G212" s="2402"/>
      <c r="H212" s="1023"/>
      <c r="I212" s="902"/>
      <c r="J212" s="1171"/>
      <c r="K212" s="1171"/>
      <c r="L212" s="902"/>
      <c r="M212" s="902"/>
      <c r="N212" s="902"/>
      <c r="O212" s="902"/>
      <c r="P212" s="902"/>
      <c r="Q212" s="902"/>
      <c r="R212" s="902"/>
      <c r="S212" s="902"/>
      <c r="T212" s="902"/>
      <c r="U212" s="902"/>
      <c r="V212" s="902"/>
      <c r="W212" s="902"/>
      <c r="X212" s="902"/>
      <c r="Y212" s="902"/>
      <c r="Z212" s="902"/>
      <c r="AA212" s="902"/>
      <c r="AB212" s="902"/>
      <c r="AC212" s="902"/>
      <c r="AD212" s="902"/>
      <c r="AE212" s="902"/>
      <c r="AF212" s="902"/>
      <c r="AG212" s="902"/>
      <c r="AH212" s="902"/>
      <c r="AI212" s="902"/>
      <c r="AJ212" s="902"/>
      <c r="AK212" s="902"/>
      <c r="AL212" s="902"/>
      <c r="AM212" s="902"/>
      <c r="AN212" s="902"/>
      <c r="AO212" s="902"/>
      <c r="AP212" s="902"/>
      <c r="AQ212" s="902"/>
      <c r="AR212" s="902"/>
      <c r="AS212" s="902"/>
    </row>
    <row r="213" spans="1:45" s="2403" customFormat="1">
      <c r="A213" s="972"/>
      <c r="B213" s="972"/>
      <c r="C213" s="972"/>
      <c r="D213" s="973"/>
      <c r="E213" s="974"/>
      <c r="F213" s="2401"/>
      <c r="G213" s="2402"/>
      <c r="H213" s="1023"/>
      <c r="I213" s="902"/>
      <c r="J213" s="1171"/>
      <c r="K213" s="1171"/>
      <c r="L213" s="902"/>
      <c r="M213" s="902"/>
      <c r="N213" s="902"/>
      <c r="O213" s="902"/>
      <c r="P213" s="902"/>
      <c r="Q213" s="902"/>
      <c r="R213" s="902"/>
      <c r="S213" s="902"/>
      <c r="T213" s="902"/>
      <c r="U213" s="902"/>
      <c r="V213" s="902"/>
      <c r="W213" s="902"/>
      <c r="X213" s="902"/>
      <c r="Y213" s="902"/>
      <c r="Z213" s="902"/>
      <c r="AA213" s="902"/>
      <c r="AB213" s="902"/>
      <c r="AC213" s="902"/>
      <c r="AD213" s="902"/>
      <c r="AE213" s="902"/>
      <c r="AF213" s="902"/>
      <c r="AG213" s="902"/>
      <c r="AH213" s="902"/>
      <c r="AI213" s="902"/>
      <c r="AJ213" s="902"/>
      <c r="AK213" s="902"/>
      <c r="AL213" s="902"/>
      <c r="AM213" s="902"/>
      <c r="AN213" s="902"/>
      <c r="AO213" s="902"/>
      <c r="AP213" s="902"/>
      <c r="AQ213" s="902"/>
      <c r="AR213" s="902"/>
      <c r="AS213" s="902"/>
    </row>
    <row r="214" spans="1:45" s="2403" customFormat="1">
      <c r="A214" s="972"/>
      <c r="B214" s="972"/>
      <c r="C214" s="972"/>
      <c r="D214" s="973"/>
      <c r="E214" s="974"/>
      <c r="F214" s="2401"/>
      <c r="G214" s="2402"/>
      <c r="H214" s="1023"/>
      <c r="I214" s="902"/>
      <c r="J214" s="1171"/>
      <c r="K214" s="1171"/>
      <c r="L214" s="902"/>
      <c r="M214" s="902"/>
      <c r="N214" s="902"/>
      <c r="O214" s="902"/>
      <c r="P214" s="902"/>
      <c r="Q214" s="902"/>
      <c r="R214" s="902"/>
      <c r="S214" s="902"/>
      <c r="T214" s="902"/>
      <c r="U214" s="902"/>
      <c r="V214" s="902"/>
      <c r="W214" s="902"/>
      <c r="X214" s="902"/>
      <c r="Y214" s="902"/>
      <c r="Z214" s="902"/>
      <c r="AA214" s="902"/>
      <c r="AB214" s="902"/>
      <c r="AC214" s="902"/>
      <c r="AD214" s="902"/>
      <c r="AE214" s="902"/>
      <c r="AF214" s="902"/>
      <c r="AG214" s="902"/>
      <c r="AH214" s="902"/>
      <c r="AI214" s="902"/>
      <c r="AJ214" s="902"/>
      <c r="AK214" s="902"/>
      <c r="AL214" s="902"/>
      <c r="AM214" s="902"/>
      <c r="AN214" s="902"/>
      <c r="AO214" s="902"/>
      <c r="AP214" s="902"/>
      <c r="AQ214" s="902"/>
      <c r="AR214" s="902"/>
      <c r="AS214" s="902"/>
    </row>
    <row r="215" spans="1:45" s="2403" customFormat="1">
      <c r="A215" s="972"/>
      <c r="B215" s="972"/>
      <c r="C215" s="972"/>
      <c r="D215" s="973"/>
      <c r="E215" s="974"/>
      <c r="F215" s="2401"/>
      <c r="G215" s="2402"/>
      <c r="H215" s="1023"/>
      <c r="I215" s="902"/>
      <c r="J215" s="1171"/>
      <c r="K215" s="1171"/>
      <c r="L215" s="902"/>
      <c r="M215" s="902"/>
      <c r="N215" s="902"/>
      <c r="O215" s="902"/>
      <c r="P215" s="902"/>
      <c r="Q215" s="902"/>
      <c r="R215" s="902"/>
      <c r="S215" s="902"/>
      <c r="T215" s="902"/>
      <c r="U215" s="902"/>
      <c r="V215" s="902"/>
      <c r="W215" s="902"/>
      <c r="X215" s="902"/>
      <c r="Y215" s="902"/>
      <c r="Z215" s="902"/>
      <c r="AA215" s="902"/>
      <c r="AB215" s="902"/>
      <c r="AC215" s="902"/>
      <c r="AD215" s="902"/>
      <c r="AE215" s="902"/>
      <c r="AF215" s="902"/>
      <c r="AG215" s="902"/>
      <c r="AH215" s="902"/>
      <c r="AI215" s="902"/>
      <c r="AJ215" s="902"/>
      <c r="AK215" s="902"/>
      <c r="AL215" s="902"/>
      <c r="AM215" s="902"/>
      <c r="AN215" s="902"/>
      <c r="AO215" s="902"/>
      <c r="AP215" s="902"/>
      <c r="AQ215" s="902"/>
      <c r="AR215" s="902"/>
      <c r="AS215" s="902"/>
    </row>
    <row r="216" spans="1:45" s="2403" customFormat="1">
      <c r="A216" s="972"/>
      <c r="B216" s="972"/>
      <c r="C216" s="972"/>
      <c r="D216" s="973"/>
      <c r="E216" s="974"/>
      <c r="F216" s="2401"/>
      <c r="G216" s="2402"/>
      <c r="H216" s="1023"/>
      <c r="I216" s="902"/>
      <c r="J216" s="1171"/>
      <c r="K216" s="1171"/>
      <c r="L216" s="902"/>
      <c r="M216" s="902"/>
      <c r="N216" s="902"/>
      <c r="O216" s="902"/>
      <c r="P216" s="902"/>
      <c r="Q216" s="902"/>
      <c r="R216" s="902"/>
      <c r="S216" s="902"/>
      <c r="T216" s="902"/>
      <c r="U216" s="902"/>
      <c r="V216" s="902"/>
      <c r="W216" s="902"/>
      <c r="X216" s="902"/>
      <c r="Y216" s="902"/>
      <c r="Z216" s="902"/>
      <c r="AA216" s="902"/>
      <c r="AB216" s="902"/>
      <c r="AC216" s="902"/>
      <c r="AD216" s="902"/>
      <c r="AE216" s="902"/>
      <c r="AF216" s="902"/>
      <c r="AG216" s="902"/>
      <c r="AH216" s="902"/>
      <c r="AI216" s="902"/>
      <c r="AJ216" s="902"/>
      <c r="AK216" s="902"/>
      <c r="AL216" s="902"/>
      <c r="AM216" s="902"/>
      <c r="AN216" s="902"/>
      <c r="AO216" s="902"/>
      <c r="AP216" s="902"/>
      <c r="AQ216" s="902"/>
      <c r="AR216" s="902"/>
      <c r="AS216" s="902"/>
    </row>
    <row r="217" spans="1:45" s="2403" customFormat="1">
      <c r="A217" s="972"/>
      <c r="B217" s="972"/>
      <c r="C217" s="972"/>
      <c r="D217" s="973"/>
      <c r="E217" s="974"/>
      <c r="F217" s="2401"/>
      <c r="G217" s="2402"/>
      <c r="H217" s="1023"/>
      <c r="I217" s="902"/>
      <c r="J217" s="1171"/>
      <c r="K217" s="1171"/>
      <c r="L217" s="902"/>
      <c r="M217" s="902"/>
      <c r="N217" s="902"/>
      <c r="O217" s="902"/>
      <c r="P217" s="902"/>
      <c r="Q217" s="902"/>
      <c r="R217" s="902"/>
      <c r="S217" s="902"/>
      <c r="T217" s="902"/>
      <c r="U217" s="902"/>
      <c r="V217" s="902"/>
      <c r="W217" s="902"/>
      <c r="X217" s="902"/>
      <c r="Y217" s="902"/>
      <c r="Z217" s="902"/>
      <c r="AA217" s="902"/>
      <c r="AB217" s="902"/>
      <c r="AC217" s="902"/>
      <c r="AD217" s="902"/>
      <c r="AE217" s="902"/>
      <c r="AF217" s="902"/>
      <c r="AG217" s="902"/>
      <c r="AH217" s="902"/>
      <c r="AI217" s="902"/>
      <c r="AJ217" s="902"/>
      <c r="AK217" s="902"/>
      <c r="AL217" s="902"/>
      <c r="AM217" s="902"/>
      <c r="AN217" s="902"/>
      <c r="AO217" s="902"/>
      <c r="AP217" s="902"/>
      <c r="AQ217" s="902"/>
      <c r="AR217" s="902"/>
      <c r="AS217" s="902"/>
    </row>
    <row r="218" spans="1:45" s="2403" customFormat="1">
      <c r="A218" s="972"/>
      <c r="B218" s="972"/>
      <c r="C218" s="972"/>
      <c r="D218" s="973"/>
      <c r="E218" s="974"/>
      <c r="F218" s="2401"/>
      <c r="G218" s="2402"/>
      <c r="H218" s="1023"/>
      <c r="I218" s="902"/>
      <c r="J218" s="1171"/>
      <c r="K218" s="1171"/>
      <c r="L218" s="902"/>
      <c r="M218" s="902"/>
      <c r="N218" s="902"/>
      <c r="O218" s="902"/>
      <c r="P218" s="902"/>
      <c r="Q218" s="902"/>
      <c r="R218" s="902"/>
      <c r="S218" s="902"/>
      <c r="T218" s="902"/>
      <c r="U218" s="902"/>
      <c r="V218" s="902"/>
      <c r="W218" s="902"/>
      <c r="X218" s="902"/>
      <c r="Y218" s="902"/>
      <c r="Z218" s="902"/>
      <c r="AA218" s="902"/>
      <c r="AB218" s="902"/>
      <c r="AC218" s="902"/>
      <c r="AD218" s="902"/>
      <c r="AE218" s="902"/>
      <c r="AF218" s="902"/>
      <c r="AG218" s="902"/>
      <c r="AH218" s="902"/>
      <c r="AI218" s="902"/>
      <c r="AJ218" s="902"/>
      <c r="AK218" s="902"/>
      <c r="AL218" s="902"/>
      <c r="AM218" s="902"/>
      <c r="AN218" s="902"/>
      <c r="AO218" s="902"/>
      <c r="AP218" s="902"/>
      <c r="AQ218" s="902"/>
      <c r="AR218" s="902"/>
      <c r="AS218" s="902"/>
    </row>
    <row r="219" spans="1:45" s="2403" customFormat="1">
      <c r="A219" s="972"/>
      <c r="B219" s="972"/>
      <c r="C219" s="972"/>
      <c r="D219" s="973"/>
      <c r="E219" s="974"/>
      <c r="F219" s="2401"/>
      <c r="G219" s="2402"/>
      <c r="H219" s="1023"/>
      <c r="I219" s="902"/>
      <c r="J219" s="1171"/>
      <c r="K219" s="1171"/>
      <c r="L219" s="902"/>
      <c r="M219" s="902"/>
      <c r="N219" s="902"/>
      <c r="O219" s="902"/>
      <c r="P219" s="902"/>
      <c r="Q219" s="902"/>
      <c r="R219" s="902"/>
      <c r="S219" s="902"/>
      <c r="T219" s="902"/>
      <c r="U219" s="902"/>
      <c r="V219" s="902"/>
      <c r="W219" s="902"/>
      <c r="X219" s="902"/>
      <c r="Y219" s="902"/>
      <c r="Z219" s="902"/>
      <c r="AA219" s="902"/>
      <c r="AB219" s="902"/>
      <c r="AC219" s="902"/>
      <c r="AD219" s="902"/>
      <c r="AE219" s="902"/>
      <c r="AF219" s="902"/>
      <c r="AG219" s="902"/>
      <c r="AH219" s="902"/>
      <c r="AI219" s="902"/>
      <c r="AJ219" s="902"/>
      <c r="AK219" s="902"/>
      <c r="AL219" s="902"/>
      <c r="AM219" s="902"/>
      <c r="AN219" s="902"/>
      <c r="AO219" s="902"/>
      <c r="AP219" s="902"/>
      <c r="AQ219" s="902"/>
      <c r="AR219" s="902"/>
      <c r="AS219" s="902"/>
    </row>
    <row r="220" spans="1:45" s="2403" customFormat="1">
      <c r="A220" s="972"/>
      <c r="B220" s="972"/>
      <c r="C220" s="972"/>
      <c r="D220" s="973"/>
      <c r="E220" s="974"/>
      <c r="F220" s="2401"/>
      <c r="G220" s="2402"/>
      <c r="H220" s="1023"/>
      <c r="I220" s="902"/>
      <c r="J220" s="1171"/>
      <c r="K220" s="1171"/>
      <c r="L220" s="902"/>
      <c r="M220" s="902"/>
      <c r="N220" s="902"/>
      <c r="O220" s="902"/>
      <c r="P220" s="902"/>
      <c r="Q220" s="902"/>
      <c r="R220" s="902"/>
      <c r="S220" s="902"/>
      <c r="T220" s="902"/>
      <c r="U220" s="902"/>
      <c r="V220" s="902"/>
      <c r="W220" s="902"/>
      <c r="X220" s="902"/>
      <c r="Y220" s="902"/>
      <c r="Z220" s="902"/>
      <c r="AA220" s="902"/>
      <c r="AB220" s="902"/>
      <c r="AC220" s="902"/>
      <c r="AD220" s="902"/>
      <c r="AE220" s="902"/>
      <c r="AF220" s="902"/>
      <c r="AG220" s="902"/>
      <c r="AH220" s="902"/>
      <c r="AI220" s="902"/>
      <c r="AJ220" s="902"/>
      <c r="AK220" s="902"/>
      <c r="AL220" s="902"/>
      <c r="AM220" s="902"/>
      <c r="AN220" s="902"/>
      <c r="AO220" s="902"/>
      <c r="AP220" s="902"/>
      <c r="AQ220" s="902"/>
      <c r="AR220" s="902"/>
      <c r="AS220" s="902"/>
    </row>
    <row r="221" spans="1:45" s="2403" customFormat="1">
      <c r="A221" s="972"/>
      <c r="B221" s="972"/>
      <c r="C221" s="972"/>
      <c r="D221" s="973"/>
      <c r="E221" s="974"/>
      <c r="F221" s="2401"/>
      <c r="G221" s="2402"/>
      <c r="H221" s="1023"/>
      <c r="I221" s="902"/>
      <c r="J221" s="1171"/>
      <c r="K221" s="1171"/>
      <c r="L221" s="902"/>
      <c r="M221" s="902"/>
      <c r="N221" s="902"/>
      <c r="O221" s="902"/>
      <c r="P221" s="902"/>
      <c r="Q221" s="902"/>
      <c r="R221" s="902"/>
      <c r="S221" s="902"/>
      <c r="T221" s="902"/>
      <c r="U221" s="902"/>
      <c r="V221" s="902"/>
      <c r="W221" s="902"/>
      <c r="X221" s="902"/>
      <c r="Y221" s="902"/>
      <c r="Z221" s="902"/>
      <c r="AA221" s="902"/>
      <c r="AB221" s="902"/>
      <c r="AC221" s="902"/>
      <c r="AD221" s="902"/>
      <c r="AE221" s="902"/>
      <c r="AF221" s="902"/>
      <c r="AG221" s="902"/>
      <c r="AH221" s="902"/>
      <c r="AI221" s="902"/>
      <c r="AJ221" s="902"/>
      <c r="AK221" s="902"/>
      <c r="AL221" s="902"/>
      <c r="AM221" s="902"/>
      <c r="AN221" s="902"/>
      <c r="AO221" s="902"/>
      <c r="AP221" s="902"/>
      <c r="AQ221" s="902"/>
      <c r="AR221" s="902"/>
      <c r="AS221" s="902"/>
    </row>
    <row r="222" spans="1:45" s="2403" customFormat="1">
      <c r="A222" s="972"/>
      <c r="B222" s="972"/>
      <c r="C222" s="972"/>
      <c r="D222" s="973"/>
      <c r="E222" s="974"/>
      <c r="F222" s="2401"/>
      <c r="G222" s="2402"/>
      <c r="H222" s="1023"/>
      <c r="I222" s="902"/>
      <c r="J222" s="1171"/>
      <c r="K222" s="1171"/>
      <c r="L222" s="902"/>
      <c r="M222" s="902"/>
      <c r="N222" s="902"/>
      <c r="O222" s="902"/>
      <c r="P222" s="902"/>
      <c r="Q222" s="902"/>
      <c r="R222" s="902"/>
      <c r="S222" s="902"/>
      <c r="T222" s="902"/>
      <c r="U222" s="902"/>
      <c r="V222" s="902"/>
      <c r="W222" s="902"/>
      <c r="X222" s="902"/>
      <c r="Y222" s="902"/>
      <c r="Z222" s="902"/>
      <c r="AA222" s="902"/>
      <c r="AB222" s="902"/>
      <c r="AC222" s="902"/>
      <c r="AD222" s="902"/>
      <c r="AE222" s="902"/>
      <c r="AF222" s="902"/>
      <c r="AG222" s="902"/>
      <c r="AH222" s="902"/>
      <c r="AI222" s="902"/>
      <c r="AJ222" s="902"/>
      <c r="AK222" s="902"/>
      <c r="AL222" s="902"/>
      <c r="AM222" s="902"/>
      <c r="AN222" s="902"/>
      <c r="AO222" s="902"/>
      <c r="AP222" s="902"/>
      <c r="AQ222" s="902"/>
      <c r="AR222" s="902"/>
      <c r="AS222" s="902"/>
    </row>
    <row r="223" spans="1:45" s="2403" customFormat="1">
      <c r="A223" s="972"/>
      <c r="B223" s="972"/>
      <c r="C223" s="972"/>
      <c r="D223" s="973"/>
      <c r="E223" s="974"/>
      <c r="F223" s="2401"/>
      <c r="G223" s="2402"/>
      <c r="H223" s="1023"/>
      <c r="I223" s="902"/>
      <c r="J223" s="1171"/>
      <c r="K223" s="1171"/>
      <c r="L223" s="902"/>
      <c r="M223" s="902"/>
      <c r="N223" s="902"/>
      <c r="O223" s="902"/>
      <c r="P223" s="902"/>
      <c r="Q223" s="902"/>
      <c r="R223" s="902"/>
      <c r="S223" s="902"/>
      <c r="T223" s="902"/>
      <c r="U223" s="902"/>
      <c r="V223" s="902"/>
      <c r="W223" s="902"/>
      <c r="X223" s="902"/>
      <c r="Y223" s="902"/>
      <c r="Z223" s="902"/>
      <c r="AA223" s="902"/>
      <c r="AB223" s="902"/>
      <c r="AC223" s="902"/>
      <c r="AD223" s="902"/>
      <c r="AE223" s="902"/>
      <c r="AF223" s="902"/>
      <c r="AG223" s="902"/>
      <c r="AH223" s="902"/>
      <c r="AI223" s="902"/>
      <c r="AJ223" s="902"/>
      <c r="AK223" s="902"/>
      <c r="AL223" s="902"/>
      <c r="AM223" s="902"/>
      <c r="AN223" s="902"/>
      <c r="AO223" s="902"/>
      <c r="AP223" s="902"/>
      <c r="AQ223" s="902"/>
      <c r="AR223" s="902"/>
      <c r="AS223" s="902"/>
    </row>
    <row r="224" spans="1:45" s="2403" customFormat="1">
      <c r="A224" s="972"/>
      <c r="B224" s="972"/>
      <c r="C224" s="972"/>
      <c r="D224" s="973"/>
      <c r="E224" s="974"/>
      <c r="F224" s="2401"/>
      <c r="G224" s="2402"/>
      <c r="H224" s="1023"/>
      <c r="I224" s="902"/>
      <c r="J224" s="1171"/>
      <c r="K224" s="1171"/>
      <c r="L224" s="902"/>
      <c r="M224" s="902"/>
      <c r="N224" s="902"/>
      <c r="O224" s="902"/>
      <c r="P224" s="902"/>
      <c r="Q224" s="902"/>
      <c r="R224" s="902"/>
      <c r="S224" s="902"/>
      <c r="T224" s="902"/>
      <c r="U224" s="902"/>
      <c r="V224" s="902"/>
      <c r="W224" s="902"/>
      <c r="X224" s="902"/>
      <c r="Y224" s="902"/>
      <c r="Z224" s="902"/>
      <c r="AA224" s="902"/>
      <c r="AB224" s="902"/>
      <c r="AC224" s="902"/>
      <c r="AD224" s="902"/>
      <c r="AE224" s="902"/>
      <c r="AF224" s="902"/>
      <c r="AG224" s="902"/>
      <c r="AH224" s="902"/>
      <c r="AI224" s="902"/>
      <c r="AJ224" s="902"/>
      <c r="AK224" s="902"/>
      <c r="AL224" s="902"/>
      <c r="AM224" s="902"/>
      <c r="AN224" s="902"/>
      <c r="AO224" s="902"/>
      <c r="AP224" s="902"/>
      <c r="AQ224" s="902"/>
      <c r="AR224" s="902"/>
      <c r="AS224" s="902"/>
    </row>
    <row r="225" spans="1:45" s="2403" customFormat="1">
      <c r="A225" s="972"/>
      <c r="B225" s="972"/>
      <c r="C225" s="972"/>
      <c r="D225" s="973"/>
      <c r="E225" s="974"/>
      <c r="F225" s="2401"/>
      <c r="G225" s="2402"/>
      <c r="H225" s="1023"/>
      <c r="I225" s="902"/>
      <c r="J225" s="1171"/>
      <c r="K225" s="1171"/>
      <c r="L225" s="902"/>
      <c r="M225" s="902"/>
      <c r="N225" s="902"/>
      <c r="O225" s="902"/>
      <c r="P225" s="902"/>
      <c r="Q225" s="902"/>
      <c r="R225" s="902"/>
      <c r="S225" s="902"/>
      <c r="T225" s="902"/>
      <c r="U225" s="902"/>
      <c r="V225" s="902"/>
      <c r="W225" s="902"/>
      <c r="X225" s="902"/>
      <c r="Y225" s="902"/>
      <c r="Z225" s="902"/>
      <c r="AA225" s="902"/>
      <c r="AB225" s="902"/>
      <c r="AC225" s="902"/>
      <c r="AD225" s="902"/>
      <c r="AE225" s="902"/>
      <c r="AF225" s="902"/>
      <c r="AG225" s="902"/>
      <c r="AH225" s="902"/>
      <c r="AI225" s="902"/>
      <c r="AJ225" s="902"/>
      <c r="AK225" s="902"/>
      <c r="AL225" s="902"/>
      <c r="AM225" s="902"/>
      <c r="AN225" s="902"/>
      <c r="AO225" s="902"/>
      <c r="AP225" s="902"/>
      <c r="AQ225" s="902"/>
      <c r="AR225" s="902"/>
      <c r="AS225" s="902"/>
    </row>
    <row r="226" spans="1:45" s="2403" customFormat="1">
      <c r="A226" s="972"/>
      <c r="B226" s="972"/>
      <c r="C226" s="972"/>
      <c r="D226" s="973"/>
      <c r="E226" s="974"/>
      <c r="F226" s="2401"/>
      <c r="G226" s="2402"/>
      <c r="H226" s="1023"/>
      <c r="I226" s="902"/>
      <c r="J226" s="1171"/>
      <c r="K226" s="1171"/>
      <c r="L226" s="902"/>
      <c r="M226" s="902"/>
      <c r="N226" s="902"/>
      <c r="O226" s="902"/>
      <c r="P226" s="902"/>
      <c r="Q226" s="902"/>
      <c r="R226" s="902"/>
      <c r="S226" s="902"/>
      <c r="T226" s="902"/>
      <c r="U226" s="902"/>
      <c r="V226" s="902"/>
      <c r="W226" s="902"/>
      <c r="X226" s="902"/>
      <c r="Y226" s="902"/>
      <c r="Z226" s="902"/>
      <c r="AA226" s="902"/>
      <c r="AB226" s="902"/>
      <c r="AC226" s="902"/>
      <c r="AD226" s="902"/>
      <c r="AE226" s="902"/>
      <c r="AF226" s="902"/>
      <c r="AG226" s="902"/>
      <c r="AH226" s="902"/>
      <c r="AI226" s="902"/>
      <c r="AJ226" s="902"/>
      <c r="AK226" s="902"/>
      <c r="AL226" s="902"/>
      <c r="AM226" s="902"/>
      <c r="AN226" s="902"/>
      <c r="AO226" s="902"/>
      <c r="AP226" s="902"/>
      <c r="AQ226" s="902"/>
      <c r="AR226" s="902"/>
      <c r="AS226" s="902"/>
    </row>
    <row r="227" spans="1:45" s="2403" customFormat="1">
      <c r="A227" s="972"/>
      <c r="B227" s="972"/>
      <c r="C227" s="972"/>
      <c r="D227" s="973"/>
      <c r="E227" s="974"/>
      <c r="F227" s="2401"/>
      <c r="G227" s="2402"/>
      <c r="H227" s="1023"/>
      <c r="I227" s="902"/>
      <c r="J227" s="1171"/>
      <c r="K227" s="1171"/>
      <c r="L227" s="902"/>
      <c r="M227" s="902"/>
      <c r="N227" s="902"/>
      <c r="O227" s="902"/>
      <c r="P227" s="902"/>
      <c r="Q227" s="902"/>
      <c r="R227" s="902"/>
      <c r="S227" s="902"/>
      <c r="T227" s="902"/>
      <c r="U227" s="902"/>
      <c r="V227" s="902"/>
      <c r="W227" s="902"/>
      <c r="X227" s="902"/>
      <c r="Y227" s="902"/>
      <c r="Z227" s="902"/>
      <c r="AA227" s="902"/>
      <c r="AB227" s="902"/>
      <c r="AC227" s="902"/>
      <c r="AD227" s="902"/>
      <c r="AE227" s="902"/>
      <c r="AF227" s="902"/>
      <c r="AG227" s="902"/>
      <c r="AH227" s="902"/>
      <c r="AI227" s="902"/>
      <c r="AJ227" s="902"/>
      <c r="AK227" s="902"/>
      <c r="AL227" s="902"/>
      <c r="AM227" s="902"/>
      <c r="AN227" s="902"/>
      <c r="AO227" s="902"/>
      <c r="AP227" s="902"/>
      <c r="AQ227" s="902"/>
      <c r="AR227" s="902"/>
      <c r="AS227" s="902"/>
    </row>
    <row r="228" spans="1:45" s="2403" customFormat="1">
      <c r="A228" s="972"/>
      <c r="B228" s="972"/>
      <c r="C228" s="972"/>
      <c r="D228" s="973"/>
      <c r="E228" s="974"/>
      <c r="F228" s="2401"/>
      <c r="G228" s="2402"/>
      <c r="H228" s="1023"/>
      <c r="I228" s="902"/>
      <c r="J228" s="1171"/>
      <c r="K228" s="1171"/>
      <c r="L228" s="902"/>
      <c r="M228" s="902"/>
      <c r="N228" s="902"/>
      <c r="O228" s="902"/>
      <c r="P228" s="902"/>
      <c r="Q228" s="902"/>
      <c r="R228" s="902"/>
      <c r="S228" s="902"/>
      <c r="T228" s="902"/>
      <c r="U228" s="902"/>
      <c r="V228" s="902"/>
      <c r="W228" s="902"/>
      <c r="X228" s="902"/>
      <c r="Y228" s="902"/>
      <c r="Z228" s="902"/>
      <c r="AA228" s="902"/>
      <c r="AB228" s="902"/>
      <c r="AC228" s="902"/>
      <c r="AD228" s="902"/>
      <c r="AE228" s="902"/>
      <c r="AF228" s="902"/>
      <c r="AG228" s="902"/>
      <c r="AH228" s="902"/>
      <c r="AI228" s="902"/>
      <c r="AJ228" s="902"/>
      <c r="AK228" s="902"/>
      <c r="AL228" s="902"/>
      <c r="AM228" s="902"/>
      <c r="AN228" s="902"/>
      <c r="AO228" s="902"/>
      <c r="AP228" s="902"/>
      <c r="AQ228" s="902"/>
      <c r="AR228" s="902"/>
      <c r="AS228" s="902"/>
    </row>
    <row r="229" spans="1:45" s="2403" customFormat="1">
      <c r="A229" s="972"/>
      <c r="B229" s="972"/>
      <c r="C229" s="972"/>
      <c r="D229" s="973"/>
      <c r="E229" s="974"/>
      <c r="F229" s="2401"/>
      <c r="G229" s="2402"/>
      <c r="H229" s="1023"/>
      <c r="I229" s="902"/>
      <c r="J229" s="1171"/>
      <c r="K229" s="1171"/>
      <c r="L229" s="902"/>
      <c r="M229" s="902"/>
      <c r="N229" s="902"/>
      <c r="O229" s="902"/>
      <c r="P229" s="902"/>
      <c r="Q229" s="902"/>
      <c r="R229" s="902"/>
      <c r="S229" s="902"/>
      <c r="T229" s="902"/>
      <c r="U229" s="902"/>
      <c r="V229" s="902"/>
      <c r="W229" s="902"/>
      <c r="X229" s="902"/>
      <c r="Y229" s="902"/>
      <c r="Z229" s="902"/>
      <c r="AA229" s="902"/>
      <c r="AB229" s="902"/>
      <c r="AC229" s="902"/>
      <c r="AD229" s="902"/>
      <c r="AE229" s="902"/>
      <c r="AF229" s="902"/>
      <c r="AG229" s="902"/>
      <c r="AH229" s="902"/>
      <c r="AI229" s="902"/>
      <c r="AJ229" s="902"/>
      <c r="AK229" s="902"/>
      <c r="AL229" s="902"/>
      <c r="AM229" s="902"/>
      <c r="AN229" s="902"/>
      <c r="AO229" s="902"/>
      <c r="AP229" s="902"/>
      <c r="AQ229" s="902"/>
      <c r="AR229" s="902"/>
      <c r="AS229" s="902"/>
    </row>
    <row r="230" spans="1:45" s="2403" customFormat="1">
      <c r="A230" s="972"/>
      <c r="B230" s="972"/>
      <c r="C230" s="972"/>
      <c r="D230" s="973"/>
      <c r="E230" s="974"/>
      <c r="F230" s="2401"/>
      <c r="G230" s="2402"/>
      <c r="H230" s="1023"/>
      <c r="I230" s="902"/>
      <c r="J230" s="1171"/>
      <c r="K230" s="1171"/>
      <c r="L230" s="902"/>
      <c r="M230" s="902"/>
      <c r="N230" s="902"/>
      <c r="O230" s="902"/>
      <c r="P230" s="902"/>
      <c r="Q230" s="902"/>
      <c r="R230" s="902"/>
      <c r="S230" s="902"/>
      <c r="T230" s="902"/>
      <c r="U230" s="902"/>
      <c r="V230" s="902"/>
      <c r="W230" s="902"/>
      <c r="X230" s="902"/>
      <c r="Y230" s="902"/>
      <c r="Z230" s="902"/>
      <c r="AA230" s="902"/>
      <c r="AB230" s="902"/>
      <c r="AC230" s="902"/>
      <c r="AD230" s="902"/>
      <c r="AE230" s="902"/>
      <c r="AF230" s="902"/>
      <c r="AG230" s="902"/>
      <c r="AH230" s="902"/>
      <c r="AI230" s="902"/>
      <c r="AJ230" s="902"/>
      <c r="AK230" s="902"/>
      <c r="AL230" s="902"/>
      <c r="AM230" s="902"/>
      <c r="AN230" s="902"/>
      <c r="AO230" s="902"/>
      <c r="AP230" s="902"/>
      <c r="AQ230" s="902"/>
      <c r="AR230" s="902"/>
      <c r="AS230" s="902"/>
    </row>
    <row r="231" spans="1:45" s="2403" customFormat="1">
      <c r="A231" s="972"/>
      <c r="B231" s="972"/>
      <c r="C231" s="972"/>
      <c r="D231" s="973"/>
      <c r="E231" s="974"/>
      <c r="F231" s="2401"/>
      <c r="G231" s="2402"/>
      <c r="H231" s="1023"/>
      <c r="I231" s="902"/>
      <c r="J231" s="1171"/>
      <c r="K231" s="1171"/>
      <c r="L231" s="902"/>
      <c r="M231" s="902"/>
      <c r="N231" s="902"/>
      <c r="O231" s="902"/>
      <c r="P231" s="902"/>
      <c r="Q231" s="902"/>
      <c r="R231" s="902"/>
      <c r="S231" s="902"/>
      <c r="T231" s="902"/>
      <c r="U231" s="902"/>
      <c r="V231" s="902"/>
      <c r="W231" s="902"/>
      <c r="X231" s="902"/>
      <c r="Y231" s="902"/>
      <c r="Z231" s="902"/>
      <c r="AA231" s="902"/>
      <c r="AB231" s="902"/>
      <c r="AC231" s="902"/>
      <c r="AD231" s="902"/>
      <c r="AE231" s="902"/>
      <c r="AF231" s="902"/>
      <c r="AG231" s="902"/>
      <c r="AH231" s="902"/>
      <c r="AI231" s="902"/>
      <c r="AJ231" s="902"/>
      <c r="AK231" s="902"/>
      <c r="AL231" s="902"/>
      <c r="AM231" s="902"/>
      <c r="AN231" s="902"/>
      <c r="AO231" s="902"/>
      <c r="AP231" s="902"/>
      <c r="AQ231" s="902"/>
      <c r="AR231" s="902"/>
      <c r="AS231" s="902"/>
    </row>
    <row r="232" spans="1:45" s="2403" customFormat="1">
      <c r="A232" s="972"/>
      <c r="B232" s="972"/>
      <c r="C232" s="972"/>
      <c r="D232" s="973"/>
      <c r="E232" s="974"/>
      <c r="F232" s="2401"/>
      <c r="G232" s="2402"/>
      <c r="H232" s="1023"/>
      <c r="I232" s="902"/>
      <c r="J232" s="1171"/>
      <c r="K232" s="1171"/>
      <c r="L232" s="902"/>
      <c r="M232" s="902"/>
      <c r="N232" s="902"/>
      <c r="O232" s="902"/>
      <c r="P232" s="902"/>
      <c r="Q232" s="902"/>
      <c r="R232" s="902"/>
      <c r="S232" s="902"/>
      <c r="T232" s="902"/>
      <c r="U232" s="902"/>
      <c r="V232" s="902"/>
      <c r="W232" s="902"/>
      <c r="X232" s="902"/>
      <c r="Y232" s="902"/>
      <c r="Z232" s="902"/>
      <c r="AA232" s="902"/>
      <c r="AB232" s="902"/>
      <c r="AC232" s="902"/>
      <c r="AD232" s="902"/>
      <c r="AE232" s="902"/>
      <c r="AF232" s="902"/>
      <c r="AG232" s="902"/>
      <c r="AH232" s="902"/>
      <c r="AI232" s="902"/>
      <c r="AJ232" s="902"/>
      <c r="AK232" s="902"/>
      <c r="AL232" s="902"/>
      <c r="AM232" s="902"/>
      <c r="AN232" s="902"/>
      <c r="AO232" s="902"/>
      <c r="AP232" s="902"/>
      <c r="AQ232" s="902"/>
      <c r="AR232" s="902"/>
      <c r="AS232" s="902"/>
    </row>
    <row r="233" spans="1:45" s="2403" customFormat="1">
      <c r="A233" s="972"/>
      <c r="B233" s="972"/>
      <c r="C233" s="972"/>
      <c r="D233" s="973"/>
      <c r="E233" s="974"/>
      <c r="F233" s="2401"/>
      <c r="G233" s="2402"/>
      <c r="H233" s="1023"/>
      <c r="I233" s="902"/>
      <c r="J233" s="1171"/>
      <c r="K233" s="1171"/>
      <c r="L233" s="902"/>
      <c r="M233" s="902"/>
      <c r="N233" s="902"/>
      <c r="O233" s="902"/>
      <c r="P233" s="902"/>
      <c r="Q233" s="902"/>
      <c r="R233" s="902"/>
      <c r="S233" s="902"/>
      <c r="T233" s="902"/>
      <c r="U233" s="902"/>
      <c r="V233" s="902"/>
      <c r="W233" s="902"/>
      <c r="X233" s="902"/>
      <c r="Y233" s="902"/>
      <c r="Z233" s="902"/>
      <c r="AA233" s="902"/>
      <c r="AB233" s="902"/>
      <c r="AC233" s="902"/>
      <c r="AD233" s="902"/>
      <c r="AE233" s="902"/>
      <c r="AF233" s="902"/>
      <c r="AG233" s="902"/>
      <c r="AH233" s="902"/>
      <c r="AI233" s="902"/>
      <c r="AJ233" s="902"/>
      <c r="AK233" s="902"/>
      <c r="AL233" s="902"/>
      <c r="AM233" s="902"/>
      <c r="AN233" s="902"/>
      <c r="AO233" s="902"/>
      <c r="AP233" s="902"/>
      <c r="AQ233" s="902"/>
      <c r="AR233" s="902"/>
      <c r="AS233" s="902"/>
    </row>
    <row r="234" spans="1:45" s="2403" customFormat="1">
      <c r="A234" s="972"/>
      <c r="B234" s="972"/>
      <c r="C234" s="972"/>
      <c r="D234" s="973"/>
      <c r="E234" s="974"/>
      <c r="F234" s="2401"/>
      <c r="G234" s="2402"/>
      <c r="H234" s="1023"/>
      <c r="I234" s="902"/>
      <c r="J234" s="1171"/>
      <c r="K234" s="1171"/>
      <c r="L234" s="902"/>
      <c r="M234" s="902"/>
      <c r="N234" s="902"/>
      <c r="O234" s="902"/>
      <c r="P234" s="902"/>
      <c r="Q234" s="902"/>
      <c r="R234" s="902"/>
      <c r="S234" s="902"/>
      <c r="T234" s="902"/>
      <c r="U234" s="902"/>
      <c r="V234" s="902"/>
      <c r="W234" s="902"/>
      <c r="X234" s="902"/>
      <c r="Y234" s="902"/>
      <c r="Z234" s="902"/>
      <c r="AA234" s="902"/>
      <c r="AB234" s="902"/>
      <c r="AC234" s="902"/>
      <c r="AD234" s="902"/>
      <c r="AE234" s="902"/>
      <c r="AF234" s="902"/>
      <c r="AG234" s="902"/>
      <c r="AH234" s="902"/>
      <c r="AI234" s="902"/>
      <c r="AJ234" s="902"/>
      <c r="AK234" s="902"/>
      <c r="AL234" s="902"/>
      <c r="AM234" s="902"/>
      <c r="AN234" s="902"/>
      <c r="AO234" s="902"/>
      <c r="AP234" s="902"/>
      <c r="AQ234" s="902"/>
      <c r="AR234" s="902"/>
      <c r="AS234" s="902"/>
    </row>
    <row r="235" spans="1:45" s="2403" customFormat="1">
      <c r="A235" s="972"/>
      <c r="B235" s="972"/>
      <c r="C235" s="972"/>
      <c r="D235" s="973"/>
      <c r="E235" s="974"/>
      <c r="F235" s="2401"/>
      <c r="G235" s="2402"/>
      <c r="H235" s="1023"/>
      <c r="I235" s="902"/>
      <c r="J235" s="1171"/>
      <c r="K235" s="1171"/>
      <c r="L235" s="902"/>
      <c r="M235" s="902"/>
      <c r="N235" s="902"/>
      <c r="O235" s="902"/>
      <c r="P235" s="902"/>
      <c r="Q235" s="902"/>
      <c r="R235" s="902"/>
      <c r="S235" s="902"/>
      <c r="T235" s="902"/>
      <c r="U235" s="902"/>
      <c r="V235" s="902"/>
      <c r="W235" s="902"/>
      <c r="X235" s="902"/>
      <c r="Y235" s="902"/>
      <c r="Z235" s="902"/>
      <c r="AA235" s="902"/>
      <c r="AB235" s="902"/>
      <c r="AC235" s="902"/>
      <c r="AD235" s="902"/>
      <c r="AE235" s="902"/>
      <c r="AF235" s="902"/>
      <c r="AG235" s="902"/>
      <c r="AH235" s="902"/>
      <c r="AI235" s="902"/>
      <c r="AJ235" s="902"/>
      <c r="AK235" s="902"/>
      <c r="AL235" s="902"/>
      <c r="AM235" s="902"/>
      <c r="AN235" s="902"/>
      <c r="AO235" s="902"/>
      <c r="AP235" s="902"/>
      <c r="AQ235" s="902"/>
      <c r="AR235" s="902"/>
      <c r="AS235" s="902"/>
    </row>
    <row r="236" spans="1:45" s="2403" customFormat="1">
      <c r="A236" s="972"/>
      <c r="B236" s="972"/>
      <c r="C236" s="972"/>
      <c r="D236" s="973"/>
      <c r="E236" s="974"/>
      <c r="F236" s="2401"/>
      <c r="G236" s="2402"/>
      <c r="H236" s="1023"/>
      <c r="I236" s="902"/>
      <c r="J236" s="1171"/>
      <c r="K236" s="1171"/>
      <c r="L236" s="902"/>
      <c r="M236" s="902"/>
      <c r="N236" s="902"/>
      <c r="O236" s="902"/>
      <c r="P236" s="902"/>
      <c r="Q236" s="902"/>
      <c r="R236" s="902"/>
      <c r="S236" s="902"/>
      <c r="T236" s="902"/>
      <c r="U236" s="902"/>
      <c r="V236" s="902"/>
      <c r="W236" s="902"/>
      <c r="X236" s="902"/>
      <c r="Y236" s="902"/>
      <c r="Z236" s="902"/>
      <c r="AA236" s="902"/>
      <c r="AB236" s="902"/>
      <c r="AC236" s="902"/>
      <c r="AD236" s="902"/>
      <c r="AE236" s="902"/>
      <c r="AF236" s="902"/>
      <c r="AG236" s="902"/>
      <c r="AH236" s="902"/>
      <c r="AI236" s="902"/>
      <c r="AJ236" s="902"/>
      <c r="AK236" s="902"/>
      <c r="AL236" s="902"/>
      <c r="AM236" s="902"/>
      <c r="AN236" s="902"/>
      <c r="AO236" s="902"/>
      <c r="AP236" s="902"/>
      <c r="AQ236" s="902"/>
      <c r="AR236" s="902"/>
      <c r="AS236" s="902"/>
    </row>
    <row r="237" spans="1:45" s="2403" customFormat="1">
      <c r="A237" s="972"/>
      <c r="B237" s="972"/>
      <c r="C237" s="972"/>
      <c r="D237" s="973"/>
      <c r="E237" s="974"/>
      <c r="F237" s="2401"/>
      <c r="G237" s="2402"/>
      <c r="H237" s="1023"/>
      <c r="I237" s="902"/>
      <c r="J237" s="1171"/>
      <c r="K237" s="1171"/>
      <c r="L237" s="902"/>
      <c r="M237" s="902"/>
      <c r="N237" s="902"/>
      <c r="O237" s="902"/>
      <c r="P237" s="902"/>
      <c r="Q237" s="902"/>
      <c r="R237" s="902"/>
      <c r="S237" s="902"/>
      <c r="T237" s="902"/>
      <c r="U237" s="902"/>
      <c r="V237" s="902"/>
      <c r="W237" s="902"/>
      <c r="X237" s="902"/>
      <c r="Y237" s="902"/>
      <c r="Z237" s="902"/>
      <c r="AA237" s="902"/>
      <c r="AB237" s="902"/>
      <c r="AC237" s="902"/>
      <c r="AD237" s="902"/>
      <c r="AE237" s="902"/>
      <c r="AF237" s="902"/>
      <c r="AG237" s="902"/>
      <c r="AH237" s="902"/>
      <c r="AI237" s="902"/>
      <c r="AJ237" s="902"/>
      <c r="AK237" s="902"/>
      <c r="AL237" s="902"/>
      <c r="AM237" s="902"/>
      <c r="AN237" s="902"/>
      <c r="AO237" s="902"/>
      <c r="AP237" s="902"/>
      <c r="AQ237" s="902"/>
      <c r="AR237" s="902"/>
      <c r="AS237" s="902"/>
    </row>
    <row r="238" spans="1:45" s="2403" customFormat="1">
      <c r="A238" s="972"/>
      <c r="B238" s="972"/>
      <c r="C238" s="972"/>
      <c r="D238" s="973"/>
      <c r="E238" s="974"/>
      <c r="F238" s="2401"/>
      <c r="G238" s="2402"/>
      <c r="H238" s="1023"/>
      <c r="I238" s="902"/>
      <c r="J238" s="1171"/>
      <c r="K238" s="1171"/>
      <c r="L238" s="902"/>
      <c r="M238" s="902"/>
      <c r="N238" s="902"/>
      <c r="O238" s="902"/>
      <c r="P238" s="902"/>
      <c r="Q238" s="902"/>
      <c r="R238" s="902"/>
      <c r="S238" s="902"/>
      <c r="T238" s="902"/>
      <c r="U238" s="902"/>
      <c r="V238" s="902"/>
      <c r="W238" s="902"/>
      <c r="X238" s="902"/>
      <c r="Y238" s="902"/>
      <c r="Z238" s="902"/>
      <c r="AA238" s="902"/>
      <c r="AB238" s="902"/>
      <c r="AC238" s="902"/>
      <c r="AD238" s="902"/>
      <c r="AE238" s="902"/>
      <c r="AF238" s="902"/>
      <c r="AG238" s="902"/>
      <c r="AH238" s="902"/>
      <c r="AI238" s="902"/>
      <c r="AJ238" s="902"/>
      <c r="AK238" s="902"/>
      <c r="AL238" s="902"/>
      <c r="AM238" s="902"/>
      <c r="AN238" s="902"/>
      <c r="AO238" s="902"/>
      <c r="AP238" s="902"/>
      <c r="AQ238" s="902"/>
      <c r="AR238" s="902"/>
      <c r="AS238" s="902"/>
    </row>
    <row r="239" spans="1:45" s="2403" customFormat="1">
      <c r="A239" s="972"/>
      <c r="B239" s="972"/>
      <c r="C239" s="972"/>
      <c r="D239" s="973"/>
      <c r="E239" s="974"/>
      <c r="F239" s="2401"/>
      <c r="G239" s="2402"/>
      <c r="H239" s="1023"/>
      <c r="I239" s="902"/>
      <c r="J239" s="1171"/>
      <c r="K239" s="1171"/>
      <c r="L239" s="902"/>
      <c r="M239" s="902"/>
      <c r="N239" s="902"/>
      <c r="O239" s="902"/>
      <c r="P239" s="902"/>
      <c r="Q239" s="902"/>
      <c r="R239" s="902"/>
      <c r="S239" s="902"/>
      <c r="T239" s="902"/>
      <c r="U239" s="902"/>
      <c r="V239" s="902"/>
      <c r="W239" s="902"/>
      <c r="X239" s="902"/>
      <c r="Y239" s="902"/>
      <c r="Z239" s="902"/>
      <c r="AA239" s="902"/>
      <c r="AB239" s="902"/>
      <c r="AC239" s="902"/>
      <c r="AD239" s="902"/>
      <c r="AE239" s="902"/>
      <c r="AF239" s="902"/>
      <c r="AG239" s="902"/>
      <c r="AH239" s="902"/>
      <c r="AI239" s="902"/>
      <c r="AJ239" s="902"/>
      <c r="AK239" s="902"/>
      <c r="AL239" s="902"/>
      <c r="AM239" s="902"/>
      <c r="AN239" s="902"/>
      <c r="AO239" s="902"/>
      <c r="AP239" s="902"/>
      <c r="AQ239" s="902"/>
      <c r="AR239" s="902"/>
      <c r="AS239" s="902"/>
    </row>
    <row r="240" spans="1:45" s="2403" customFormat="1">
      <c r="A240" s="972"/>
      <c r="B240" s="972"/>
      <c r="C240" s="972"/>
      <c r="D240" s="973"/>
      <c r="E240" s="974"/>
      <c r="F240" s="2401"/>
      <c r="G240" s="2402"/>
      <c r="H240" s="1023"/>
      <c r="I240" s="902"/>
      <c r="J240" s="1171"/>
      <c r="K240" s="1171"/>
      <c r="L240" s="902"/>
      <c r="M240" s="902"/>
      <c r="N240" s="902"/>
      <c r="O240" s="902"/>
      <c r="P240" s="902"/>
      <c r="Q240" s="902"/>
      <c r="R240" s="902"/>
      <c r="S240" s="902"/>
      <c r="T240" s="902"/>
      <c r="U240" s="902"/>
      <c r="V240" s="902"/>
      <c r="W240" s="902"/>
      <c r="X240" s="902"/>
      <c r="Y240" s="902"/>
      <c r="Z240" s="902"/>
      <c r="AA240" s="902"/>
      <c r="AB240" s="902"/>
      <c r="AC240" s="902"/>
      <c r="AD240" s="902"/>
      <c r="AE240" s="902"/>
      <c r="AF240" s="902"/>
      <c r="AG240" s="902"/>
      <c r="AH240" s="902"/>
      <c r="AI240" s="902"/>
      <c r="AJ240" s="902"/>
      <c r="AK240" s="902"/>
      <c r="AL240" s="902"/>
      <c r="AM240" s="902"/>
      <c r="AN240" s="902"/>
      <c r="AO240" s="902"/>
      <c r="AP240" s="902"/>
      <c r="AQ240" s="902"/>
      <c r="AR240" s="902"/>
      <c r="AS240" s="902"/>
    </row>
    <row r="241" spans="1:45" s="2403" customFormat="1">
      <c r="A241" s="972"/>
      <c r="B241" s="972"/>
      <c r="C241" s="972"/>
      <c r="D241" s="973"/>
      <c r="E241" s="974"/>
      <c r="F241" s="2401"/>
      <c r="G241" s="2402"/>
      <c r="H241" s="1023"/>
      <c r="I241" s="902"/>
      <c r="J241" s="1171"/>
      <c r="K241" s="1171"/>
      <c r="L241" s="902"/>
      <c r="M241" s="902"/>
      <c r="N241" s="902"/>
      <c r="O241" s="902"/>
      <c r="P241" s="902"/>
      <c r="Q241" s="902"/>
      <c r="R241" s="902"/>
      <c r="S241" s="902"/>
      <c r="T241" s="902"/>
      <c r="U241" s="902"/>
      <c r="V241" s="902"/>
      <c r="W241" s="902"/>
      <c r="X241" s="902"/>
      <c r="Y241" s="902"/>
      <c r="Z241" s="902"/>
      <c r="AA241" s="902"/>
      <c r="AB241" s="902"/>
      <c r="AC241" s="902"/>
      <c r="AD241" s="902"/>
      <c r="AE241" s="902"/>
      <c r="AF241" s="902"/>
      <c r="AG241" s="902"/>
      <c r="AH241" s="902"/>
      <c r="AI241" s="902"/>
      <c r="AJ241" s="902"/>
      <c r="AK241" s="902"/>
      <c r="AL241" s="902"/>
      <c r="AM241" s="902"/>
      <c r="AN241" s="902"/>
      <c r="AO241" s="902"/>
      <c r="AP241" s="902"/>
      <c r="AQ241" s="902"/>
      <c r="AR241" s="902"/>
      <c r="AS241" s="902"/>
    </row>
    <row r="242" spans="1:45" s="2403" customFormat="1">
      <c r="A242" s="972"/>
      <c r="B242" s="972"/>
      <c r="C242" s="972"/>
      <c r="D242" s="973"/>
      <c r="E242" s="974"/>
      <c r="F242" s="2401"/>
      <c r="G242" s="2402"/>
      <c r="H242" s="1023"/>
      <c r="I242" s="902"/>
      <c r="J242" s="1171"/>
      <c r="K242" s="1171"/>
      <c r="L242" s="902"/>
      <c r="M242" s="902"/>
      <c r="N242" s="902"/>
      <c r="O242" s="902"/>
      <c r="P242" s="902"/>
      <c r="Q242" s="902"/>
      <c r="R242" s="902"/>
      <c r="S242" s="902"/>
      <c r="T242" s="902"/>
      <c r="U242" s="902"/>
      <c r="V242" s="902"/>
      <c r="W242" s="902"/>
      <c r="X242" s="902"/>
      <c r="Y242" s="902"/>
      <c r="Z242" s="902"/>
      <c r="AA242" s="902"/>
      <c r="AB242" s="902"/>
      <c r="AC242" s="902"/>
      <c r="AD242" s="902"/>
      <c r="AE242" s="902"/>
      <c r="AF242" s="902"/>
      <c r="AG242" s="902"/>
      <c r="AH242" s="902"/>
      <c r="AI242" s="902"/>
      <c r="AJ242" s="902"/>
      <c r="AK242" s="902"/>
      <c r="AL242" s="902"/>
      <c r="AM242" s="902"/>
      <c r="AN242" s="902"/>
      <c r="AO242" s="902"/>
      <c r="AP242" s="902"/>
      <c r="AQ242" s="902"/>
      <c r="AR242" s="902"/>
      <c r="AS242" s="902"/>
    </row>
    <row r="243" spans="1:45" s="2403" customFormat="1">
      <c r="A243" s="972"/>
      <c r="B243" s="972"/>
      <c r="C243" s="972"/>
      <c r="D243" s="973"/>
      <c r="E243" s="974"/>
      <c r="F243" s="2401"/>
      <c r="G243" s="2402"/>
      <c r="H243" s="1023"/>
      <c r="I243" s="902"/>
      <c r="J243" s="1171"/>
      <c r="K243" s="1171"/>
      <c r="L243" s="902"/>
      <c r="M243" s="902"/>
      <c r="N243" s="902"/>
      <c r="O243" s="902"/>
      <c r="P243" s="902"/>
      <c r="Q243" s="902"/>
      <c r="R243" s="902"/>
      <c r="S243" s="902"/>
      <c r="T243" s="902"/>
      <c r="U243" s="902"/>
      <c r="V243" s="902"/>
      <c r="W243" s="902"/>
      <c r="X243" s="902"/>
      <c r="Y243" s="902"/>
      <c r="Z243" s="902"/>
      <c r="AA243" s="902"/>
      <c r="AB243" s="902"/>
      <c r="AC243" s="902"/>
      <c r="AD243" s="902"/>
      <c r="AE243" s="902"/>
      <c r="AF243" s="902"/>
      <c r="AG243" s="902"/>
      <c r="AH243" s="902"/>
      <c r="AI243" s="902"/>
      <c r="AJ243" s="902"/>
      <c r="AK243" s="902"/>
      <c r="AL243" s="902"/>
      <c r="AM243" s="902"/>
      <c r="AN243" s="902"/>
      <c r="AO243" s="902"/>
      <c r="AP243" s="902"/>
      <c r="AQ243" s="902"/>
      <c r="AR243" s="902"/>
      <c r="AS243" s="902"/>
    </row>
    <row r="244" spans="1:45" s="2403" customFormat="1">
      <c r="A244" s="972"/>
      <c r="B244" s="972"/>
      <c r="C244" s="972"/>
      <c r="D244" s="973"/>
      <c r="E244" s="974"/>
      <c r="F244" s="2401"/>
      <c r="G244" s="2402"/>
      <c r="H244" s="1023"/>
      <c r="I244" s="902"/>
      <c r="J244" s="1171"/>
      <c r="K244" s="1171"/>
      <c r="L244" s="902"/>
      <c r="M244" s="902"/>
      <c r="N244" s="902"/>
      <c r="O244" s="902"/>
      <c r="P244" s="902"/>
      <c r="Q244" s="902"/>
      <c r="R244" s="902"/>
      <c r="S244" s="902"/>
      <c r="T244" s="902"/>
      <c r="U244" s="902"/>
      <c r="V244" s="902"/>
      <c r="W244" s="902"/>
      <c r="X244" s="902"/>
      <c r="Y244" s="902"/>
      <c r="Z244" s="902"/>
      <c r="AA244" s="902"/>
      <c r="AB244" s="902"/>
      <c r="AC244" s="902"/>
      <c r="AD244" s="902"/>
      <c r="AE244" s="902"/>
      <c r="AF244" s="902"/>
      <c r="AG244" s="902"/>
      <c r="AH244" s="902"/>
      <c r="AI244" s="902"/>
      <c r="AJ244" s="902"/>
      <c r="AK244" s="902"/>
      <c r="AL244" s="902"/>
      <c r="AM244" s="902"/>
      <c r="AN244" s="902"/>
      <c r="AO244" s="902"/>
      <c r="AP244" s="902"/>
      <c r="AQ244" s="902"/>
      <c r="AR244" s="902"/>
      <c r="AS244" s="902"/>
    </row>
    <row r="245" spans="1:45" s="2403" customFormat="1">
      <c r="A245" s="972"/>
      <c r="B245" s="972"/>
      <c r="C245" s="972"/>
      <c r="D245" s="973"/>
      <c r="E245" s="974"/>
      <c r="F245" s="2401"/>
      <c r="G245" s="2402"/>
      <c r="H245" s="1023"/>
      <c r="I245" s="902"/>
      <c r="J245" s="1171"/>
      <c r="K245" s="1171"/>
      <c r="L245" s="902"/>
      <c r="M245" s="902"/>
      <c r="N245" s="902"/>
      <c r="O245" s="902"/>
      <c r="P245" s="902"/>
      <c r="Q245" s="902"/>
      <c r="R245" s="902"/>
      <c r="S245" s="902"/>
      <c r="T245" s="902"/>
      <c r="U245" s="902"/>
      <c r="V245" s="902"/>
      <c r="W245" s="902"/>
      <c r="X245" s="902"/>
      <c r="Y245" s="902"/>
      <c r="Z245" s="902"/>
      <c r="AA245" s="902"/>
      <c r="AB245" s="902"/>
      <c r="AC245" s="902"/>
      <c r="AD245" s="902"/>
      <c r="AE245" s="902"/>
      <c r="AF245" s="902"/>
      <c r="AG245" s="902"/>
      <c r="AH245" s="902"/>
      <c r="AI245" s="902"/>
      <c r="AJ245" s="902"/>
      <c r="AK245" s="902"/>
      <c r="AL245" s="902"/>
      <c r="AM245" s="902"/>
      <c r="AN245" s="902"/>
      <c r="AO245" s="902"/>
      <c r="AP245" s="902"/>
      <c r="AQ245" s="902"/>
      <c r="AR245" s="902"/>
      <c r="AS245" s="902"/>
    </row>
    <row r="246" spans="1:45" s="2403" customFormat="1">
      <c r="A246" s="972"/>
      <c r="B246" s="972"/>
      <c r="C246" s="972"/>
      <c r="D246" s="973"/>
      <c r="E246" s="974"/>
      <c r="F246" s="2401"/>
      <c r="G246" s="2402"/>
      <c r="H246" s="1023"/>
      <c r="I246" s="902"/>
      <c r="J246" s="1171"/>
      <c r="K246" s="1171"/>
      <c r="L246" s="902"/>
      <c r="M246" s="902"/>
      <c r="N246" s="902"/>
      <c r="O246" s="902"/>
      <c r="P246" s="902"/>
      <c r="Q246" s="902"/>
      <c r="R246" s="902"/>
      <c r="S246" s="902"/>
      <c r="T246" s="902"/>
      <c r="U246" s="902"/>
      <c r="V246" s="902"/>
      <c r="W246" s="902"/>
      <c r="X246" s="902"/>
      <c r="Y246" s="902"/>
      <c r="Z246" s="902"/>
      <c r="AA246" s="902"/>
      <c r="AB246" s="902"/>
      <c r="AC246" s="902"/>
      <c r="AD246" s="902"/>
      <c r="AE246" s="902"/>
      <c r="AF246" s="902"/>
      <c r="AG246" s="902"/>
      <c r="AH246" s="902"/>
      <c r="AI246" s="902"/>
      <c r="AJ246" s="902"/>
      <c r="AK246" s="902"/>
      <c r="AL246" s="902"/>
      <c r="AM246" s="902"/>
      <c r="AN246" s="902"/>
      <c r="AO246" s="902"/>
      <c r="AP246" s="902"/>
      <c r="AQ246" s="902"/>
      <c r="AR246" s="902"/>
      <c r="AS246" s="902"/>
    </row>
    <row r="247" spans="1:45" s="2403" customFormat="1">
      <c r="A247" s="972"/>
      <c r="B247" s="972"/>
      <c r="C247" s="972"/>
      <c r="D247" s="973"/>
      <c r="E247" s="974"/>
      <c r="F247" s="2401"/>
      <c r="G247" s="2402"/>
      <c r="H247" s="1023"/>
      <c r="I247" s="902"/>
      <c r="J247" s="1171"/>
      <c r="K247" s="1171"/>
      <c r="L247" s="902"/>
      <c r="M247" s="902"/>
      <c r="N247" s="902"/>
      <c r="O247" s="902"/>
      <c r="P247" s="902"/>
      <c r="Q247" s="902"/>
      <c r="R247" s="902"/>
      <c r="S247" s="902"/>
      <c r="T247" s="902"/>
      <c r="U247" s="902"/>
      <c r="V247" s="902"/>
      <c r="W247" s="902"/>
      <c r="X247" s="902"/>
      <c r="Y247" s="902"/>
      <c r="Z247" s="902"/>
      <c r="AA247" s="902"/>
      <c r="AB247" s="902"/>
      <c r="AC247" s="902"/>
      <c r="AD247" s="902"/>
      <c r="AE247" s="902"/>
      <c r="AF247" s="902"/>
      <c r="AG247" s="902"/>
      <c r="AH247" s="902"/>
      <c r="AI247" s="902"/>
      <c r="AJ247" s="902"/>
      <c r="AK247" s="902"/>
      <c r="AL247" s="902"/>
      <c r="AM247" s="902"/>
      <c r="AN247" s="902"/>
      <c r="AO247" s="902"/>
      <c r="AP247" s="902"/>
      <c r="AQ247" s="902"/>
      <c r="AR247" s="902"/>
      <c r="AS247" s="902"/>
    </row>
    <row r="248" spans="1:45" s="2403" customFormat="1">
      <c r="A248" s="972"/>
      <c r="B248" s="972"/>
      <c r="C248" s="972"/>
      <c r="D248" s="973"/>
      <c r="E248" s="974"/>
      <c r="F248" s="2401"/>
      <c r="G248" s="2402"/>
      <c r="H248" s="1023"/>
      <c r="I248" s="902"/>
      <c r="J248" s="1171"/>
      <c r="K248" s="1171"/>
      <c r="L248" s="902"/>
      <c r="M248" s="902"/>
      <c r="N248" s="902"/>
      <c r="O248" s="902"/>
      <c r="P248" s="902"/>
      <c r="Q248" s="902"/>
      <c r="R248" s="902"/>
      <c r="S248" s="902"/>
      <c r="T248" s="902"/>
      <c r="U248" s="902"/>
      <c r="V248" s="902"/>
      <c r="W248" s="902"/>
      <c r="X248" s="902"/>
      <c r="Y248" s="902"/>
      <c r="Z248" s="902"/>
      <c r="AA248" s="902"/>
      <c r="AB248" s="902"/>
      <c r="AC248" s="902"/>
      <c r="AD248" s="902"/>
      <c r="AE248" s="902"/>
      <c r="AF248" s="902"/>
      <c r="AG248" s="902"/>
      <c r="AH248" s="902"/>
      <c r="AI248" s="902"/>
      <c r="AJ248" s="902"/>
      <c r="AK248" s="902"/>
      <c r="AL248" s="902"/>
      <c r="AM248" s="902"/>
      <c r="AN248" s="902"/>
      <c r="AO248" s="902"/>
      <c r="AP248" s="902"/>
      <c r="AQ248" s="902"/>
      <c r="AR248" s="902"/>
      <c r="AS248" s="902"/>
    </row>
    <row r="249" spans="1:45" s="2403" customFormat="1">
      <c r="A249" s="972"/>
      <c r="B249" s="972"/>
      <c r="C249" s="972"/>
      <c r="D249" s="973"/>
      <c r="E249" s="974"/>
      <c r="F249" s="2401"/>
      <c r="G249" s="2402"/>
      <c r="H249" s="1023"/>
      <c r="I249" s="902"/>
      <c r="J249" s="1171"/>
      <c r="K249" s="1171"/>
      <c r="L249" s="902"/>
      <c r="M249" s="902"/>
      <c r="N249" s="902"/>
      <c r="O249" s="902"/>
      <c r="P249" s="902"/>
      <c r="Q249" s="902"/>
      <c r="R249" s="902"/>
      <c r="S249" s="902"/>
      <c r="T249" s="902"/>
      <c r="U249" s="902"/>
      <c r="V249" s="902"/>
      <c r="W249" s="902"/>
      <c r="X249" s="902"/>
      <c r="Y249" s="902"/>
      <c r="Z249" s="902"/>
      <c r="AA249" s="902"/>
      <c r="AB249" s="902"/>
      <c r="AC249" s="902"/>
      <c r="AD249" s="902"/>
      <c r="AE249" s="902"/>
      <c r="AF249" s="902"/>
      <c r="AG249" s="902"/>
      <c r="AH249" s="902"/>
      <c r="AI249" s="902"/>
      <c r="AJ249" s="902"/>
      <c r="AK249" s="902"/>
      <c r="AL249" s="902"/>
      <c r="AM249" s="902"/>
      <c r="AN249" s="902"/>
      <c r="AO249" s="902"/>
      <c r="AP249" s="902"/>
      <c r="AQ249" s="902"/>
      <c r="AR249" s="902"/>
      <c r="AS249" s="902"/>
    </row>
    <row r="250" spans="1:45" s="2403" customFormat="1">
      <c r="A250" s="972"/>
      <c r="B250" s="972"/>
      <c r="C250" s="972"/>
      <c r="D250" s="973"/>
      <c r="E250" s="974"/>
      <c r="F250" s="2401"/>
      <c r="G250" s="2402"/>
      <c r="H250" s="1023"/>
      <c r="I250" s="902"/>
      <c r="J250" s="1171"/>
      <c r="K250" s="1171"/>
      <c r="L250" s="902"/>
      <c r="M250" s="902"/>
      <c r="N250" s="902"/>
      <c r="O250" s="902"/>
      <c r="P250" s="902"/>
      <c r="Q250" s="902"/>
      <c r="R250" s="902"/>
      <c r="S250" s="902"/>
      <c r="T250" s="902"/>
      <c r="U250" s="902"/>
      <c r="V250" s="902"/>
      <c r="W250" s="902"/>
      <c r="X250" s="902"/>
      <c r="Y250" s="902"/>
      <c r="Z250" s="902"/>
      <c r="AA250" s="902"/>
      <c r="AB250" s="902"/>
      <c r="AC250" s="902"/>
      <c r="AD250" s="902"/>
      <c r="AE250" s="902"/>
      <c r="AF250" s="902"/>
      <c r="AG250" s="902"/>
      <c r="AH250" s="902"/>
      <c r="AI250" s="902"/>
      <c r="AJ250" s="902"/>
      <c r="AK250" s="902"/>
      <c r="AL250" s="902"/>
      <c r="AM250" s="902"/>
      <c r="AN250" s="902"/>
      <c r="AO250" s="902"/>
      <c r="AP250" s="902"/>
      <c r="AQ250" s="902"/>
      <c r="AR250" s="902"/>
      <c r="AS250" s="902"/>
    </row>
    <row r="251" spans="1:45" s="2403" customFormat="1">
      <c r="A251" s="972"/>
      <c r="B251" s="972"/>
      <c r="C251" s="972"/>
      <c r="D251" s="973"/>
      <c r="E251" s="974"/>
      <c r="F251" s="2401"/>
      <c r="G251" s="2402"/>
      <c r="H251" s="1023"/>
      <c r="I251" s="902"/>
      <c r="J251" s="1171"/>
      <c r="K251" s="1171"/>
      <c r="L251" s="902"/>
      <c r="M251" s="902"/>
      <c r="N251" s="902"/>
      <c r="O251" s="902"/>
      <c r="P251" s="902"/>
      <c r="Q251" s="902"/>
      <c r="R251" s="902"/>
      <c r="S251" s="902"/>
      <c r="T251" s="902"/>
      <c r="U251" s="902"/>
      <c r="V251" s="902"/>
      <c r="W251" s="902"/>
      <c r="X251" s="902"/>
      <c r="Y251" s="902"/>
      <c r="Z251" s="902"/>
      <c r="AA251" s="902"/>
      <c r="AB251" s="902"/>
      <c r="AC251" s="902"/>
      <c r="AD251" s="902"/>
      <c r="AE251" s="902"/>
      <c r="AF251" s="902"/>
      <c r="AG251" s="902"/>
      <c r="AH251" s="902"/>
      <c r="AI251" s="902"/>
      <c r="AJ251" s="902"/>
      <c r="AK251" s="902"/>
      <c r="AL251" s="902"/>
      <c r="AM251" s="902"/>
      <c r="AN251" s="902"/>
      <c r="AO251" s="902"/>
      <c r="AP251" s="902"/>
      <c r="AQ251" s="902"/>
      <c r="AR251" s="902"/>
      <c r="AS251" s="902"/>
    </row>
    <row r="252" spans="1:45" s="2403" customFormat="1">
      <c r="A252" s="972"/>
      <c r="B252" s="972"/>
      <c r="C252" s="972"/>
      <c r="D252" s="973"/>
      <c r="E252" s="974"/>
      <c r="F252" s="2401"/>
      <c r="G252" s="2402"/>
      <c r="H252" s="1023"/>
      <c r="I252" s="902"/>
      <c r="J252" s="1171"/>
      <c r="K252" s="1171"/>
      <c r="L252" s="902"/>
      <c r="M252" s="902"/>
      <c r="N252" s="902"/>
      <c r="O252" s="902"/>
      <c r="P252" s="902"/>
      <c r="Q252" s="902"/>
      <c r="R252" s="902"/>
      <c r="S252" s="902"/>
      <c r="T252" s="902"/>
      <c r="U252" s="902"/>
      <c r="V252" s="902"/>
      <c r="W252" s="902"/>
      <c r="X252" s="902"/>
      <c r="Y252" s="902"/>
      <c r="Z252" s="902"/>
      <c r="AA252" s="902"/>
      <c r="AB252" s="902"/>
      <c r="AC252" s="902"/>
      <c r="AD252" s="902"/>
      <c r="AE252" s="902"/>
      <c r="AF252" s="902"/>
      <c r="AG252" s="902"/>
      <c r="AH252" s="902"/>
      <c r="AI252" s="902"/>
      <c r="AJ252" s="902"/>
      <c r="AK252" s="902"/>
      <c r="AL252" s="902"/>
      <c r="AM252" s="902"/>
      <c r="AN252" s="902"/>
      <c r="AO252" s="902"/>
      <c r="AP252" s="902"/>
      <c r="AQ252" s="902"/>
      <c r="AR252" s="902"/>
      <c r="AS252" s="902"/>
    </row>
    <row r="253" spans="1:45" s="2403" customFormat="1">
      <c r="A253" s="972"/>
      <c r="B253" s="972"/>
      <c r="C253" s="972"/>
      <c r="D253" s="973"/>
      <c r="E253" s="974"/>
      <c r="F253" s="2401"/>
      <c r="G253" s="2402"/>
      <c r="H253" s="1023"/>
      <c r="I253" s="902"/>
      <c r="J253" s="1171"/>
      <c r="K253" s="1171"/>
      <c r="L253" s="902"/>
      <c r="M253" s="902"/>
      <c r="N253" s="902"/>
      <c r="O253" s="902"/>
      <c r="P253" s="902"/>
      <c r="Q253" s="902"/>
      <c r="R253" s="902"/>
      <c r="S253" s="902"/>
      <c r="T253" s="902"/>
      <c r="U253" s="902"/>
      <c r="V253" s="902"/>
      <c r="W253" s="902"/>
      <c r="X253" s="902"/>
      <c r="Y253" s="902"/>
      <c r="Z253" s="902"/>
      <c r="AA253" s="902"/>
      <c r="AB253" s="902"/>
      <c r="AC253" s="902"/>
      <c r="AD253" s="902"/>
      <c r="AE253" s="902"/>
      <c r="AF253" s="902"/>
      <c r="AG253" s="902"/>
      <c r="AH253" s="902"/>
      <c r="AI253" s="902"/>
      <c r="AJ253" s="902"/>
      <c r="AK253" s="902"/>
      <c r="AL253" s="902"/>
      <c r="AM253" s="902"/>
      <c r="AN253" s="902"/>
      <c r="AO253" s="902"/>
      <c r="AP253" s="902"/>
      <c r="AQ253" s="902"/>
      <c r="AR253" s="902"/>
      <c r="AS253" s="902"/>
    </row>
    <row r="254" spans="1:45" s="2403" customFormat="1">
      <c r="A254" s="972"/>
      <c r="B254" s="972"/>
      <c r="C254" s="972"/>
      <c r="D254" s="973"/>
      <c r="E254" s="974"/>
      <c r="F254" s="2401"/>
      <c r="G254" s="2402"/>
      <c r="H254" s="1023"/>
      <c r="I254" s="902"/>
      <c r="J254" s="1171"/>
      <c r="K254" s="1171"/>
      <c r="L254" s="902"/>
      <c r="M254" s="902"/>
      <c r="N254" s="902"/>
      <c r="O254" s="902"/>
      <c r="P254" s="902"/>
      <c r="Q254" s="902"/>
      <c r="R254" s="902"/>
      <c r="S254" s="902"/>
      <c r="T254" s="902"/>
      <c r="U254" s="902"/>
      <c r="V254" s="902"/>
      <c r="W254" s="902"/>
      <c r="X254" s="902"/>
      <c r="Y254" s="902"/>
      <c r="Z254" s="902"/>
      <c r="AA254" s="902"/>
      <c r="AB254" s="902"/>
      <c r="AC254" s="902"/>
      <c r="AD254" s="902"/>
      <c r="AE254" s="902"/>
      <c r="AF254" s="902"/>
      <c r="AG254" s="902"/>
      <c r="AH254" s="902"/>
      <c r="AI254" s="902"/>
      <c r="AJ254" s="902"/>
      <c r="AK254" s="902"/>
      <c r="AL254" s="902"/>
      <c r="AM254" s="902"/>
      <c r="AN254" s="902"/>
      <c r="AO254" s="902"/>
      <c r="AP254" s="902"/>
      <c r="AQ254" s="902"/>
      <c r="AR254" s="902"/>
      <c r="AS254" s="902"/>
    </row>
    <row r="255" spans="1:45" s="2403" customFormat="1">
      <c r="A255" s="972"/>
      <c r="B255" s="972"/>
      <c r="C255" s="972"/>
      <c r="D255" s="973"/>
      <c r="E255" s="974"/>
      <c r="F255" s="2401"/>
      <c r="G255" s="2402"/>
      <c r="H255" s="1023"/>
      <c r="I255" s="902"/>
      <c r="J255" s="1171"/>
      <c r="K255" s="1171"/>
      <c r="L255" s="902"/>
      <c r="M255" s="902"/>
      <c r="N255" s="902"/>
      <c r="O255" s="902"/>
      <c r="P255" s="902"/>
      <c r="Q255" s="902"/>
      <c r="R255" s="902"/>
      <c r="S255" s="902"/>
      <c r="T255" s="902"/>
      <c r="U255" s="902"/>
      <c r="V255" s="902"/>
      <c r="W255" s="902"/>
      <c r="X255" s="902"/>
      <c r="Y255" s="902"/>
      <c r="Z255" s="902"/>
      <c r="AA255" s="902"/>
      <c r="AB255" s="902"/>
      <c r="AC255" s="902"/>
      <c r="AD255" s="902"/>
      <c r="AE255" s="902"/>
      <c r="AF255" s="902"/>
      <c r="AG255" s="902"/>
      <c r="AH255" s="902"/>
      <c r="AI255" s="902"/>
      <c r="AJ255" s="902"/>
      <c r="AK255" s="902"/>
      <c r="AL255" s="902"/>
      <c r="AM255" s="902"/>
      <c r="AN255" s="902"/>
      <c r="AO255" s="902"/>
      <c r="AP255" s="902"/>
      <c r="AQ255" s="902"/>
      <c r="AR255" s="902"/>
      <c r="AS255" s="902"/>
    </row>
    <row r="256" spans="1:45" s="2403" customFormat="1">
      <c r="A256" s="972"/>
      <c r="B256" s="972"/>
      <c r="C256" s="972"/>
      <c r="D256" s="973"/>
      <c r="E256" s="974"/>
      <c r="F256" s="2401"/>
      <c r="G256" s="2402"/>
      <c r="H256" s="1023"/>
      <c r="I256" s="902"/>
      <c r="J256" s="1171"/>
      <c r="K256" s="1171"/>
      <c r="L256" s="902"/>
      <c r="M256" s="902"/>
      <c r="N256" s="902"/>
      <c r="O256" s="902"/>
      <c r="P256" s="902"/>
      <c r="Q256" s="902"/>
      <c r="R256" s="902"/>
      <c r="S256" s="902"/>
      <c r="T256" s="902"/>
      <c r="U256" s="902"/>
      <c r="V256" s="902"/>
      <c r="W256" s="902"/>
      <c r="X256" s="902"/>
      <c r="Y256" s="902"/>
      <c r="Z256" s="902"/>
      <c r="AA256" s="902"/>
      <c r="AB256" s="902"/>
      <c r="AC256" s="902"/>
      <c r="AD256" s="902"/>
      <c r="AE256" s="902"/>
      <c r="AF256" s="902"/>
      <c r="AG256" s="902"/>
      <c r="AH256" s="902"/>
      <c r="AI256" s="902"/>
      <c r="AJ256" s="902"/>
      <c r="AK256" s="902"/>
      <c r="AL256" s="902"/>
      <c r="AM256" s="902"/>
      <c r="AN256" s="902"/>
      <c r="AO256" s="902"/>
      <c r="AP256" s="902"/>
      <c r="AQ256" s="902"/>
      <c r="AR256" s="902"/>
      <c r="AS256" s="902"/>
    </row>
    <row r="257" spans="1:45" s="2403" customFormat="1">
      <c r="A257" s="972"/>
      <c r="B257" s="972"/>
      <c r="C257" s="972"/>
      <c r="D257" s="973"/>
      <c r="E257" s="974"/>
      <c r="F257" s="2401"/>
      <c r="G257" s="2402"/>
      <c r="H257" s="1023"/>
      <c r="I257" s="902"/>
      <c r="J257" s="1171"/>
      <c r="K257" s="1171"/>
      <c r="L257" s="902"/>
      <c r="M257" s="902"/>
      <c r="N257" s="902"/>
      <c r="O257" s="902"/>
      <c r="P257" s="902"/>
      <c r="Q257" s="902"/>
      <c r="R257" s="902"/>
      <c r="S257" s="902"/>
      <c r="T257" s="902"/>
      <c r="U257" s="902"/>
      <c r="V257" s="902"/>
      <c r="W257" s="902"/>
      <c r="X257" s="902"/>
      <c r="Y257" s="902"/>
      <c r="Z257" s="902"/>
      <c r="AA257" s="902"/>
      <c r="AB257" s="902"/>
      <c r="AC257" s="902"/>
      <c r="AD257" s="902"/>
      <c r="AE257" s="902"/>
      <c r="AF257" s="902"/>
      <c r="AG257" s="902"/>
      <c r="AH257" s="902"/>
      <c r="AI257" s="902"/>
      <c r="AJ257" s="902"/>
      <c r="AK257" s="902"/>
      <c r="AL257" s="902"/>
      <c r="AM257" s="902"/>
      <c r="AN257" s="902"/>
      <c r="AO257" s="902"/>
      <c r="AP257" s="902"/>
      <c r="AQ257" s="902"/>
      <c r="AR257" s="902"/>
      <c r="AS257" s="902"/>
    </row>
    <row r="258" spans="1:45" s="2403" customFormat="1">
      <c r="A258" s="972"/>
      <c r="B258" s="972"/>
      <c r="C258" s="972"/>
      <c r="D258" s="973"/>
      <c r="E258" s="974"/>
      <c r="F258" s="2401"/>
      <c r="G258" s="2402"/>
      <c r="H258" s="1023"/>
      <c r="I258" s="902"/>
      <c r="J258" s="1171"/>
      <c r="K258" s="1171"/>
      <c r="L258" s="902"/>
      <c r="M258" s="902"/>
      <c r="N258" s="902"/>
      <c r="O258" s="902"/>
      <c r="P258" s="902"/>
      <c r="Q258" s="902"/>
      <c r="R258" s="902"/>
      <c r="S258" s="902"/>
      <c r="T258" s="902"/>
      <c r="U258" s="902"/>
      <c r="V258" s="902"/>
      <c r="W258" s="902"/>
      <c r="X258" s="902"/>
      <c r="Y258" s="902"/>
      <c r="Z258" s="902"/>
      <c r="AA258" s="902"/>
      <c r="AB258" s="902"/>
      <c r="AC258" s="902"/>
      <c r="AD258" s="902"/>
      <c r="AE258" s="902"/>
      <c r="AF258" s="902"/>
      <c r="AG258" s="902"/>
      <c r="AH258" s="902"/>
      <c r="AI258" s="902"/>
      <c r="AJ258" s="902"/>
      <c r="AK258" s="902"/>
      <c r="AL258" s="902"/>
      <c r="AM258" s="902"/>
      <c r="AN258" s="902"/>
      <c r="AO258" s="902"/>
      <c r="AP258" s="902"/>
      <c r="AQ258" s="902"/>
      <c r="AR258" s="902"/>
      <c r="AS258" s="902"/>
    </row>
    <row r="259" spans="1:45">
      <c r="I259" s="902"/>
    </row>
    <row r="260" spans="1:45">
      <c r="I260" s="902"/>
    </row>
    <row r="261" spans="1:45">
      <c r="I261" s="902"/>
    </row>
    <row r="262" spans="1:45">
      <c r="I262" s="902"/>
    </row>
    <row r="263" spans="1:45">
      <c r="I263" s="902"/>
    </row>
    <row r="264" spans="1:45">
      <c r="I264" s="902"/>
    </row>
    <row r="265" spans="1:45">
      <c r="I265" s="902"/>
    </row>
    <row r="266" spans="1:45">
      <c r="I266" s="902"/>
    </row>
    <row r="267" spans="1:45">
      <c r="I267" s="902"/>
    </row>
    <row r="268" spans="1:45">
      <c r="I268" s="902"/>
    </row>
    <row r="269" spans="1:45">
      <c r="I269" s="902"/>
    </row>
    <row r="270" spans="1:45">
      <c r="I270" s="902"/>
    </row>
    <row r="271" spans="1:45">
      <c r="I271" s="902"/>
    </row>
    <row r="272" spans="1:45">
      <c r="I272" s="902"/>
    </row>
    <row r="273" spans="9:9">
      <c r="I273" s="902"/>
    </row>
    <row r="274" spans="9:9">
      <c r="I274" s="902"/>
    </row>
    <row r="275" spans="9:9">
      <c r="I275" s="902"/>
    </row>
    <row r="276" spans="9:9">
      <c r="I276" s="902"/>
    </row>
    <row r="277" spans="9:9">
      <c r="I277" s="902"/>
    </row>
    <row r="278" spans="9:9">
      <c r="I278" s="902"/>
    </row>
    <row r="279" spans="9:9">
      <c r="I279" s="902"/>
    </row>
    <row r="280" spans="9:9">
      <c r="I280" s="902"/>
    </row>
    <row r="281" spans="9:9">
      <c r="I281" s="902"/>
    </row>
    <row r="282" spans="9:9">
      <c r="I282" s="902"/>
    </row>
    <row r="283" spans="9:9">
      <c r="I283" s="902"/>
    </row>
    <row r="284" spans="9:9">
      <c r="I284" s="902"/>
    </row>
    <row r="285" spans="9:9">
      <c r="I285" s="902"/>
    </row>
    <row r="286" spans="9:9">
      <c r="I286" s="902"/>
    </row>
    <row r="287" spans="9:9">
      <c r="I287" s="902"/>
    </row>
    <row r="288" spans="9:9">
      <c r="I288" s="902"/>
    </row>
    <row r="289" spans="9:9">
      <c r="I289" s="902"/>
    </row>
    <row r="290" spans="9:9">
      <c r="I290" s="902"/>
    </row>
    <row r="291" spans="9:9">
      <c r="I291" s="902"/>
    </row>
    <row r="292" spans="9:9">
      <c r="I292" s="902"/>
    </row>
    <row r="293" spans="9:9">
      <c r="I293" s="902"/>
    </row>
    <row r="294" spans="9:9">
      <c r="I294" s="902"/>
    </row>
    <row r="295" spans="9:9">
      <c r="I295" s="902"/>
    </row>
    <row r="296" spans="9:9">
      <c r="I296" s="902"/>
    </row>
    <row r="297" spans="9:9">
      <c r="I297" s="902"/>
    </row>
    <row r="298" spans="9:9">
      <c r="I298" s="902"/>
    </row>
    <row r="299" spans="9:9">
      <c r="I299" s="902"/>
    </row>
    <row r="300" spans="9:9">
      <c r="I300" s="902"/>
    </row>
    <row r="301" spans="9:9">
      <c r="I301" s="902"/>
    </row>
    <row r="302" spans="9:9">
      <c r="I302" s="902"/>
    </row>
    <row r="303" spans="9:9">
      <c r="I303" s="902"/>
    </row>
    <row r="304" spans="9:9">
      <c r="I304" s="902"/>
    </row>
    <row r="305" spans="9:9">
      <c r="I305" s="902"/>
    </row>
    <row r="306" spans="9:9">
      <c r="I306" s="902"/>
    </row>
    <row r="307" spans="9:9">
      <c r="I307" s="902"/>
    </row>
    <row r="308" spans="9:9">
      <c r="I308" s="902"/>
    </row>
  </sheetData>
  <sheetProtection password="CC69" sheet="1" objects="1" scenarios="1" selectLockedCells="1"/>
  <mergeCells count="1">
    <mergeCell ref="H2:I2"/>
  </mergeCells>
  <phoneticPr fontId="6" type="noConversion"/>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worksheet>
</file>

<file path=xl/worksheets/sheet37.xml><?xml version="1.0" encoding="utf-8"?>
<worksheet xmlns="http://schemas.openxmlformats.org/spreadsheetml/2006/main" xmlns:r="http://schemas.openxmlformats.org/officeDocument/2006/relationships">
  <sheetPr>
    <pageSetUpPr fitToPage="1"/>
  </sheetPr>
  <dimension ref="A1:K294"/>
  <sheetViews>
    <sheetView view="pageBreakPreview" zoomScale="115" zoomScaleNormal="120" zoomScaleSheetLayoutView="115" workbookViewId="0">
      <pane ySplit="8" topLeftCell="A205" activePane="bottomLeft" state="frozen"/>
      <selection activeCell="G1" activeCellId="1" sqref="I1:I65536 G1:G65536"/>
      <selection pane="bottomLeft" activeCell="I205" sqref="I205"/>
    </sheetView>
  </sheetViews>
  <sheetFormatPr defaultRowHeight="11.25"/>
  <cols>
    <col min="1" max="2" width="2.28515625" style="182" customWidth="1"/>
    <col min="3" max="3" width="3.85546875" style="182" customWidth="1"/>
    <col min="4" max="4" width="35.7109375" style="2436" customWidth="1"/>
    <col min="5" max="5" width="3.7109375" style="337" customWidth="1"/>
    <col min="6" max="7" width="9.7109375" style="776" customWidth="1"/>
    <col min="8" max="8" width="12.7109375" style="183" customWidth="1"/>
    <col min="9" max="9" width="14.7109375" style="339" customWidth="1"/>
    <col min="10" max="10" width="9.140625" style="2422" customWidth="1"/>
    <col min="11" max="16384" width="9.140625" style="2422"/>
  </cols>
  <sheetData>
    <row r="1" spans="1:9" s="2406" customFormat="1" ht="9.75">
      <c r="A1" s="1069" t="s">
        <v>18</v>
      </c>
      <c r="B1" s="1550"/>
      <c r="C1" s="1551"/>
      <c r="D1" s="1449"/>
      <c r="E1" s="1446"/>
      <c r="F1" s="1071"/>
      <c r="G1" s="1071"/>
      <c r="H1" s="1072" t="s">
        <v>67</v>
      </c>
      <c r="I1" s="578"/>
    </row>
    <row r="2" spans="1:9" s="2407" customFormat="1" ht="11.25" customHeight="1">
      <c r="A2" s="1073" t="s">
        <v>2751</v>
      </c>
      <c r="B2" s="1074"/>
      <c r="C2" s="1075"/>
      <c r="D2" s="2468" t="s">
        <v>3419</v>
      </c>
      <c r="E2" s="1447"/>
      <c r="F2" s="1076"/>
      <c r="G2" s="1076"/>
      <c r="H2" s="1077" t="s">
        <v>1845</v>
      </c>
      <c r="I2" s="549"/>
    </row>
    <row r="3" spans="1:9" s="2407" customFormat="1" ht="9.75">
      <c r="A3" s="1079"/>
      <c r="B3" s="1079"/>
      <c r="C3" s="1080"/>
      <c r="D3" s="1451" t="s">
        <v>2748</v>
      </c>
      <c r="E3" s="1452"/>
      <c r="F3" s="1081"/>
      <c r="G3" s="2490"/>
      <c r="H3" s="1082" t="s">
        <v>2899</v>
      </c>
      <c r="I3" s="1068"/>
    </row>
    <row r="4" spans="1:9" s="2414" customFormat="1">
      <c r="A4" s="2408"/>
      <c r="B4" s="2409"/>
      <c r="C4" s="2409"/>
      <c r="D4" s="2410"/>
      <c r="E4" s="2411"/>
      <c r="F4" s="2412"/>
      <c r="G4" s="2412"/>
      <c r="H4" s="2413"/>
      <c r="I4" s="334"/>
    </row>
    <row r="5" spans="1:9" s="2414" customFormat="1">
      <c r="A5" s="2415"/>
      <c r="B5" s="2409"/>
      <c r="C5" s="2409"/>
      <c r="D5" s="2416" t="s">
        <v>2687</v>
      </c>
      <c r="E5" s="2416"/>
      <c r="F5" s="2417"/>
      <c r="G5" s="2417"/>
      <c r="H5" s="2418"/>
      <c r="I5" s="579"/>
    </row>
    <row r="6" spans="1:9" s="2414" customFormat="1">
      <c r="A6" s="715"/>
      <c r="B6" s="182"/>
      <c r="C6" s="182"/>
      <c r="D6" s="2419"/>
      <c r="E6" s="2419"/>
      <c r="F6" s="2420"/>
      <c r="G6" s="2420"/>
      <c r="H6" s="2421"/>
      <c r="I6" s="332"/>
    </row>
    <row r="7" spans="1:9" s="2414" customFormat="1">
      <c r="A7" s="2615" t="s">
        <v>60</v>
      </c>
      <c r="B7" s="2615"/>
      <c r="C7" s="2615"/>
      <c r="D7" s="1099" t="s">
        <v>61</v>
      </c>
      <c r="E7" s="1100" t="s">
        <v>66</v>
      </c>
      <c r="F7" s="1101" t="s">
        <v>62</v>
      </c>
      <c r="G7" s="2531" t="s">
        <v>63</v>
      </c>
      <c r="H7" s="1786" t="s">
        <v>64</v>
      </c>
      <c r="I7" s="335" t="s">
        <v>65</v>
      </c>
    </row>
    <row r="8" spans="1:9" s="2414" customFormat="1">
      <c r="A8" s="715"/>
      <c r="B8" s="182"/>
      <c r="C8" s="182"/>
      <c r="D8" s="712"/>
      <c r="E8" s="1411"/>
      <c r="F8" s="776"/>
      <c r="G8" s="776"/>
      <c r="H8" s="183"/>
      <c r="I8" s="336"/>
    </row>
    <row r="9" spans="1:9">
      <c r="A9" s="715"/>
      <c r="B9" s="715"/>
      <c r="C9" s="715"/>
      <c r="D9" s="2419"/>
      <c r="I9" s="338"/>
    </row>
    <row r="10" spans="1:9">
      <c r="A10" s="715"/>
      <c r="B10" s="715"/>
      <c r="C10" s="715"/>
      <c r="D10" s="2423" t="s">
        <v>2552</v>
      </c>
      <c r="E10" s="340"/>
    </row>
    <row r="11" spans="1:9" ht="56.25">
      <c r="A11" s="715"/>
      <c r="B11" s="715"/>
      <c r="C11" s="715"/>
      <c r="D11" s="169" t="s">
        <v>2553</v>
      </c>
      <c r="E11" s="340"/>
    </row>
    <row r="12" spans="1:9">
      <c r="A12" s="715"/>
      <c r="B12" s="715"/>
      <c r="C12" s="715"/>
      <c r="D12" s="169"/>
      <c r="E12" s="340"/>
    </row>
    <row r="13" spans="1:9" ht="33.75">
      <c r="A13" s="715"/>
      <c r="B13" s="715"/>
      <c r="C13" s="715"/>
      <c r="D13" s="169" t="s">
        <v>2554</v>
      </c>
      <c r="E13" s="340"/>
    </row>
    <row r="14" spans="1:9" ht="22.5">
      <c r="A14" s="715"/>
      <c r="B14" s="715"/>
      <c r="C14" s="715"/>
      <c r="D14" s="169" t="s">
        <v>2555</v>
      </c>
      <c r="E14" s="340"/>
    </row>
    <row r="15" spans="1:9">
      <c r="A15" s="715"/>
      <c r="B15" s="715"/>
      <c r="C15" s="715"/>
      <c r="D15" s="2419"/>
      <c r="I15" s="338"/>
    </row>
    <row r="16" spans="1:9">
      <c r="A16" s="715"/>
      <c r="B16" s="715"/>
      <c r="C16" s="715"/>
      <c r="D16" s="2423" t="s">
        <v>2556</v>
      </c>
      <c r="I16" s="338"/>
    </row>
    <row r="17" spans="1:9">
      <c r="A17" s="715"/>
      <c r="B17" s="715"/>
      <c r="C17" s="715"/>
      <c r="D17" s="2423"/>
      <c r="I17" s="338"/>
    </row>
    <row r="18" spans="1:9" ht="22.5">
      <c r="A18" s="715"/>
      <c r="B18" s="715"/>
      <c r="C18" s="715"/>
      <c r="D18" s="2424" t="s">
        <v>2557</v>
      </c>
      <c r="I18" s="338"/>
    </row>
    <row r="19" spans="1:9">
      <c r="A19" s="715"/>
      <c r="B19" s="715"/>
      <c r="C19" s="715"/>
      <c r="D19" s="2424"/>
      <c r="I19" s="338"/>
    </row>
    <row r="20" spans="1:9">
      <c r="A20" s="715"/>
      <c r="B20" s="715"/>
      <c r="C20" s="2419" t="s">
        <v>2558</v>
      </c>
      <c r="D20" s="2423" t="s">
        <v>2559</v>
      </c>
      <c r="I20" s="338"/>
    </row>
    <row r="21" spans="1:9" ht="45">
      <c r="A21" s="715"/>
      <c r="B21" s="715"/>
      <c r="C21" s="2419"/>
      <c r="D21" s="2425" t="s">
        <v>2560</v>
      </c>
      <c r="I21" s="338"/>
    </row>
    <row r="22" spans="1:9">
      <c r="A22" s="715"/>
      <c r="B22" s="715"/>
      <c r="C22" s="2419"/>
      <c r="D22" s="2425"/>
      <c r="I22" s="338"/>
    </row>
    <row r="23" spans="1:9">
      <c r="A23" s="715"/>
      <c r="B23" s="715"/>
      <c r="C23" s="2419" t="s">
        <v>2561</v>
      </c>
      <c r="D23" s="2423" t="s">
        <v>2562</v>
      </c>
      <c r="I23" s="338"/>
    </row>
    <row r="24" spans="1:9" ht="67.5">
      <c r="A24" s="715"/>
      <c r="B24" s="715"/>
      <c r="C24" s="2419"/>
      <c r="D24" s="1153" t="s">
        <v>2563</v>
      </c>
      <c r="I24" s="338"/>
    </row>
    <row r="25" spans="1:9" ht="22.5">
      <c r="A25" s="715"/>
      <c r="B25" s="715"/>
      <c r="C25" s="2419"/>
      <c r="D25" s="1153" t="s">
        <v>2564</v>
      </c>
      <c r="I25" s="338"/>
    </row>
    <row r="26" spans="1:9">
      <c r="A26" s="715"/>
      <c r="B26" s="715"/>
      <c r="C26" s="715"/>
      <c r="D26" s="1153" t="s">
        <v>2565</v>
      </c>
      <c r="I26" s="338"/>
    </row>
    <row r="27" spans="1:9">
      <c r="A27" s="715"/>
      <c r="B27" s="715"/>
      <c r="C27" s="715"/>
      <c r="D27" s="1153"/>
      <c r="I27" s="338"/>
    </row>
    <row r="28" spans="1:9">
      <c r="A28" s="715"/>
      <c r="B28" s="715"/>
      <c r="C28" s="2419" t="s">
        <v>2566</v>
      </c>
      <c r="D28" s="2426" t="s">
        <v>2567</v>
      </c>
      <c r="I28" s="338"/>
    </row>
    <row r="29" spans="1:9" ht="45">
      <c r="A29" s="715"/>
      <c r="B29" s="715"/>
      <c r="C29" s="715"/>
      <c r="D29" s="2425" t="s">
        <v>2568</v>
      </c>
      <c r="I29" s="338"/>
    </row>
    <row r="30" spans="1:9">
      <c r="A30" s="715"/>
      <c r="B30" s="715"/>
      <c r="C30" s="715"/>
      <c r="D30" s="2425"/>
      <c r="I30" s="338"/>
    </row>
    <row r="31" spans="1:9">
      <c r="A31" s="715"/>
      <c r="B31" s="715"/>
      <c r="C31" s="2419" t="s">
        <v>2569</v>
      </c>
      <c r="D31" s="2427" t="s">
        <v>2570</v>
      </c>
      <c r="I31" s="338"/>
    </row>
    <row r="32" spans="1:9" ht="22.5">
      <c r="A32" s="715"/>
      <c r="B32" s="715"/>
      <c r="C32" s="715"/>
      <c r="D32" s="2425" t="s">
        <v>2571</v>
      </c>
      <c r="E32" s="340"/>
    </row>
    <row r="33" spans="1:9" s="699" customFormat="1" ht="101.25">
      <c r="A33" s="29"/>
      <c r="B33" s="30"/>
      <c r="C33" s="30"/>
      <c r="D33" s="1153" t="s">
        <v>2572</v>
      </c>
      <c r="F33" s="798"/>
      <c r="G33" s="1432"/>
      <c r="H33" s="851"/>
      <c r="I33" s="184"/>
    </row>
    <row r="34" spans="1:9" s="699" customFormat="1" ht="56.25">
      <c r="A34" s="29"/>
      <c r="B34" s="30"/>
      <c r="C34" s="30"/>
      <c r="D34" s="1153" t="s">
        <v>2573</v>
      </c>
      <c r="F34" s="798"/>
      <c r="G34" s="1432"/>
      <c r="H34" s="851"/>
      <c r="I34" s="61"/>
    </row>
    <row r="35" spans="1:9" ht="67.5">
      <c r="A35" s="715"/>
      <c r="B35" s="715"/>
      <c r="C35" s="715"/>
      <c r="D35" s="2425" t="s">
        <v>2574</v>
      </c>
      <c r="E35" s="340"/>
    </row>
    <row r="36" spans="1:9" ht="101.25">
      <c r="A36" s="715"/>
      <c r="B36" s="715"/>
      <c r="C36" s="715"/>
      <c r="D36" s="2425" t="s">
        <v>2575</v>
      </c>
      <c r="E36" s="340"/>
    </row>
    <row r="37" spans="1:9" ht="45">
      <c r="A37" s="715"/>
      <c r="B37" s="715"/>
      <c r="C37" s="715"/>
      <c r="D37" s="2425" t="s">
        <v>3223</v>
      </c>
      <c r="I37" s="338"/>
    </row>
    <row r="38" spans="1:9" ht="33.75">
      <c r="A38" s="715"/>
      <c r="B38" s="715"/>
      <c r="C38" s="715"/>
      <c r="D38" s="2425" t="s">
        <v>2576</v>
      </c>
      <c r="I38" s="338"/>
    </row>
    <row r="39" spans="1:9" ht="33.75">
      <c r="A39" s="715"/>
      <c r="B39" s="715"/>
      <c r="C39" s="715"/>
      <c r="D39" s="2428" t="s">
        <v>2577</v>
      </c>
      <c r="I39" s="338"/>
    </row>
    <row r="40" spans="1:9" s="699" customFormat="1" ht="45">
      <c r="A40" s="29"/>
      <c r="B40" s="30"/>
      <c r="C40" s="30"/>
      <c r="D40" s="1153" t="s">
        <v>2578</v>
      </c>
      <c r="F40" s="798"/>
      <c r="G40" s="1432"/>
      <c r="H40" s="851"/>
      <c r="I40" s="61"/>
    </row>
    <row r="41" spans="1:9" s="699" customFormat="1" ht="22.5">
      <c r="A41" s="29"/>
      <c r="B41" s="30"/>
      <c r="C41" s="30"/>
      <c r="D41" s="1153" t="s">
        <v>2579</v>
      </c>
      <c r="F41" s="798"/>
      <c r="G41" s="1432"/>
      <c r="H41" s="851"/>
      <c r="I41" s="61"/>
    </row>
    <row r="42" spans="1:9">
      <c r="A42" s="715"/>
      <c r="B42" s="715"/>
      <c r="C42" s="715"/>
      <c r="D42" s="2425"/>
      <c r="I42" s="338"/>
    </row>
    <row r="43" spans="1:9">
      <c r="A43" s="715"/>
      <c r="B43" s="715"/>
      <c r="C43" s="715"/>
      <c r="D43" s="2423" t="s">
        <v>2580</v>
      </c>
      <c r="E43" s="340"/>
    </row>
    <row r="44" spans="1:9" ht="33.75">
      <c r="A44" s="715"/>
      <c r="B44" s="715"/>
      <c r="C44" s="715"/>
      <c r="D44" s="2425" t="s">
        <v>2581</v>
      </c>
      <c r="E44" s="340"/>
    </row>
    <row r="45" spans="1:9">
      <c r="A45" s="715"/>
      <c r="B45" s="715"/>
      <c r="C45" s="715"/>
      <c r="D45" s="2428"/>
      <c r="E45" s="340"/>
    </row>
    <row r="46" spans="1:9">
      <c r="A46" s="715"/>
      <c r="B46" s="715"/>
      <c r="C46" s="715"/>
      <c r="D46" s="2423" t="s">
        <v>2582</v>
      </c>
      <c r="E46" s="340"/>
    </row>
    <row r="47" spans="1:9" ht="22.5">
      <c r="A47" s="715"/>
      <c r="B47" s="715"/>
      <c r="C47" s="715"/>
      <c r="D47" s="2425" t="s">
        <v>2583</v>
      </c>
      <c r="E47" s="340"/>
    </row>
    <row r="48" spans="1:9">
      <c r="A48" s="715"/>
      <c r="B48" s="715"/>
      <c r="C48" s="715"/>
      <c r="D48" s="2425"/>
      <c r="I48" s="338"/>
    </row>
    <row r="49" spans="1:9">
      <c r="A49" s="715"/>
      <c r="B49" s="715"/>
      <c r="C49" s="715"/>
      <c r="D49" s="2425"/>
      <c r="I49" s="338"/>
    </row>
    <row r="50" spans="1:9">
      <c r="A50" s="715"/>
      <c r="B50" s="715"/>
      <c r="C50" s="2419" t="s">
        <v>2584</v>
      </c>
      <c r="D50" s="2419" t="s">
        <v>2585</v>
      </c>
      <c r="I50" s="338"/>
    </row>
    <row r="51" spans="1:9" ht="45">
      <c r="A51" s="715"/>
      <c r="B51" s="715"/>
      <c r="C51" s="2419"/>
      <c r="D51" s="2429" t="s">
        <v>2586</v>
      </c>
      <c r="I51" s="338"/>
    </row>
    <row r="52" spans="1:9">
      <c r="A52" s="715"/>
      <c r="B52" s="715"/>
      <c r="C52" s="2419"/>
      <c r="D52" s="2419"/>
      <c r="I52" s="338"/>
    </row>
    <row r="53" spans="1:9">
      <c r="A53" s="715"/>
      <c r="B53" s="715"/>
      <c r="C53" s="2419" t="s">
        <v>2587</v>
      </c>
      <c r="D53" s="2419" t="s">
        <v>2588</v>
      </c>
      <c r="I53" s="338"/>
    </row>
    <row r="54" spans="1:9" s="699" customFormat="1" ht="56.25">
      <c r="A54" s="29"/>
      <c r="B54" s="30"/>
      <c r="C54" s="30"/>
      <c r="D54" s="2429" t="s">
        <v>2589</v>
      </c>
      <c r="F54" s="798"/>
      <c r="G54" s="1432"/>
      <c r="H54" s="851"/>
      <c r="I54" s="61"/>
    </row>
    <row r="55" spans="1:9">
      <c r="A55" s="715"/>
      <c r="B55" s="715"/>
      <c r="C55" s="2419"/>
      <c r="D55" s="2419"/>
      <c r="I55" s="338"/>
    </row>
    <row r="56" spans="1:9" ht="22.5">
      <c r="A56" s="715"/>
      <c r="B56" s="715"/>
      <c r="C56" s="2430" t="s">
        <v>2590</v>
      </c>
      <c r="D56" s="2423" t="s">
        <v>2591</v>
      </c>
      <c r="I56" s="338"/>
    </row>
    <row r="57" spans="1:9" ht="56.25">
      <c r="A57" s="715"/>
      <c r="B57" s="715"/>
      <c r="C57" s="715"/>
      <c r="D57" s="1153" t="s">
        <v>2592</v>
      </c>
      <c r="I57" s="338"/>
    </row>
    <row r="58" spans="1:9">
      <c r="A58" s="715"/>
      <c r="B58" s="715"/>
      <c r="C58" s="715"/>
      <c r="D58" s="1153"/>
      <c r="I58" s="338"/>
    </row>
    <row r="59" spans="1:9" ht="22.5">
      <c r="A59" s="715"/>
      <c r="B59" s="715"/>
      <c r="C59" s="2430" t="s">
        <v>2593</v>
      </c>
      <c r="D59" s="2423" t="s">
        <v>2594</v>
      </c>
      <c r="I59" s="338"/>
    </row>
    <row r="60" spans="1:9" ht="78.75">
      <c r="A60" s="715"/>
      <c r="B60" s="715"/>
      <c r="C60" s="715"/>
      <c r="D60" s="1153" t="s">
        <v>2595</v>
      </c>
      <c r="I60" s="338"/>
    </row>
    <row r="61" spans="1:9">
      <c r="A61" s="715"/>
      <c r="B61" s="715"/>
      <c r="C61" s="715"/>
      <c r="D61" s="2429"/>
      <c r="I61" s="338"/>
    </row>
    <row r="62" spans="1:9">
      <c r="A62" s="715"/>
      <c r="B62" s="715"/>
      <c r="C62" s="715"/>
      <c r="D62" s="2419"/>
      <c r="I62" s="338"/>
    </row>
    <row r="63" spans="1:9" ht="22.5">
      <c r="A63" s="715"/>
      <c r="B63" s="715"/>
      <c r="C63" s="715"/>
      <c r="D63" s="2423" t="s">
        <v>2597</v>
      </c>
      <c r="E63" s="340"/>
    </row>
    <row r="64" spans="1:9" ht="101.25">
      <c r="A64" s="715"/>
      <c r="B64" s="715"/>
      <c r="C64" s="715"/>
      <c r="D64" s="2425" t="s">
        <v>2598</v>
      </c>
      <c r="E64" s="340"/>
    </row>
    <row r="65" spans="1:11">
      <c r="A65" s="715"/>
      <c r="B65" s="715"/>
      <c r="C65" s="715"/>
      <c r="D65" s="2419"/>
      <c r="I65" s="338"/>
    </row>
    <row r="66" spans="1:11">
      <c r="A66" s="715"/>
      <c r="B66" s="715"/>
      <c r="C66" s="715"/>
      <c r="D66" s="2423" t="s">
        <v>2599</v>
      </c>
      <c r="E66" s="340"/>
    </row>
    <row r="67" spans="1:11" ht="56.25">
      <c r="A67" s="715"/>
      <c r="B67" s="715"/>
      <c r="C67" s="715"/>
      <c r="D67" s="2447" t="s">
        <v>3535</v>
      </c>
      <c r="E67" s="340"/>
    </row>
    <row r="68" spans="1:11" ht="56.25">
      <c r="A68" s="715"/>
      <c r="B68" s="715"/>
      <c r="C68" s="715"/>
      <c r="D68" s="2425" t="s">
        <v>2600</v>
      </c>
      <c r="E68" s="340"/>
    </row>
    <row r="69" spans="1:11">
      <c r="A69" s="715"/>
      <c r="B69" s="715"/>
      <c r="C69" s="715"/>
      <c r="D69" s="2425"/>
      <c r="E69" s="340"/>
    </row>
    <row r="70" spans="1:11">
      <c r="A70" s="715"/>
      <c r="B70" s="715"/>
      <c r="C70" s="715"/>
      <c r="D70" s="2423" t="s">
        <v>2601</v>
      </c>
      <c r="E70" s="340"/>
    </row>
    <row r="71" spans="1:11" ht="33.75">
      <c r="A71" s="715"/>
      <c r="B71" s="715"/>
      <c r="C71" s="715"/>
      <c r="D71" s="2425" t="s">
        <v>2602</v>
      </c>
      <c r="E71" s="340"/>
    </row>
    <row r="72" spans="1:11">
      <c r="A72" s="715"/>
      <c r="B72" s="715"/>
      <c r="C72" s="715"/>
      <c r="D72" s="2419"/>
      <c r="I72" s="338"/>
    </row>
    <row r="73" spans="1:11">
      <c r="A73" s="715"/>
      <c r="B73" s="715"/>
      <c r="C73" s="715"/>
      <c r="D73" s="2419"/>
      <c r="I73" s="338"/>
    </row>
    <row r="74" spans="1:11" s="699" customFormat="1">
      <c r="A74" s="29" t="s">
        <v>2544</v>
      </c>
      <c r="B74" s="30" t="s">
        <v>13</v>
      </c>
      <c r="C74" s="30"/>
      <c r="D74" s="27" t="s">
        <v>2603</v>
      </c>
      <c r="F74" s="798"/>
      <c r="G74" s="1432"/>
      <c r="H74" s="851"/>
      <c r="I74" s="61"/>
    </row>
    <row r="75" spans="1:11">
      <c r="A75" s="715"/>
      <c r="B75" s="715"/>
      <c r="C75" s="715"/>
      <c r="D75" s="2419" t="s">
        <v>2604</v>
      </c>
      <c r="I75" s="338"/>
    </row>
    <row r="76" spans="1:11" s="699" customFormat="1" ht="45">
      <c r="A76" s="29" t="s">
        <v>2544</v>
      </c>
      <c r="B76" s="30" t="s">
        <v>13</v>
      </c>
      <c r="C76" s="30">
        <v>1</v>
      </c>
      <c r="D76" s="1153" t="s">
        <v>2605</v>
      </c>
      <c r="E76" s="28"/>
      <c r="F76" s="770"/>
      <c r="G76" s="776"/>
      <c r="H76" s="831"/>
      <c r="I76" s="61"/>
      <c r="J76" s="1742"/>
      <c r="K76" s="1590"/>
    </row>
    <row r="77" spans="1:11" s="699" customFormat="1">
      <c r="A77" s="29"/>
      <c r="B77" s="30"/>
      <c r="C77" s="30"/>
      <c r="D77" s="2431" t="s">
        <v>6</v>
      </c>
      <c r="E77" s="28" t="s">
        <v>2606</v>
      </c>
      <c r="F77" s="777">
        <v>1</v>
      </c>
      <c r="G77" s="808"/>
      <c r="H77" s="42">
        <f>+F77*G77</f>
        <v>0</v>
      </c>
      <c r="I77" s="63"/>
      <c r="J77" s="1742"/>
      <c r="K77" s="1590"/>
    </row>
    <row r="78" spans="1:11" s="699" customFormat="1">
      <c r="A78" s="29"/>
      <c r="B78" s="30"/>
      <c r="C78" s="30"/>
      <c r="D78" s="169"/>
      <c r="E78" s="28"/>
      <c r="F78" s="770"/>
      <c r="G78" s="808"/>
      <c r="H78" s="831"/>
      <c r="I78" s="63"/>
      <c r="J78" s="1742"/>
      <c r="K78" s="1590"/>
    </row>
    <row r="79" spans="1:11" s="699" customFormat="1">
      <c r="A79" s="29"/>
      <c r="B79" s="30"/>
      <c r="C79" s="30"/>
      <c r="D79" s="167" t="s">
        <v>2607</v>
      </c>
      <c r="E79" s="28"/>
      <c r="F79" s="770"/>
      <c r="G79" s="808"/>
      <c r="H79" s="831"/>
      <c r="I79" s="63"/>
      <c r="J79" s="1742"/>
      <c r="K79" s="1590"/>
    </row>
    <row r="80" spans="1:11" s="699" customFormat="1" ht="33.75">
      <c r="A80" s="29" t="s">
        <v>2544</v>
      </c>
      <c r="B80" s="30" t="s">
        <v>13</v>
      </c>
      <c r="C80" s="30">
        <f>C76+1</f>
        <v>2</v>
      </c>
      <c r="D80" s="1153" t="s">
        <v>2608</v>
      </c>
      <c r="E80" s="28"/>
      <c r="F80" s="770"/>
      <c r="G80" s="808"/>
      <c r="H80" s="831"/>
      <c r="I80" s="63"/>
    </row>
    <row r="81" spans="1:11" s="699" customFormat="1">
      <c r="A81" s="29"/>
      <c r="B81" s="30"/>
      <c r="C81" s="30"/>
      <c r="D81" s="2431" t="s">
        <v>6</v>
      </c>
      <c r="E81" s="28" t="s">
        <v>2606</v>
      </c>
      <c r="F81" s="777">
        <v>2</v>
      </c>
      <c r="G81" s="808"/>
      <c r="H81" s="42">
        <f>+F81*G81</f>
        <v>0</v>
      </c>
      <c r="I81" s="61"/>
      <c r="K81" s="1428"/>
    </row>
    <row r="82" spans="1:11" s="699" customFormat="1">
      <c r="A82" s="29"/>
      <c r="B82" s="30"/>
      <c r="C82" s="30"/>
      <c r="D82" s="27"/>
      <c r="F82" s="798"/>
      <c r="G82" s="1432"/>
      <c r="H82" s="851"/>
      <c r="I82" s="61"/>
    </row>
    <row r="83" spans="1:11" s="699" customFormat="1">
      <c r="A83" s="29" t="s">
        <v>2544</v>
      </c>
      <c r="B83" s="30" t="s">
        <v>13</v>
      </c>
      <c r="C83" s="30">
        <f>C80+1</f>
        <v>3</v>
      </c>
      <c r="D83" s="31" t="s">
        <v>2609</v>
      </c>
      <c r="F83" s="798"/>
      <c r="G83" s="1432"/>
      <c r="H83" s="851"/>
      <c r="I83" s="61"/>
    </row>
    <row r="84" spans="1:11" s="699" customFormat="1" ht="22.5">
      <c r="A84" s="29"/>
      <c r="B84" s="30"/>
      <c r="C84" s="30"/>
      <c r="D84" s="31" t="s">
        <v>2610</v>
      </c>
      <c r="F84" s="798"/>
      <c r="G84" s="1432"/>
      <c r="H84" s="851"/>
      <c r="I84" s="61"/>
    </row>
    <row r="85" spans="1:11" s="699" customFormat="1">
      <c r="A85" s="29"/>
      <c r="B85" s="30"/>
      <c r="C85" s="30"/>
      <c r="D85" s="1153" t="s">
        <v>2611</v>
      </c>
      <c r="E85" s="28" t="s">
        <v>2606</v>
      </c>
      <c r="F85" s="777">
        <v>2</v>
      </c>
      <c r="G85" s="808"/>
      <c r="H85" s="42">
        <f>+F85*G85</f>
        <v>0</v>
      </c>
      <c r="I85" s="61"/>
    </row>
    <row r="86" spans="1:11" s="699" customFormat="1">
      <c r="A86" s="29"/>
      <c r="B86" s="30"/>
      <c r="C86" s="30"/>
      <c r="D86" s="27"/>
      <c r="F86" s="798"/>
      <c r="G86" s="1432"/>
      <c r="H86" s="851"/>
      <c r="I86" s="61"/>
    </row>
    <row r="87" spans="1:11" s="699" customFormat="1">
      <c r="A87" s="29" t="s">
        <v>2544</v>
      </c>
      <c r="B87" s="30" t="s">
        <v>13</v>
      </c>
      <c r="C87" s="30">
        <f>C83+1</f>
        <v>4</v>
      </c>
      <c r="D87" s="31" t="s">
        <v>2612</v>
      </c>
      <c r="F87" s="798"/>
      <c r="G87" s="1432"/>
      <c r="H87" s="851"/>
      <c r="I87" s="61"/>
    </row>
    <row r="88" spans="1:11" s="699" customFormat="1">
      <c r="A88" s="29"/>
      <c r="B88" s="30"/>
      <c r="C88" s="30"/>
      <c r="D88" s="1153" t="s">
        <v>2613</v>
      </c>
      <c r="E88" s="28" t="s">
        <v>2606</v>
      </c>
      <c r="F88" s="777">
        <v>2</v>
      </c>
      <c r="G88" s="808"/>
      <c r="H88" s="42">
        <f>+F88*G88</f>
        <v>0</v>
      </c>
      <c r="I88" s="61"/>
    </row>
    <row r="89" spans="1:11" s="699" customFormat="1">
      <c r="A89" s="29"/>
      <c r="B89" s="30"/>
      <c r="C89" s="30"/>
      <c r="D89" s="27"/>
      <c r="F89" s="798"/>
      <c r="G89" s="1432"/>
      <c r="H89" s="851"/>
      <c r="I89" s="61"/>
    </row>
    <row r="90" spans="1:11" s="699" customFormat="1">
      <c r="A90" s="29"/>
      <c r="B90" s="30"/>
      <c r="C90" s="30"/>
      <c r="D90" s="27"/>
      <c r="F90" s="798"/>
      <c r="G90" s="1432"/>
      <c r="H90" s="851"/>
      <c r="I90" s="61"/>
    </row>
    <row r="91" spans="1:11" s="699" customFormat="1">
      <c r="A91" s="29" t="s">
        <v>2544</v>
      </c>
      <c r="B91" s="30" t="s">
        <v>14</v>
      </c>
      <c r="C91" s="30"/>
      <c r="D91" s="27" t="s">
        <v>2614</v>
      </c>
      <c r="F91" s="798"/>
      <c r="G91" s="1432"/>
      <c r="H91" s="851"/>
      <c r="I91" s="61"/>
    </row>
    <row r="92" spans="1:11" s="699" customFormat="1" ht="56.25">
      <c r="A92" s="29" t="s">
        <v>2544</v>
      </c>
      <c r="B92" s="30" t="s">
        <v>14</v>
      </c>
      <c r="C92" s="30">
        <v>1</v>
      </c>
      <c r="D92" s="2429" t="s">
        <v>2615</v>
      </c>
      <c r="F92" s="798"/>
      <c r="G92" s="2522"/>
      <c r="H92" s="851"/>
      <c r="I92" s="342"/>
    </row>
    <row r="93" spans="1:11" s="699" customFormat="1" ht="22.5">
      <c r="A93" s="29"/>
      <c r="B93" s="30"/>
      <c r="C93" s="30"/>
      <c r="D93" s="2429" t="s">
        <v>2616</v>
      </c>
      <c r="F93" s="798"/>
      <c r="G93" s="2522"/>
      <c r="H93" s="851"/>
      <c r="I93" s="342" t="s">
        <v>1412</v>
      </c>
    </row>
    <row r="94" spans="1:11" s="699" customFormat="1">
      <c r="A94" s="29"/>
      <c r="B94" s="30"/>
      <c r="C94" s="30"/>
      <c r="D94" s="2429" t="s">
        <v>2617</v>
      </c>
      <c r="F94" s="798"/>
      <c r="G94" s="2522"/>
      <c r="H94" s="851"/>
      <c r="I94" s="342"/>
    </row>
    <row r="95" spans="1:11" s="699" customFormat="1">
      <c r="A95" s="29"/>
      <c r="B95" s="30"/>
      <c r="C95" s="30"/>
      <c r="D95" s="2431" t="s">
        <v>6</v>
      </c>
      <c r="E95" s="28" t="s">
        <v>2606</v>
      </c>
      <c r="F95" s="777">
        <v>24</v>
      </c>
      <c r="G95" s="2496"/>
      <c r="H95" s="42">
        <f>+F95*G95</f>
        <v>0</v>
      </c>
      <c r="I95" s="61"/>
    </row>
    <row r="96" spans="1:11" s="699" customFormat="1">
      <c r="A96" s="29"/>
      <c r="B96" s="30"/>
      <c r="C96" s="30"/>
      <c r="D96" s="27"/>
      <c r="F96" s="798"/>
      <c r="G96" s="2522"/>
      <c r="H96" s="851"/>
      <c r="I96" s="61"/>
    </row>
    <row r="97" spans="1:9" s="699" customFormat="1">
      <c r="A97" s="29" t="s">
        <v>2544</v>
      </c>
      <c r="B97" s="30" t="s">
        <v>14</v>
      </c>
      <c r="C97" s="30">
        <f>C92+1</f>
        <v>2</v>
      </c>
      <c r="D97" s="2429" t="s">
        <v>2618</v>
      </c>
      <c r="F97" s="798"/>
      <c r="G97" s="2522"/>
      <c r="H97" s="851"/>
      <c r="I97" s="61"/>
    </row>
    <row r="98" spans="1:9" s="699" customFormat="1">
      <c r="A98" s="29"/>
      <c r="B98" s="30"/>
      <c r="C98" s="30"/>
      <c r="D98" s="2431" t="s">
        <v>6</v>
      </c>
      <c r="E98" s="28" t="s">
        <v>2606</v>
      </c>
      <c r="F98" s="777">
        <v>1</v>
      </c>
      <c r="G98" s="2496"/>
      <c r="H98" s="42">
        <f>+F98*G98</f>
        <v>0</v>
      </c>
      <c r="I98" s="61"/>
    </row>
    <row r="99" spans="1:9" s="699" customFormat="1">
      <c r="A99" s="29"/>
      <c r="B99" s="30"/>
      <c r="C99" s="30"/>
      <c r="D99" s="27"/>
      <c r="F99" s="798"/>
      <c r="G99" s="2522"/>
      <c r="H99" s="851"/>
      <c r="I99" s="61"/>
    </row>
    <row r="100" spans="1:9" s="699" customFormat="1" ht="22.5">
      <c r="A100" s="29" t="s">
        <v>2544</v>
      </c>
      <c r="B100" s="30" t="s">
        <v>14</v>
      </c>
      <c r="C100" s="30">
        <f>C97+1</f>
        <v>3</v>
      </c>
      <c r="D100" s="2429" t="s">
        <v>2619</v>
      </c>
      <c r="F100" s="798"/>
      <c r="G100" s="2522"/>
      <c r="H100" s="851"/>
      <c r="I100" s="61"/>
    </row>
    <row r="101" spans="1:9" s="699" customFormat="1">
      <c r="A101" s="29"/>
      <c r="B101" s="30"/>
      <c r="C101" s="30"/>
      <c r="D101" s="2431" t="s">
        <v>6</v>
      </c>
      <c r="E101" s="28" t="s">
        <v>2606</v>
      </c>
      <c r="F101" s="777">
        <v>24</v>
      </c>
      <c r="G101" s="2496"/>
      <c r="H101" s="42">
        <f>+F101*G101</f>
        <v>0</v>
      </c>
      <c r="I101" s="61"/>
    </row>
    <row r="102" spans="1:9" s="699" customFormat="1">
      <c r="A102" s="29"/>
      <c r="B102" s="30"/>
      <c r="C102" s="30"/>
      <c r="D102" s="27"/>
      <c r="F102" s="798"/>
      <c r="G102" s="2522"/>
      <c r="H102" s="851"/>
      <c r="I102" s="61"/>
    </row>
    <row r="103" spans="1:9" s="699" customFormat="1" ht="22.5">
      <c r="A103" s="29" t="s">
        <v>2544</v>
      </c>
      <c r="B103" s="30" t="s">
        <v>14</v>
      </c>
      <c r="C103" s="30">
        <f>C100+1</f>
        <v>4</v>
      </c>
      <c r="D103" s="2429" t="s">
        <v>2620</v>
      </c>
      <c r="F103" s="798"/>
      <c r="G103" s="2522"/>
      <c r="H103" s="851"/>
      <c r="I103" s="61"/>
    </row>
    <row r="104" spans="1:9" s="699" customFormat="1">
      <c r="A104" s="29"/>
      <c r="B104" s="30"/>
      <c r="C104" s="30"/>
      <c r="D104" s="2431" t="s">
        <v>6</v>
      </c>
      <c r="E104" s="28" t="s">
        <v>2606</v>
      </c>
      <c r="F104" s="777">
        <v>48</v>
      </c>
      <c r="G104" s="2496"/>
      <c r="H104" s="42">
        <f>+F104*G104</f>
        <v>0</v>
      </c>
      <c r="I104" s="61"/>
    </row>
    <row r="105" spans="1:9" s="699" customFormat="1">
      <c r="A105" s="29"/>
      <c r="B105" s="30"/>
      <c r="C105" s="30"/>
      <c r="D105" s="27"/>
      <c r="F105" s="798"/>
      <c r="G105" s="2522"/>
      <c r="H105" s="851"/>
      <c r="I105" s="61"/>
    </row>
    <row r="106" spans="1:9" s="699" customFormat="1">
      <c r="A106" s="29" t="s">
        <v>2544</v>
      </c>
      <c r="B106" s="30" t="s">
        <v>14</v>
      </c>
      <c r="C106" s="30">
        <f>C103+1</f>
        <v>5</v>
      </c>
      <c r="D106" s="2429" t="s">
        <v>2621</v>
      </c>
      <c r="F106" s="798"/>
      <c r="G106" s="2522"/>
      <c r="H106" s="851"/>
      <c r="I106" s="61"/>
    </row>
    <row r="107" spans="1:9" s="699" customFormat="1">
      <c r="A107" s="29"/>
      <c r="B107" s="30"/>
      <c r="C107" s="30"/>
      <c r="D107" s="2431" t="s">
        <v>6</v>
      </c>
      <c r="E107" s="28" t="s">
        <v>2606</v>
      </c>
      <c r="F107" s="777">
        <v>24</v>
      </c>
      <c r="G107" s="2496"/>
      <c r="H107" s="42">
        <f>+F107*G107</f>
        <v>0</v>
      </c>
      <c r="I107" s="61"/>
    </row>
    <row r="108" spans="1:9" s="699" customFormat="1">
      <c r="A108" s="29"/>
      <c r="B108" s="30"/>
      <c r="C108" s="30"/>
      <c r="D108" s="27"/>
      <c r="F108" s="798"/>
      <c r="G108" s="2522"/>
      <c r="H108" s="851"/>
      <c r="I108" s="61"/>
    </row>
    <row r="109" spans="1:9" s="699" customFormat="1">
      <c r="A109" s="29" t="s">
        <v>2544</v>
      </c>
      <c r="B109" s="30" t="s">
        <v>14</v>
      </c>
      <c r="C109" s="30">
        <f>C106+1</f>
        <v>6</v>
      </c>
      <c r="D109" s="2429" t="s">
        <v>2622</v>
      </c>
      <c r="F109" s="798"/>
      <c r="G109" s="2522"/>
      <c r="H109" s="851"/>
      <c r="I109" s="61"/>
    </row>
    <row r="110" spans="1:9" s="699" customFormat="1">
      <c r="A110" s="29"/>
      <c r="B110" s="30"/>
      <c r="C110" s="30"/>
      <c r="D110" s="2431" t="s">
        <v>6</v>
      </c>
      <c r="E110" s="28" t="s">
        <v>2606</v>
      </c>
      <c r="F110" s="777">
        <v>24</v>
      </c>
      <c r="G110" s="2496"/>
      <c r="H110" s="42">
        <f>+F110*G110</f>
        <v>0</v>
      </c>
      <c r="I110" s="61"/>
    </row>
    <row r="111" spans="1:9" s="699" customFormat="1">
      <c r="A111" s="29"/>
      <c r="B111" s="30"/>
      <c r="C111" s="30"/>
      <c r="D111" s="31"/>
      <c r="F111" s="798"/>
      <c r="G111" s="2522"/>
      <c r="H111" s="851"/>
      <c r="I111" s="61"/>
    </row>
    <row r="112" spans="1:9" s="699" customFormat="1">
      <c r="A112" s="29" t="s">
        <v>2544</v>
      </c>
      <c r="B112" s="30" t="s">
        <v>14</v>
      </c>
      <c r="C112" s="30">
        <f>C109+1</f>
        <v>7</v>
      </c>
      <c r="D112" s="1580" t="s">
        <v>2623</v>
      </c>
      <c r="F112" s="798"/>
      <c r="G112" s="2522"/>
      <c r="H112" s="851"/>
      <c r="I112" s="61"/>
    </row>
    <row r="113" spans="1:9" s="699" customFormat="1" ht="45">
      <c r="A113" s="29"/>
      <c r="B113" s="30"/>
      <c r="C113" s="30"/>
      <c r="D113" s="2429" t="s">
        <v>2624</v>
      </c>
      <c r="F113" s="798"/>
      <c r="G113" s="2522"/>
      <c r="H113" s="851"/>
      <c r="I113" s="61"/>
    </row>
    <row r="114" spans="1:9" s="699" customFormat="1" ht="56.25">
      <c r="A114" s="29"/>
      <c r="B114" s="30"/>
      <c r="C114" s="30"/>
      <c r="D114" s="2429" t="s">
        <v>2625</v>
      </c>
      <c r="F114" s="798"/>
      <c r="G114" s="2522"/>
      <c r="H114" s="851"/>
      <c r="I114" s="61"/>
    </row>
    <row r="115" spans="1:9" s="699" customFormat="1">
      <c r="A115" s="29"/>
      <c r="B115" s="30"/>
      <c r="C115" s="30"/>
      <c r="D115" s="699" t="s">
        <v>2626</v>
      </c>
      <c r="F115" s="798"/>
      <c r="G115" s="2522"/>
      <c r="H115" s="851"/>
      <c r="I115" s="61"/>
    </row>
    <row r="116" spans="1:9" s="699" customFormat="1">
      <c r="A116" s="29"/>
      <c r="B116" s="30"/>
      <c r="C116" s="30"/>
      <c r="D116" s="699" t="s">
        <v>2898</v>
      </c>
      <c r="E116" s="28" t="s">
        <v>2606</v>
      </c>
      <c r="F116" s="777">
        <v>1</v>
      </c>
      <c r="G116" s="2496"/>
      <c r="H116" s="42">
        <f>+F116*G116</f>
        <v>0</v>
      </c>
      <c r="I116" s="61"/>
    </row>
    <row r="117" spans="1:9" s="699" customFormat="1">
      <c r="A117" s="29"/>
      <c r="B117" s="30"/>
      <c r="C117" s="30"/>
      <c r="D117" s="27"/>
      <c r="F117" s="798"/>
      <c r="G117" s="2522"/>
      <c r="H117" s="851"/>
      <c r="I117" s="61"/>
    </row>
    <row r="118" spans="1:9" s="699" customFormat="1">
      <c r="A118" s="29" t="s">
        <v>2544</v>
      </c>
      <c r="B118" s="30" t="s">
        <v>14</v>
      </c>
      <c r="C118" s="30">
        <f>C112+1</f>
        <v>8</v>
      </c>
      <c r="D118" s="27" t="s">
        <v>2627</v>
      </c>
      <c r="F118" s="798"/>
      <c r="G118" s="2522"/>
      <c r="H118" s="851"/>
      <c r="I118" s="61"/>
    </row>
    <row r="119" spans="1:9" s="699" customFormat="1">
      <c r="A119" s="29"/>
      <c r="B119" s="30"/>
      <c r="C119" s="30"/>
      <c r="D119" s="2426" t="s">
        <v>2628</v>
      </c>
      <c r="F119" s="798"/>
      <c r="G119" s="2522"/>
      <c r="H119" s="851"/>
      <c r="I119" s="61"/>
    </row>
    <row r="120" spans="1:9" s="699" customFormat="1">
      <c r="A120" s="29"/>
      <c r="B120" s="30"/>
      <c r="C120" s="30"/>
      <c r="D120" s="2431" t="s">
        <v>6</v>
      </c>
      <c r="F120" s="798"/>
      <c r="G120" s="2522"/>
      <c r="H120" s="851"/>
      <c r="I120" s="61"/>
    </row>
    <row r="121" spans="1:9" s="699" customFormat="1">
      <c r="A121" s="29"/>
      <c r="B121" s="30"/>
      <c r="C121" s="30" t="s">
        <v>30</v>
      </c>
      <c r="D121" s="2429" t="s">
        <v>2629</v>
      </c>
      <c r="E121" s="28" t="s">
        <v>2606</v>
      </c>
      <c r="F121" s="777">
        <v>3</v>
      </c>
      <c r="G121" s="2496"/>
      <c r="H121" s="42">
        <f>+F121*G121</f>
        <v>0</v>
      </c>
      <c r="I121" s="61"/>
    </row>
    <row r="122" spans="1:9" s="699" customFormat="1">
      <c r="A122" s="29"/>
      <c r="B122" s="30"/>
      <c r="C122" s="30"/>
      <c r="D122" s="27"/>
      <c r="F122" s="798"/>
      <c r="G122" s="2522"/>
      <c r="H122" s="851"/>
      <c r="I122" s="61"/>
    </row>
    <row r="123" spans="1:9" s="699" customFormat="1">
      <c r="A123" s="29" t="s">
        <v>2544</v>
      </c>
      <c r="B123" s="30" t="s">
        <v>14</v>
      </c>
      <c r="C123" s="30">
        <f>C118+1</f>
        <v>9</v>
      </c>
      <c r="D123" s="27" t="s">
        <v>2630</v>
      </c>
      <c r="F123" s="798"/>
      <c r="G123" s="2522"/>
      <c r="H123" s="851"/>
      <c r="I123" s="61"/>
    </row>
    <row r="124" spans="1:9" s="699" customFormat="1">
      <c r="A124" s="29"/>
      <c r="B124" s="30"/>
      <c r="C124" s="30"/>
      <c r="D124" s="2426" t="s">
        <v>2628</v>
      </c>
      <c r="F124" s="798"/>
      <c r="G124" s="2522"/>
      <c r="H124" s="851"/>
      <c r="I124" s="61"/>
    </row>
    <row r="125" spans="1:9" s="699" customFormat="1">
      <c r="A125" s="29"/>
      <c r="B125" s="30"/>
      <c r="C125" s="30"/>
      <c r="D125" s="2431" t="s">
        <v>6</v>
      </c>
      <c r="F125" s="798"/>
      <c r="G125" s="2522"/>
      <c r="H125" s="851"/>
      <c r="I125" s="61"/>
    </row>
    <row r="126" spans="1:9" s="699" customFormat="1">
      <c r="A126" s="29"/>
      <c r="B126" s="30"/>
      <c r="C126" s="30" t="s">
        <v>30</v>
      </c>
      <c r="D126" s="2429" t="s">
        <v>2631</v>
      </c>
      <c r="E126" s="28" t="s">
        <v>2606</v>
      </c>
      <c r="F126" s="777">
        <v>1</v>
      </c>
      <c r="G126" s="2496"/>
      <c r="H126" s="42">
        <f>+F126*G126</f>
        <v>0</v>
      </c>
      <c r="I126" s="61"/>
    </row>
    <row r="127" spans="1:9" s="699" customFormat="1">
      <c r="A127" s="29"/>
      <c r="B127" s="30"/>
      <c r="C127" s="30" t="s">
        <v>31</v>
      </c>
      <c r="D127" s="2429" t="s">
        <v>2632</v>
      </c>
      <c r="E127" s="28" t="s">
        <v>2606</v>
      </c>
      <c r="F127" s="777">
        <v>1</v>
      </c>
      <c r="G127" s="2496"/>
      <c r="H127" s="42">
        <f>+F127*G127</f>
        <v>0</v>
      </c>
      <c r="I127" s="61"/>
    </row>
    <row r="128" spans="1:9" s="699" customFormat="1">
      <c r="A128" s="29"/>
      <c r="B128" s="30"/>
      <c r="C128" s="30"/>
      <c r="F128" s="798"/>
      <c r="G128" s="2522"/>
      <c r="H128" s="851"/>
      <c r="I128" s="61"/>
    </row>
    <row r="129" spans="1:9" s="699" customFormat="1">
      <c r="A129" s="29" t="s">
        <v>2544</v>
      </c>
      <c r="B129" s="30" t="s">
        <v>14</v>
      </c>
      <c r="C129" s="30">
        <f>C123+1</f>
        <v>10</v>
      </c>
      <c r="D129" s="27" t="s">
        <v>2633</v>
      </c>
      <c r="F129" s="798"/>
      <c r="G129" s="2522"/>
      <c r="H129" s="851"/>
      <c r="I129" s="61"/>
    </row>
    <row r="130" spans="1:9" s="699" customFormat="1">
      <c r="A130" s="29"/>
      <c r="B130" s="30"/>
      <c r="C130" s="30"/>
      <c r="D130" s="2426" t="s">
        <v>2628</v>
      </c>
      <c r="F130" s="798"/>
      <c r="G130" s="2522"/>
      <c r="H130" s="851"/>
      <c r="I130" s="61"/>
    </row>
    <row r="131" spans="1:9" s="699" customFormat="1">
      <c r="A131" s="29"/>
      <c r="B131" s="30"/>
      <c r="C131" s="30"/>
      <c r="D131" s="2431" t="s">
        <v>6</v>
      </c>
      <c r="F131" s="798"/>
      <c r="G131" s="2522"/>
      <c r="H131" s="851"/>
      <c r="I131" s="61"/>
    </row>
    <row r="132" spans="1:9" s="699" customFormat="1">
      <c r="A132" s="29"/>
      <c r="B132" s="30"/>
      <c r="C132" s="30" t="s">
        <v>30</v>
      </c>
      <c r="D132" s="1153" t="s">
        <v>2634</v>
      </c>
      <c r="E132" s="28" t="s">
        <v>2606</v>
      </c>
      <c r="F132" s="777">
        <v>1</v>
      </c>
      <c r="G132" s="2496"/>
      <c r="H132" s="42">
        <f>+F132*G132</f>
        <v>0</v>
      </c>
      <c r="I132" s="61"/>
    </row>
    <row r="133" spans="1:9" s="699" customFormat="1">
      <c r="A133" s="29"/>
      <c r="B133" s="30"/>
      <c r="C133" s="30" t="s">
        <v>31</v>
      </c>
      <c r="D133" s="1153" t="s">
        <v>2635</v>
      </c>
      <c r="E133" s="28" t="s">
        <v>2606</v>
      </c>
      <c r="F133" s="777">
        <v>1</v>
      </c>
      <c r="G133" s="2496"/>
      <c r="H133" s="42">
        <f>+F133*G133</f>
        <v>0</v>
      </c>
      <c r="I133" s="61"/>
    </row>
    <row r="134" spans="1:9" s="699" customFormat="1">
      <c r="A134" s="29"/>
      <c r="B134" s="30"/>
      <c r="C134" s="30"/>
      <c r="D134" s="2429"/>
      <c r="E134" s="28"/>
      <c r="F134" s="777"/>
      <c r="G134" s="2496"/>
      <c r="H134" s="42"/>
      <c r="I134" s="61"/>
    </row>
    <row r="135" spans="1:9" s="699" customFormat="1" ht="45">
      <c r="A135" s="29" t="s">
        <v>2544</v>
      </c>
      <c r="B135" s="30" t="s">
        <v>14</v>
      </c>
      <c r="C135" s="30">
        <f>C129+1</f>
        <v>11</v>
      </c>
      <c r="D135" s="2429" t="s">
        <v>2701</v>
      </c>
      <c r="E135" s="28"/>
      <c r="F135" s="777"/>
      <c r="G135" s="2496"/>
      <c r="H135" s="42"/>
      <c r="I135" s="61"/>
    </row>
    <row r="136" spans="1:9" s="699" customFormat="1">
      <c r="A136" s="29"/>
      <c r="B136" s="30"/>
      <c r="C136" s="30"/>
      <c r="D136" s="699" t="s">
        <v>2636</v>
      </c>
      <c r="E136" s="28" t="s">
        <v>2606</v>
      </c>
      <c r="F136" s="777">
        <v>1</v>
      </c>
      <c r="G136" s="2496"/>
      <c r="H136" s="42">
        <f>+F136*G136</f>
        <v>0</v>
      </c>
      <c r="I136" s="61"/>
    </row>
    <row r="137" spans="1:9" s="699" customFormat="1">
      <c r="A137" s="29"/>
      <c r="B137" s="30"/>
      <c r="C137" s="30"/>
      <c r="F137" s="798"/>
      <c r="G137" s="2522"/>
      <c r="H137" s="851"/>
      <c r="I137" s="61"/>
    </row>
    <row r="138" spans="1:9" s="699" customFormat="1">
      <c r="A138" s="29" t="s">
        <v>2544</v>
      </c>
      <c r="B138" s="30" t="s">
        <v>14</v>
      </c>
      <c r="C138" s="30">
        <f>C135+1</f>
        <v>12</v>
      </c>
      <c r="D138" s="1580" t="s">
        <v>2637</v>
      </c>
      <c r="F138" s="798"/>
      <c r="G138" s="2522"/>
      <c r="H138" s="851"/>
      <c r="I138" s="61"/>
    </row>
    <row r="139" spans="1:9" s="699" customFormat="1">
      <c r="A139" s="29"/>
      <c r="B139" s="30"/>
      <c r="C139" s="30"/>
      <c r="D139" s="2426" t="s">
        <v>2638</v>
      </c>
      <c r="F139" s="798"/>
      <c r="G139" s="2522"/>
      <c r="H139" s="851"/>
      <c r="I139" s="61"/>
    </row>
    <row r="140" spans="1:9" s="699" customFormat="1">
      <c r="A140" s="29"/>
      <c r="B140" s="30"/>
      <c r="C140" s="30" t="s">
        <v>30</v>
      </c>
      <c r="D140" s="699" t="s">
        <v>2639</v>
      </c>
      <c r="E140" s="28" t="s">
        <v>2606</v>
      </c>
      <c r="F140" s="777">
        <v>25</v>
      </c>
      <c r="G140" s="2496"/>
      <c r="H140" s="42">
        <f>+F140*G140</f>
        <v>0</v>
      </c>
      <c r="I140" s="61"/>
    </row>
    <row r="141" spans="1:9" s="699" customFormat="1">
      <c r="A141" s="29"/>
      <c r="B141" s="30"/>
      <c r="C141" s="30"/>
      <c r="F141" s="798"/>
      <c r="G141" s="2522"/>
      <c r="H141" s="851"/>
      <c r="I141" s="61"/>
    </row>
    <row r="142" spans="1:9" s="699" customFormat="1">
      <c r="A142" s="29"/>
      <c r="B142" s="30"/>
      <c r="C142" s="30"/>
      <c r="F142" s="798"/>
      <c r="G142" s="2522"/>
      <c r="H142" s="851"/>
      <c r="I142" s="61"/>
    </row>
    <row r="143" spans="1:9" s="699" customFormat="1">
      <c r="A143" s="29" t="s">
        <v>2544</v>
      </c>
      <c r="B143" s="30" t="s">
        <v>14</v>
      </c>
      <c r="C143" s="30">
        <f>C138+1</f>
        <v>13</v>
      </c>
      <c r="D143" s="1580" t="s">
        <v>2640</v>
      </c>
      <c r="F143" s="798"/>
      <c r="G143" s="2522"/>
      <c r="H143" s="851"/>
      <c r="I143" s="61"/>
    </row>
    <row r="144" spans="1:9" s="699" customFormat="1" ht="22.5">
      <c r="A144" s="29"/>
      <c r="B144" s="30"/>
      <c r="C144" s="30"/>
      <c r="D144" s="2429" t="s">
        <v>2641</v>
      </c>
      <c r="F144" s="798"/>
      <c r="G144" s="2522"/>
      <c r="H144" s="851"/>
      <c r="I144" s="61"/>
    </row>
    <row r="145" spans="1:9" s="699" customFormat="1">
      <c r="A145" s="29"/>
      <c r="B145" s="30"/>
      <c r="C145" s="30"/>
      <c r="D145" s="699" t="s">
        <v>2642</v>
      </c>
      <c r="E145" s="28" t="s">
        <v>2606</v>
      </c>
      <c r="F145" s="777">
        <v>1</v>
      </c>
      <c r="G145" s="2496"/>
      <c r="H145" s="42">
        <f>+F145*G145</f>
        <v>0</v>
      </c>
      <c r="I145" s="61"/>
    </row>
    <row r="146" spans="1:9" s="699" customFormat="1">
      <c r="A146" s="29"/>
      <c r="B146" s="30"/>
      <c r="C146" s="30"/>
      <c r="F146" s="798"/>
      <c r="G146" s="2522"/>
      <c r="H146" s="851"/>
      <c r="I146" s="61"/>
    </row>
    <row r="147" spans="1:9" s="699" customFormat="1" ht="22.5">
      <c r="A147" s="29" t="s">
        <v>2544</v>
      </c>
      <c r="B147" s="30" t="s">
        <v>14</v>
      </c>
      <c r="C147" s="30">
        <f>C143+1</f>
        <v>14</v>
      </c>
      <c r="D147" s="1153" t="s">
        <v>2643</v>
      </c>
      <c r="F147" s="798"/>
      <c r="G147" s="2522"/>
      <c r="H147" s="851"/>
      <c r="I147" s="61"/>
    </row>
    <row r="148" spans="1:9" s="699" customFormat="1">
      <c r="A148" s="29"/>
      <c r="B148" s="30"/>
      <c r="C148" s="30"/>
      <c r="E148" s="28" t="s">
        <v>2606</v>
      </c>
      <c r="F148" s="777">
        <v>1</v>
      </c>
      <c r="G148" s="2496"/>
      <c r="H148" s="42">
        <f>+F148*G148</f>
        <v>0</v>
      </c>
      <c r="I148" s="61"/>
    </row>
    <row r="149" spans="1:9" s="699" customFormat="1">
      <c r="A149" s="29" t="s">
        <v>2544</v>
      </c>
      <c r="B149" s="30" t="s">
        <v>14</v>
      </c>
      <c r="C149" s="30">
        <f>C147+1</f>
        <v>15</v>
      </c>
      <c r="D149" s="1580" t="s">
        <v>2644</v>
      </c>
      <c r="F149" s="798"/>
      <c r="G149" s="2522"/>
      <c r="H149" s="851"/>
      <c r="I149" s="61"/>
    </row>
    <row r="150" spans="1:9" s="699" customFormat="1">
      <c r="A150" s="29"/>
      <c r="B150" s="30"/>
      <c r="C150" s="30"/>
      <c r="D150" s="2426" t="s">
        <v>2628</v>
      </c>
      <c r="F150" s="798"/>
      <c r="G150" s="2522"/>
      <c r="H150" s="851"/>
      <c r="I150" s="61"/>
    </row>
    <row r="151" spans="1:9" s="699" customFormat="1">
      <c r="A151" s="29"/>
      <c r="B151" s="30"/>
      <c r="C151" s="30"/>
      <c r="D151" s="2429" t="s">
        <v>2645</v>
      </c>
      <c r="F151" s="798"/>
      <c r="G151" s="2522"/>
      <c r="H151" s="851"/>
      <c r="I151" s="61"/>
    </row>
    <row r="152" spans="1:9" s="699" customFormat="1">
      <c r="A152" s="29"/>
      <c r="B152" s="30"/>
      <c r="C152" s="30"/>
      <c r="D152" s="699" t="s">
        <v>2646</v>
      </c>
      <c r="E152" s="28" t="s">
        <v>2606</v>
      </c>
      <c r="F152" s="777">
        <v>1</v>
      </c>
      <c r="G152" s="2496"/>
      <c r="H152" s="42">
        <f>+F152*G152</f>
        <v>0</v>
      </c>
      <c r="I152" s="61"/>
    </row>
    <row r="153" spans="1:9" s="699" customFormat="1">
      <c r="A153" s="29"/>
      <c r="B153" s="30"/>
      <c r="C153" s="30"/>
      <c r="F153" s="798"/>
      <c r="G153" s="2522"/>
      <c r="H153" s="851"/>
      <c r="I153" s="61"/>
    </row>
    <row r="154" spans="1:9" s="699" customFormat="1">
      <c r="A154" s="29" t="s">
        <v>2544</v>
      </c>
      <c r="B154" s="30" t="s">
        <v>14</v>
      </c>
      <c r="C154" s="30">
        <f>C149+1</f>
        <v>16</v>
      </c>
      <c r="D154" s="1580" t="s">
        <v>2647</v>
      </c>
      <c r="F154" s="798"/>
      <c r="G154" s="2522"/>
      <c r="H154" s="851"/>
      <c r="I154" s="61"/>
    </row>
    <row r="155" spans="1:9" s="699" customFormat="1">
      <c r="A155" s="29"/>
      <c r="B155" s="30"/>
      <c r="C155" s="30"/>
      <c r="D155" s="2426" t="s">
        <v>2648</v>
      </c>
      <c r="F155" s="798"/>
      <c r="G155" s="2522"/>
      <c r="H155" s="851"/>
      <c r="I155" s="61"/>
    </row>
    <row r="156" spans="1:9" s="699" customFormat="1">
      <c r="A156" s="29"/>
      <c r="B156" s="30"/>
      <c r="C156" s="30"/>
      <c r="E156" s="28" t="s">
        <v>2606</v>
      </c>
      <c r="F156" s="777">
        <v>1</v>
      </c>
      <c r="G156" s="2496"/>
      <c r="H156" s="42">
        <f>+F156*G156</f>
        <v>0</v>
      </c>
      <c r="I156" s="61"/>
    </row>
    <row r="157" spans="1:9" s="699" customFormat="1">
      <c r="A157" s="29"/>
      <c r="B157" s="30"/>
      <c r="C157" s="30"/>
      <c r="F157" s="798"/>
      <c r="G157" s="2522"/>
      <c r="H157" s="851"/>
      <c r="I157" s="61"/>
    </row>
    <row r="158" spans="1:9" s="699" customFormat="1">
      <c r="A158" s="29" t="s">
        <v>2544</v>
      </c>
      <c r="B158" s="30" t="s">
        <v>14</v>
      </c>
      <c r="C158" s="30">
        <f>C154+1</f>
        <v>17</v>
      </c>
      <c r="D158" s="1580" t="s">
        <v>2702</v>
      </c>
      <c r="F158" s="798"/>
      <c r="G158" s="2522"/>
      <c r="H158" s="851"/>
      <c r="I158" s="61"/>
    </row>
    <row r="159" spans="1:9" s="699" customFormat="1">
      <c r="A159" s="29"/>
      <c r="B159" s="30"/>
      <c r="C159" s="30"/>
      <c r="D159" s="2429" t="s">
        <v>2650</v>
      </c>
      <c r="F159" s="798"/>
      <c r="G159" s="2522"/>
      <c r="H159" s="851"/>
      <c r="I159" s="61"/>
    </row>
    <row r="160" spans="1:9" s="699" customFormat="1">
      <c r="A160" s="29"/>
      <c r="B160" s="30"/>
      <c r="C160" s="30"/>
      <c r="D160" s="2426" t="s">
        <v>2649</v>
      </c>
      <c r="F160" s="798"/>
      <c r="G160" s="2522"/>
      <c r="H160" s="851"/>
      <c r="I160" s="61"/>
    </row>
    <row r="161" spans="1:9" s="699" customFormat="1">
      <c r="A161" s="29"/>
      <c r="B161" s="30"/>
      <c r="C161" s="30"/>
      <c r="D161" s="699" t="s">
        <v>2651</v>
      </c>
      <c r="E161" s="28" t="s">
        <v>2606</v>
      </c>
      <c r="F161" s="777">
        <v>1</v>
      </c>
      <c r="G161" s="2496"/>
      <c r="H161" s="42">
        <f>+F161*G161</f>
        <v>0</v>
      </c>
      <c r="I161" s="61"/>
    </row>
    <row r="162" spans="1:9" s="699" customFormat="1">
      <c r="A162" s="29"/>
      <c r="B162" s="30"/>
      <c r="C162" s="30"/>
      <c r="F162" s="798"/>
      <c r="G162" s="2522"/>
      <c r="H162" s="851"/>
      <c r="I162" s="61"/>
    </row>
    <row r="163" spans="1:9" s="699" customFormat="1">
      <c r="A163" s="29" t="s">
        <v>2544</v>
      </c>
      <c r="B163" s="30" t="s">
        <v>14</v>
      </c>
      <c r="C163" s="30">
        <f>C158+1</f>
        <v>18</v>
      </c>
      <c r="D163" s="2429" t="s">
        <v>2652</v>
      </c>
      <c r="F163" s="798"/>
      <c r="G163" s="2522"/>
      <c r="H163" s="851"/>
      <c r="I163" s="61"/>
    </row>
    <row r="164" spans="1:9" s="699" customFormat="1" ht="33.75">
      <c r="A164" s="29"/>
      <c r="B164" s="30"/>
      <c r="C164" s="30"/>
      <c r="D164" s="2429" t="s">
        <v>2653</v>
      </c>
      <c r="F164" s="798"/>
      <c r="G164" s="2522"/>
      <c r="H164" s="851"/>
      <c r="I164" s="61"/>
    </row>
    <row r="165" spans="1:9" s="699" customFormat="1">
      <c r="A165" s="29"/>
      <c r="B165" s="30"/>
      <c r="C165" s="30"/>
      <c r="D165" s="2426" t="s">
        <v>2649</v>
      </c>
      <c r="F165" s="798"/>
      <c r="G165" s="2522"/>
      <c r="H165" s="851"/>
      <c r="I165" s="61"/>
    </row>
    <row r="166" spans="1:9" s="699" customFormat="1">
      <c r="A166" s="29"/>
      <c r="B166" s="30"/>
      <c r="C166" s="30"/>
      <c r="D166" s="2429" t="s">
        <v>2654</v>
      </c>
      <c r="F166" s="798"/>
      <c r="G166" s="2522"/>
      <c r="H166" s="851"/>
      <c r="I166" s="61"/>
    </row>
    <row r="167" spans="1:9" s="699" customFormat="1">
      <c r="A167" s="29"/>
      <c r="B167" s="30"/>
      <c r="C167" s="30" t="s">
        <v>30</v>
      </c>
      <c r="D167" s="699" t="s">
        <v>2655</v>
      </c>
      <c r="E167" s="28" t="s">
        <v>2606</v>
      </c>
      <c r="F167" s="777">
        <v>1</v>
      </c>
      <c r="G167" s="2496"/>
      <c r="H167" s="42">
        <f>+F167*G167</f>
        <v>0</v>
      </c>
      <c r="I167" s="252"/>
    </row>
    <row r="168" spans="1:9" s="699" customFormat="1">
      <c r="A168" s="29"/>
      <c r="B168" s="30"/>
      <c r="C168" s="30"/>
      <c r="F168" s="798"/>
      <c r="G168" s="2522"/>
      <c r="H168" s="851"/>
      <c r="I168" s="61"/>
    </row>
    <row r="169" spans="1:9" s="699" customFormat="1" ht="56.25">
      <c r="A169" s="29" t="s">
        <v>2544</v>
      </c>
      <c r="B169" s="30" t="s">
        <v>14</v>
      </c>
      <c r="C169" s="30">
        <f>C163+1</f>
        <v>19</v>
      </c>
      <c r="D169" s="2429" t="s">
        <v>2656</v>
      </c>
      <c r="F169" s="798"/>
      <c r="G169" s="2522"/>
      <c r="H169" s="851"/>
      <c r="I169" s="61"/>
    </row>
    <row r="170" spans="1:9" s="699" customFormat="1">
      <c r="A170" s="29"/>
      <c r="B170" s="30"/>
      <c r="C170" s="30"/>
      <c r="D170" s="2426" t="s">
        <v>2657</v>
      </c>
      <c r="F170" s="798"/>
      <c r="G170" s="2522"/>
      <c r="H170" s="851"/>
      <c r="I170" s="61"/>
    </row>
    <row r="171" spans="1:9" s="699" customFormat="1">
      <c r="A171" s="29"/>
      <c r="B171" s="30"/>
      <c r="C171" s="30"/>
      <c r="D171" s="699" t="s">
        <v>2658</v>
      </c>
      <c r="E171" s="28" t="s">
        <v>2606</v>
      </c>
      <c r="F171" s="777">
        <v>1</v>
      </c>
      <c r="G171" s="2496"/>
      <c r="H171" s="42">
        <f>+F171*G171</f>
        <v>0</v>
      </c>
      <c r="I171" s="61"/>
    </row>
    <row r="172" spans="1:9" s="699" customFormat="1">
      <c r="A172" s="29"/>
      <c r="B172" s="30"/>
      <c r="C172" s="30"/>
      <c r="F172" s="798"/>
      <c r="G172" s="2522"/>
      <c r="H172" s="851"/>
      <c r="I172" s="61"/>
    </row>
    <row r="173" spans="1:9" s="699" customFormat="1" ht="45">
      <c r="A173" s="29" t="s">
        <v>2544</v>
      </c>
      <c r="B173" s="30" t="s">
        <v>14</v>
      </c>
      <c r="C173" s="30">
        <f>C169+1</f>
        <v>20</v>
      </c>
      <c r="D173" s="2432" t="s">
        <v>2659</v>
      </c>
      <c r="F173" s="798"/>
      <c r="G173" s="2522"/>
      <c r="H173" s="851"/>
      <c r="I173" s="61"/>
    </row>
    <row r="174" spans="1:9" s="699" customFormat="1">
      <c r="A174" s="29"/>
      <c r="B174" s="30"/>
      <c r="C174" s="30"/>
      <c r="D174" s="699" t="s">
        <v>2660</v>
      </c>
      <c r="E174" s="28" t="s">
        <v>2606</v>
      </c>
      <c r="F174" s="777">
        <v>5</v>
      </c>
      <c r="G174" s="2496"/>
      <c r="H174" s="42">
        <f>+F174*G174</f>
        <v>0</v>
      </c>
      <c r="I174" s="61"/>
    </row>
    <row r="175" spans="1:9" s="699" customFormat="1">
      <c r="A175" s="29"/>
      <c r="B175" s="30"/>
      <c r="C175" s="30"/>
      <c r="E175" s="28"/>
      <c r="F175" s="777"/>
      <c r="G175" s="2496"/>
      <c r="H175" s="42"/>
      <c r="I175" s="61"/>
    </row>
    <row r="176" spans="1:9" s="699" customFormat="1" ht="56.25">
      <c r="A176" s="29" t="s">
        <v>2544</v>
      </c>
      <c r="B176" s="30" t="s">
        <v>14</v>
      </c>
      <c r="C176" s="30">
        <f>C173+1</f>
        <v>21</v>
      </c>
      <c r="D176" s="2429" t="s">
        <v>2661</v>
      </c>
      <c r="E176" s="28"/>
      <c r="F176" s="777"/>
      <c r="G176" s="2496"/>
      <c r="H176" s="42"/>
      <c r="I176" s="61"/>
    </row>
    <row r="177" spans="1:9" s="699" customFormat="1">
      <c r="A177" s="29"/>
      <c r="B177" s="30"/>
      <c r="C177" s="30"/>
      <c r="D177" s="2426" t="s">
        <v>2657</v>
      </c>
      <c r="E177" s="28"/>
      <c r="F177" s="777"/>
      <c r="G177" s="2496"/>
      <c r="H177" s="42"/>
      <c r="I177" s="61"/>
    </row>
    <row r="178" spans="1:9" s="699" customFormat="1">
      <c r="A178" s="29"/>
      <c r="B178" s="30"/>
      <c r="C178" s="30"/>
      <c r="D178" s="699" t="s">
        <v>2658</v>
      </c>
      <c r="E178" s="28" t="s">
        <v>2606</v>
      </c>
      <c r="F178" s="777">
        <v>1</v>
      </c>
      <c r="G178" s="2496"/>
      <c r="H178" s="42">
        <f>+F178*G178</f>
        <v>0</v>
      </c>
      <c r="I178" s="61"/>
    </row>
    <row r="179" spans="1:9" s="699" customFormat="1">
      <c r="A179" s="29"/>
      <c r="B179" s="30"/>
      <c r="C179" s="30"/>
      <c r="E179" s="28"/>
      <c r="F179" s="778"/>
      <c r="G179" s="2496"/>
      <c r="H179" s="42"/>
      <c r="I179" s="61"/>
    </row>
    <row r="180" spans="1:9" s="699" customFormat="1">
      <c r="A180" s="29" t="s">
        <v>2544</v>
      </c>
      <c r="B180" s="30" t="s">
        <v>14</v>
      </c>
      <c r="C180" s="30">
        <f>C176+1</f>
        <v>22</v>
      </c>
      <c r="D180" s="1153" t="s">
        <v>2662</v>
      </c>
      <c r="F180" s="798"/>
      <c r="G180" s="2522"/>
      <c r="H180" s="851"/>
      <c r="I180" s="61"/>
    </row>
    <row r="181" spans="1:9" s="699" customFormat="1">
      <c r="A181" s="29"/>
      <c r="B181" s="30"/>
      <c r="C181" s="30"/>
      <c r="D181" s="2431" t="s">
        <v>6</v>
      </c>
      <c r="E181" s="28" t="s">
        <v>2606</v>
      </c>
      <c r="F181" s="777">
        <v>1</v>
      </c>
      <c r="G181" s="2496"/>
      <c r="H181" s="42">
        <f>+F181*G181</f>
        <v>0</v>
      </c>
      <c r="I181" s="61"/>
    </row>
    <row r="182" spans="1:9" s="699" customFormat="1">
      <c r="A182" s="29"/>
      <c r="B182" s="30"/>
      <c r="C182" s="30"/>
      <c r="D182" s="27"/>
      <c r="F182" s="798"/>
      <c r="G182" s="2522"/>
      <c r="H182" s="851"/>
      <c r="I182" s="61"/>
    </row>
    <row r="183" spans="1:9" s="699" customFormat="1">
      <c r="A183" s="29" t="s">
        <v>2544</v>
      </c>
      <c r="B183" s="30" t="s">
        <v>14</v>
      </c>
      <c r="C183" s="30">
        <f>C180+1</f>
        <v>23</v>
      </c>
      <c r="D183" s="1153" t="s">
        <v>2663</v>
      </c>
      <c r="F183" s="798"/>
      <c r="G183" s="2522"/>
      <c r="H183" s="851"/>
      <c r="I183" s="61"/>
    </row>
    <row r="184" spans="1:9" s="699" customFormat="1">
      <c r="A184" s="29"/>
      <c r="B184" s="30"/>
      <c r="C184" s="30"/>
      <c r="D184" s="2431" t="s">
        <v>6</v>
      </c>
      <c r="E184" s="28" t="s">
        <v>2606</v>
      </c>
      <c r="F184" s="777">
        <v>1</v>
      </c>
      <c r="G184" s="2496"/>
      <c r="H184" s="42">
        <f>+F184*G184</f>
        <v>0</v>
      </c>
      <c r="I184" s="61"/>
    </row>
    <row r="185" spans="1:9" s="699" customFormat="1">
      <c r="A185" s="29"/>
      <c r="B185" s="30"/>
      <c r="C185" s="30"/>
      <c r="E185" s="28"/>
      <c r="F185" s="778"/>
      <c r="G185" s="2496"/>
      <c r="H185" s="42"/>
      <c r="I185" s="61"/>
    </row>
    <row r="186" spans="1:9" s="699" customFormat="1">
      <c r="A186" s="29"/>
      <c r="B186" s="30"/>
      <c r="C186" s="30"/>
      <c r="E186" s="28"/>
      <c r="F186" s="778"/>
      <c r="G186" s="2496"/>
      <c r="H186" s="42"/>
      <c r="I186" s="61"/>
    </row>
    <row r="187" spans="1:9" s="699" customFormat="1">
      <c r="A187" s="29" t="s">
        <v>2544</v>
      </c>
      <c r="B187" s="30" t="s">
        <v>14</v>
      </c>
      <c r="C187" s="30">
        <f>C183+1</f>
        <v>24</v>
      </c>
      <c r="D187" s="1580" t="s">
        <v>2664</v>
      </c>
      <c r="F187" s="798"/>
      <c r="G187" s="2522"/>
      <c r="H187" s="851"/>
      <c r="I187" s="61"/>
    </row>
    <row r="188" spans="1:9" s="699" customFormat="1" ht="56.25">
      <c r="A188" s="29"/>
      <c r="B188" s="30"/>
      <c r="C188" s="30"/>
      <c r="D188" s="2429" t="s">
        <v>2665</v>
      </c>
      <c r="E188" s="28"/>
      <c r="F188" s="778"/>
      <c r="G188" s="2496"/>
      <c r="H188" s="42"/>
      <c r="I188" s="61"/>
    </row>
    <row r="189" spans="1:9" s="699" customFormat="1">
      <c r="A189" s="29"/>
      <c r="B189" s="30"/>
      <c r="C189" s="30"/>
      <c r="D189" s="2426" t="s">
        <v>2657</v>
      </c>
      <c r="E189" s="28"/>
      <c r="F189" s="778"/>
      <c r="G189" s="2496"/>
      <c r="H189" s="42"/>
      <c r="I189" s="61"/>
    </row>
    <row r="190" spans="1:9" s="699" customFormat="1" ht="22.5">
      <c r="A190" s="29"/>
      <c r="B190" s="30"/>
      <c r="C190" s="30"/>
      <c r="D190" s="2429" t="s">
        <v>2666</v>
      </c>
      <c r="E190" s="28"/>
      <c r="F190" s="777"/>
      <c r="G190" s="2496"/>
      <c r="H190" s="42"/>
      <c r="I190" s="342" t="s">
        <v>1412</v>
      </c>
    </row>
    <row r="191" spans="1:9" s="699" customFormat="1">
      <c r="A191" s="29"/>
      <c r="B191" s="30"/>
      <c r="C191" s="30"/>
      <c r="D191" s="699" t="s">
        <v>2667</v>
      </c>
      <c r="E191" s="28" t="s">
        <v>2606</v>
      </c>
      <c r="F191" s="777">
        <v>1</v>
      </c>
      <c r="G191" s="2496"/>
      <c r="H191" s="42">
        <f>+F191*G191</f>
        <v>0</v>
      </c>
      <c r="I191" s="61"/>
    </row>
    <row r="192" spans="1:9" s="699" customFormat="1">
      <c r="A192" s="29"/>
      <c r="B192" s="30"/>
      <c r="C192" s="30"/>
      <c r="E192" s="28"/>
      <c r="F192" s="777"/>
      <c r="G192" s="2496"/>
      <c r="H192" s="42"/>
      <c r="I192" s="61"/>
    </row>
    <row r="193" spans="1:9" s="699" customFormat="1">
      <c r="A193" s="29" t="s">
        <v>2544</v>
      </c>
      <c r="B193" s="30" t="s">
        <v>14</v>
      </c>
      <c r="C193" s="30">
        <f>C187+1</f>
        <v>25</v>
      </c>
      <c r="D193" s="1580" t="s">
        <v>2668</v>
      </c>
      <c r="F193" s="798"/>
      <c r="G193" s="2522"/>
      <c r="H193" s="851"/>
      <c r="I193" s="61"/>
    </row>
    <row r="194" spans="1:9" s="699" customFormat="1" ht="123.75">
      <c r="A194" s="29"/>
      <c r="B194" s="30"/>
      <c r="C194" s="30"/>
      <c r="D194" s="1153" t="s">
        <v>2669</v>
      </c>
      <c r="E194" s="28"/>
      <c r="F194" s="777"/>
      <c r="G194" s="2496"/>
      <c r="H194" s="42"/>
      <c r="I194" s="61"/>
    </row>
    <row r="195" spans="1:9" s="699" customFormat="1">
      <c r="A195" s="29"/>
      <c r="B195" s="30"/>
      <c r="C195" s="30"/>
      <c r="D195" s="2426" t="s">
        <v>2657</v>
      </c>
      <c r="E195" s="28"/>
      <c r="F195" s="777"/>
      <c r="G195" s="2496"/>
      <c r="H195" s="42"/>
      <c r="I195" s="61"/>
    </row>
    <row r="196" spans="1:9" s="699" customFormat="1" ht="19.5">
      <c r="A196" s="29"/>
      <c r="B196" s="30"/>
      <c r="C196" s="30"/>
      <c r="D196" s="1153" t="s">
        <v>2670</v>
      </c>
      <c r="E196" s="28"/>
      <c r="F196" s="777"/>
      <c r="G196" s="2496"/>
      <c r="H196" s="42"/>
      <c r="I196" s="342" t="s">
        <v>1412</v>
      </c>
    </row>
    <row r="197" spans="1:9" s="699" customFormat="1">
      <c r="A197" s="29"/>
      <c r="B197" s="30"/>
      <c r="C197" s="30"/>
      <c r="D197" s="699" t="s">
        <v>2671</v>
      </c>
      <c r="E197" s="28" t="s">
        <v>2606</v>
      </c>
      <c r="F197" s="777">
        <v>1</v>
      </c>
      <c r="G197" s="2496"/>
      <c r="H197" s="42">
        <f>+F197*G197</f>
        <v>0</v>
      </c>
      <c r="I197" s="61"/>
    </row>
    <row r="198" spans="1:9" s="699" customFormat="1">
      <c r="A198" s="29"/>
      <c r="B198" s="30"/>
      <c r="C198" s="30"/>
      <c r="E198" s="28"/>
      <c r="F198" s="777"/>
      <c r="G198" s="2496"/>
      <c r="H198" s="42"/>
      <c r="I198" s="61"/>
    </row>
    <row r="199" spans="1:9" s="699" customFormat="1">
      <c r="A199" s="29"/>
      <c r="B199" s="30"/>
      <c r="C199" s="30"/>
      <c r="D199" s="1153"/>
      <c r="E199" s="28"/>
      <c r="F199" s="777"/>
      <c r="G199" s="2496"/>
      <c r="H199" s="42"/>
      <c r="I199" s="61"/>
    </row>
    <row r="200" spans="1:9" s="699" customFormat="1" ht="67.5">
      <c r="A200" s="29" t="s">
        <v>2544</v>
      </c>
      <c r="B200" s="30" t="s">
        <v>14</v>
      </c>
      <c r="C200" s="30">
        <f>C193+1</f>
        <v>26</v>
      </c>
      <c r="D200" s="1153" t="s">
        <v>2700</v>
      </c>
      <c r="E200" s="28"/>
      <c r="F200" s="777"/>
      <c r="G200" s="2496"/>
      <c r="H200" s="42"/>
      <c r="I200" s="61"/>
    </row>
    <row r="201" spans="1:9" s="699" customFormat="1">
      <c r="A201" s="29"/>
      <c r="B201" s="30"/>
      <c r="C201" s="30"/>
      <c r="D201" s="2431" t="s">
        <v>6</v>
      </c>
      <c r="E201" s="28" t="s">
        <v>2606</v>
      </c>
      <c r="F201" s="777">
        <v>1</v>
      </c>
      <c r="G201" s="2496"/>
      <c r="H201" s="42">
        <f>+F201*G201</f>
        <v>0</v>
      </c>
      <c r="I201" s="61"/>
    </row>
    <row r="202" spans="1:9" s="699" customFormat="1">
      <c r="A202" s="29"/>
      <c r="B202" s="30"/>
      <c r="C202" s="30"/>
      <c r="D202" s="1153"/>
      <c r="E202" s="28"/>
      <c r="F202" s="777"/>
      <c r="G202" s="2496"/>
      <c r="H202" s="42"/>
      <c r="I202" s="61"/>
    </row>
    <row r="203" spans="1:9" s="699" customFormat="1">
      <c r="A203" s="29"/>
      <c r="B203" s="30"/>
      <c r="C203" s="30"/>
      <c r="D203" s="1153"/>
      <c r="E203" s="28"/>
      <c r="F203" s="777"/>
      <c r="G203" s="2496"/>
      <c r="H203" s="42"/>
      <c r="I203" s="342"/>
    </row>
    <row r="204" spans="1:9" s="699" customFormat="1">
      <c r="A204" s="29"/>
      <c r="B204" s="30"/>
      <c r="C204" s="30"/>
      <c r="D204" s="1580" t="s">
        <v>2672</v>
      </c>
      <c r="F204" s="798"/>
      <c r="G204" s="2522"/>
      <c r="H204" s="851"/>
      <c r="I204" s="61"/>
    </row>
    <row r="205" spans="1:9" s="699" customFormat="1">
      <c r="A205" s="29" t="s">
        <v>2544</v>
      </c>
      <c r="B205" s="30" t="s">
        <v>14</v>
      </c>
      <c r="C205" s="30">
        <v>27</v>
      </c>
      <c r="D205" s="699" t="s">
        <v>2896</v>
      </c>
      <c r="F205" s="798"/>
      <c r="G205" s="2522"/>
      <c r="H205" s="851"/>
      <c r="I205" s="61"/>
    </row>
    <row r="206" spans="1:9" s="699" customFormat="1">
      <c r="A206" s="29"/>
      <c r="B206" s="30"/>
      <c r="C206" s="30"/>
      <c r="D206" s="699" t="s">
        <v>2673</v>
      </c>
      <c r="F206" s="798"/>
      <c r="G206" s="2522"/>
      <c r="H206" s="851"/>
      <c r="I206" s="61"/>
    </row>
    <row r="207" spans="1:9" s="699" customFormat="1">
      <c r="A207" s="29"/>
      <c r="B207" s="30"/>
      <c r="C207" s="30" t="s">
        <v>30</v>
      </c>
      <c r="D207" s="699" t="s">
        <v>2674</v>
      </c>
      <c r="F207" s="798"/>
      <c r="G207" s="2522"/>
      <c r="H207" s="851"/>
      <c r="I207" s="61"/>
    </row>
    <row r="208" spans="1:9" s="699" customFormat="1" ht="33.75">
      <c r="A208" s="29"/>
      <c r="B208" s="30"/>
      <c r="C208" s="30"/>
      <c r="D208" s="1153" t="s">
        <v>2675</v>
      </c>
      <c r="F208" s="798"/>
      <c r="G208" s="2522"/>
      <c r="H208" s="851"/>
      <c r="I208" s="61"/>
    </row>
    <row r="209" spans="1:9" s="699" customFormat="1">
      <c r="A209" s="29"/>
      <c r="B209" s="30"/>
      <c r="C209" s="30"/>
      <c r="D209" s="699" t="s">
        <v>2676</v>
      </c>
      <c r="E209" s="28" t="s">
        <v>2606</v>
      </c>
      <c r="F209" s="777">
        <v>3</v>
      </c>
      <c r="G209" s="2496"/>
      <c r="H209" s="42">
        <f>+F209*G209</f>
        <v>0</v>
      </c>
      <c r="I209" s="61"/>
    </row>
    <row r="210" spans="1:9" s="699" customFormat="1">
      <c r="A210" s="29"/>
      <c r="B210" s="30"/>
      <c r="C210" s="30" t="s">
        <v>31</v>
      </c>
      <c r="D210" s="1153" t="s">
        <v>2677</v>
      </c>
      <c r="F210" s="798"/>
      <c r="G210" s="2522"/>
      <c r="H210" s="851"/>
      <c r="I210" s="61"/>
    </row>
    <row r="211" spans="1:9" s="699" customFormat="1" ht="67.5">
      <c r="A211" s="29"/>
      <c r="B211" s="30"/>
      <c r="C211" s="30"/>
      <c r="D211" s="1153" t="s">
        <v>2596</v>
      </c>
      <c r="F211" s="798"/>
      <c r="G211" s="2522"/>
      <c r="H211" s="851"/>
      <c r="I211" s="61"/>
    </row>
    <row r="212" spans="1:9" s="699" customFormat="1">
      <c r="A212" s="29"/>
      <c r="B212" s="30"/>
      <c r="C212" s="30"/>
      <c r="D212" s="699" t="s">
        <v>2678</v>
      </c>
      <c r="E212" s="28" t="s">
        <v>2606</v>
      </c>
      <c r="F212" s="777">
        <v>3</v>
      </c>
      <c r="G212" s="2496"/>
      <c r="H212" s="42">
        <f>+F212*G212</f>
        <v>0</v>
      </c>
      <c r="I212" s="61"/>
    </row>
    <row r="213" spans="1:9" s="699" customFormat="1">
      <c r="A213" s="29"/>
      <c r="B213" s="30"/>
      <c r="C213" s="30" t="s">
        <v>32</v>
      </c>
      <c r="D213" s="1153" t="s">
        <v>2679</v>
      </c>
      <c r="F213" s="798"/>
      <c r="G213" s="2522"/>
      <c r="H213" s="851"/>
      <c r="I213" s="61"/>
    </row>
    <row r="214" spans="1:9" s="699" customFormat="1" ht="33.75">
      <c r="A214" s="29"/>
      <c r="B214" s="30"/>
      <c r="C214" s="30"/>
      <c r="D214" s="1153" t="s">
        <v>2680</v>
      </c>
      <c r="F214" s="798"/>
      <c r="G214" s="2522"/>
      <c r="H214" s="851"/>
      <c r="I214" s="61"/>
    </row>
    <row r="215" spans="1:9" s="699" customFormat="1">
      <c r="A215" s="29"/>
      <c r="B215" s="30"/>
      <c r="C215" s="30"/>
      <c r="D215" s="699" t="s">
        <v>2681</v>
      </c>
      <c r="E215" s="28" t="s">
        <v>2606</v>
      </c>
      <c r="F215" s="777">
        <v>3</v>
      </c>
      <c r="G215" s="2496"/>
      <c r="H215" s="42">
        <f>+F215*G215</f>
        <v>0</v>
      </c>
      <c r="I215" s="61"/>
    </row>
    <row r="216" spans="1:9" s="699" customFormat="1">
      <c r="A216" s="29"/>
      <c r="B216" s="30"/>
      <c r="C216" s="30"/>
      <c r="D216" s="2433"/>
      <c r="F216" s="798"/>
      <c r="G216" s="2522"/>
      <c r="H216" s="851"/>
      <c r="I216" s="61"/>
    </row>
    <row r="217" spans="1:9" s="699" customFormat="1">
      <c r="A217" s="29"/>
      <c r="B217" s="30"/>
      <c r="C217" s="30"/>
      <c r="D217" s="2433"/>
      <c r="F217" s="798"/>
      <c r="G217" s="2522"/>
      <c r="H217" s="851"/>
      <c r="I217" s="61"/>
    </row>
    <row r="218" spans="1:9" s="699" customFormat="1">
      <c r="A218" s="29" t="s">
        <v>2544</v>
      </c>
      <c r="B218" s="30" t="s">
        <v>15</v>
      </c>
      <c r="C218" s="30"/>
      <c r="D218" s="27" t="s">
        <v>2682</v>
      </c>
      <c r="F218" s="798"/>
      <c r="G218" s="2522"/>
      <c r="H218" s="851"/>
      <c r="I218" s="61"/>
    </row>
    <row r="219" spans="1:9" s="699" customFormat="1">
      <c r="A219" s="29"/>
      <c r="B219" s="30"/>
      <c r="C219" s="30"/>
      <c r="D219" s="1580" t="s">
        <v>2683</v>
      </c>
      <c r="F219" s="798"/>
      <c r="G219" s="2522"/>
      <c r="H219" s="851"/>
      <c r="I219" s="61"/>
    </row>
    <row r="220" spans="1:9" s="699" customFormat="1" ht="22.5">
      <c r="A220" s="29" t="s">
        <v>2544</v>
      </c>
      <c r="B220" s="30" t="s">
        <v>15</v>
      </c>
      <c r="C220" s="30">
        <v>1</v>
      </c>
      <c r="D220" s="1153" t="s">
        <v>2707</v>
      </c>
      <c r="F220" s="798"/>
      <c r="G220" s="2522"/>
      <c r="H220" s="851"/>
      <c r="I220" s="61"/>
    </row>
    <row r="221" spans="1:9" s="699" customFormat="1" ht="45">
      <c r="A221" s="29"/>
      <c r="B221" s="30"/>
      <c r="C221" s="30"/>
      <c r="D221" s="1153" t="s">
        <v>2704</v>
      </c>
      <c r="F221" s="798"/>
      <c r="G221" s="2522"/>
      <c r="H221" s="851"/>
      <c r="I221" s="61"/>
    </row>
    <row r="222" spans="1:9" s="699" customFormat="1" ht="33.75">
      <c r="A222" s="29"/>
      <c r="B222" s="30"/>
      <c r="C222" s="30"/>
      <c r="D222" s="1153" t="s">
        <v>2705</v>
      </c>
      <c r="F222" s="798"/>
      <c r="G222" s="2522"/>
      <c r="H222" s="851"/>
      <c r="I222" s="61"/>
    </row>
    <row r="223" spans="1:9" s="699" customFormat="1">
      <c r="A223" s="29"/>
      <c r="B223" s="30"/>
      <c r="C223" s="30"/>
      <c r="D223" s="699" t="s">
        <v>2706</v>
      </c>
      <c r="E223" s="28" t="s">
        <v>2606</v>
      </c>
      <c r="F223" s="777">
        <v>1</v>
      </c>
      <c r="G223" s="2496"/>
      <c r="H223" s="42">
        <f>+F223*G223</f>
        <v>0</v>
      </c>
      <c r="I223" s="61"/>
    </row>
    <row r="224" spans="1:9" s="699" customFormat="1">
      <c r="A224" s="29"/>
      <c r="B224" s="30"/>
      <c r="C224" s="30"/>
      <c r="D224" s="1221"/>
      <c r="E224" s="28"/>
      <c r="F224" s="778"/>
      <c r="G224" s="2496"/>
      <c r="H224" s="42"/>
      <c r="I224" s="61"/>
    </row>
    <row r="225" spans="1:10" s="699" customFormat="1">
      <c r="A225" s="29"/>
      <c r="B225" s="30"/>
      <c r="C225" s="30"/>
      <c r="D225" s="1580" t="s">
        <v>2684</v>
      </c>
      <c r="E225" s="28"/>
      <c r="F225" s="778"/>
      <c r="G225" s="2496"/>
      <c r="H225" s="42"/>
      <c r="I225" s="61"/>
    </row>
    <row r="226" spans="1:10" s="699" customFormat="1">
      <c r="A226" s="29" t="s">
        <v>2544</v>
      </c>
      <c r="B226" s="30" t="s">
        <v>15</v>
      </c>
      <c r="C226" s="30">
        <f>C220+1</f>
        <v>2</v>
      </c>
      <c r="D226" s="2426" t="s">
        <v>2685</v>
      </c>
      <c r="E226" s="28"/>
      <c r="F226" s="778"/>
      <c r="G226" s="2496"/>
      <c r="H226" s="42"/>
      <c r="I226" s="61"/>
    </row>
    <row r="227" spans="1:10" s="699" customFormat="1" ht="45">
      <c r="A227" s="29"/>
      <c r="B227" s="30"/>
      <c r="C227" s="30"/>
      <c r="D227" s="1153" t="s">
        <v>2729</v>
      </c>
      <c r="E227" s="28"/>
      <c r="F227" s="778"/>
      <c r="G227" s="2496"/>
      <c r="H227" s="202"/>
      <c r="I227" s="345"/>
    </row>
    <row r="228" spans="1:10" s="699" customFormat="1" ht="22.5">
      <c r="A228" s="29"/>
      <c r="B228" s="30"/>
      <c r="C228" s="86"/>
      <c r="D228" s="1153" t="s">
        <v>2703</v>
      </c>
      <c r="E228" s="28"/>
      <c r="F228" s="778"/>
      <c r="G228" s="2496"/>
      <c r="H228" s="202"/>
      <c r="I228" s="580"/>
    </row>
    <row r="229" spans="1:10" s="699" customFormat="1">
      <c r="A229" s="29"/>
      <c r="B229" s="30"/>
      <c r="C229" s="30"/>
      <c r="D229" s="1153" t="s">
        <v>2686</v>
      </c>
      <c r="E229" s="28"/>
      <c r="F229" s="778"/>
      <c r="G229" s="2496"/>
      <c r="H229" s="202"/>
      <c r="I229" s="345"/>
    </row>
    <row r="230" spans="1:10" s="699" customFormat="1" ht="33.75">
      <c r="A230" s="29"/>
      <c r="B230" s="30"/>
      <c r="C230" s="86" t="s">
        <v>57</v>
      </c>
      <c r="D230" s="1153" t="s">
        <v>2730</v>
      </c>
      <c r="E230" s="28"/>
      <c r="F230" s="778"/>
      <c r="G230" s="2496"/>
      <c r="H230" s="202"/>
      <c r="I230" s="345"/>
    </row>
    <row r="231" spans="1:10" s="699" customFormat="1" ht="33.75">
      <c r="A231" s="29"/>
      <c r="B231" s="30"/>
      <c r="C231" s="86" t="s">
        <v>58</v>
      </c>
      <c r="D231" s="1153" t="s">
        <v>2731</v>
      </c>
      <c r="E231" s="28"/>
      <c r="F231" s="778"/>
      <c r="G231" s="2496"/>
      <c r="H231" s="202"/>
      <c r="I231" s="345"/>
    </row>
    <row r="232" spans="1:10" s="699" customFormat="1" ht="45">
      <c r="A232" s="29"/>
      <c r="B232" s="30"/>
      <c r="C232" s="86"/>
      <c r="D232" s="1153" t="s">
        <v>2732</v>
      </c>
      <c r="E232" s="28"/>
      <c r="F232" s="778"/>
      <c r="G232" s="2496"/>
      <c r="H232" s="202"/>
      <c r="I232" s="345"/>
    </row>
    <row r="233" spans="1:10" s="699" customFormat="1" ht="78.75">
      <c r="A233" s="29"/>
      <c r="B233" s="30"/>
      <c r="C233" s="86"/>
      <c r="D233" s="1153" t="s">
        <v>2733</v>
      </c>
      <c r="E233" s="28"/>
      <c r="F233" s="778"/>
      <c r="G233" s="2496"/>
      <c r="H233" s="202"/>
      <c r="I233" s="345"/>
    </row>
    <row r="234" spans="1:10" s="699" customFormat="1" ht="22.5">
      <c r="A234" s="29"/>
      <c r="B234" s="30"/>
      <c r="C234" s="86"/>
      <c r="D234" s="1153" t="s">
        <v>2734</v>
      </c>
      <c r="E234" s="28"/>
      <c r="F234" s="778"/>
      <c r="G234" s="1432"/>
      <c r="H234" s="202"/>
      <c r="I234" s="345"/>
      <c r="J234" s="2434"/>
    </row>
    <row r="235" spans="1:10" s="699" customFormat="1" ht="33.75">
      <c r="A235" s="29"/>
      <c r="B235" s="30"/>
      <c r="C235" s="86" t="s">
        <v>59</v>
      </c>
      <c r="D235" s="1153" t="s">
        <v>2735</v>
      </c>
      <c r="E235" s="28"/>
      <c r="F235" s="778"/>
      <c r="G235" s="1432"/>
      <c r="H235" s="202"/>
      <c r="I235" s="345"/>
      <c r="J235" s="2434"/>
    </row>
    <row r="236" spans="1:10" s="699" customFormat="1" ht="33.75">
      <c r="A236" s="29"/>
      <c r="B236" s="30"/>
      <c r="C236" s="86" t="s">
        <v>2736</v>
      </c>
      <c r="D236" s="1153" t="s">
        <v>2737</v>
      </c>
      <c r="E236" s="28"/>
      <c r="F236" s="778"/>
      <c r="G236" s="1432"/>
      <c r="H236" s="202"/>
      <c r="I236" s="345"/>
      <c r="J236" s="2434"/>
    </row>
    <row r="237" spans="1:10" s="699" customFormat="1" ht="56.25">
      <c r="A237" s="29"/>
      <c r="B237" s="30"/>
      <c r="C237" s="86" t="s">
        <v>2738</v>
      </c>
      <c r="D237" s="1153" t="s">
        <v>2739</v>
      </c>
      <c r="E237" s="28"/>
      <c r="F237" s="778"/>
      <c r="G237" s="1432"/>
      <c r="H237" s="42"/>
      <c r="I237" s="61"/>
      <c r="J237" s="2434"/>
    </row>
    <row r="238" spans="1:10" s="699" customFormat="1" ht="33.75">
      <c r="A238" s="29"/>
      <c r="B238" s="30"/>
      <c r="C238" s="86"/>
      <c r="D238" s="1153" t="s">
        <v>2740</v>
      </c>
      <c r="E238" s="28"/>
      <c r="F238" s="778"/>
      <c r="G238" s="2496"/>
      <c r="H238" s="42"/>
      <c r="I238" s="61"/>
    </row>
    <row r="239" spans="1:10" s="699" customFormat="1">
      <c r="A239" s="29"/>
      <c r="B239" s="30"/>
      <c r="C239" s="86"/>
      <c r="D239" s="1153" t="s">
        <v>2741</v>
      </c>
      <c r="E239" s="28" t="s">
        <v>19</v>
      </c>
      <c r="F239" s="777">
        <v>1</v>
      </c>
      <c r="G239" s="2496"/>
      <c r="H239" s="42">
        <f>F239*G239</f>
        <v>0</v>
      </c>
      <c r="I239" s="61"/>
    </row>
    <row r="240" spans="1:10" s="699" customFormat="1">
      <c r="A240" s="29"/>
      <c r="B240" s="30"/>
      <c r="C240" s="86"/>
      <c r="D240" s="1153"/>
      <c r="E240" s="28"/>
      <c r="F240" s="778"/>
      <c r="G240" s="2496"/>
      <c r="H240" s="42"/>
      <c r="I240" s="61"/>
    </row>
    <row r="241" spans="1:9" s="699" customFormat="1" ht="56.25">
      <c r="A241" s="29" t="s">
        <v>2544</v>
      </c>
      <c r="B241" s="30" t="s">
        <v>15</v>
      </c>
      <c r="C241" s="30">
        <v>3</v>
      </c>
      <c r="D241" s="2435" t="s">
        <v>2742</v>
      </c>
      <c r="E241" s="28"/>
      <c r="F241" s="778"/>
      <c r="G241" s="2496"/>
      <c r="H241" s="42"/>
      <c r="I241" s="61"/>
    </row>
    <row r="242" spans="1:9" s="699" customFormat="1" ht="33.75">
      <c r="A242" s="29"/>
      <c r="B242" s="30"/>
      <c r="C242" s="30"/>
      <c r="D242" s="2435" t="s">
        <v>2743</v>
      </c>
      <c r="E242" s="28"/>
      <c r="F242" s="778"/>
      <c r="G242" s="2496"/>
      <c r="H242" s="42"/>
      <c r="I242" s="61"/>
    </row>
    <row r="243" spans="1:9" s="699" customFormat="1" ht="22.5">
      <c r="A243" s="29"/>
      <c r="B243" s="30"/>
      <c r="C243" s="30"/>
      <c r="D243" s="2435" t="s">
        <v>2744</v>
      </c>
      <c r="E243" s="28"/>
      <c r="F243" s="778"/>
      <c r="G243" s="2496"/>
      <c r="H243" s="42"/>
      <c r="I243" s="61"/>
    </row>
    <row r="244" spans="1:9" s="699" customFormat="1" ht="33.75">
      <c r="A244" s="29"/>
      <c r="B244" s="30"/>
      <c r="C244" s="30"/>
      <c r="D244" s="2435" t="s">
        <v>2745</v>
      </c>
      <c r="F244" s="798"/>
      <c r="G244" s="1432"/>
      <c r="H244" s="851"/>
      <c r="I244" s="61"/>
    </row>
    <row r="245" spans="1:9" s="699" customFormat="1">
      <c r="A245" s="29"/>
      <c r="B245" s="30"/>
      <c r="C245" s="30"/>
      <c r="D245" s="699" t="s">
        <v>1417</v>
      </c>
      <c r="E245" s="28" t="s">
        <v>2606</v>
      </c>
      <c r="F245" s="777">
        <v>1</v>
      </c>
      <c r="G245" s="2496"/>
      <c r="H245" s="42">
        <f>F245*G245</f>
        <v>0</v>
      </c>
      <c r="I245" s="61"/>
    </row>
    <row r="246" spans="1:9" s="699" customFormat="1">
      <c r="A246" s="29"/>
      <c r="B246" s="30"/>
      <c r="C246" s="30"/>
      <c r="F246" s="798"/>
      <c r="G246" s="2522"/>
      <c r="H246" s="851"/>
      <c r="I246" s="61"/>
    </row>
    <row r="247" spans="1:9" s="699" customFormat="1">
      <c r="A247" s="36" t="s">
        <v>2544</v>
      </c>
      <c r="B247" s="32"/>
      <c r="C247" s="32"/>
      <c r="D247" s="32" t="s">
        <v>2688</v>
      </c>
      <c r="E247" s="33"/>
      <c r="F247" s="779"/>
      <c r="G247" s="810"/>
      <c r="H247" s="1564">
        <f>SUM(H76:H246)</f>
        <v>0</v>
      </c>
      <c r="I247" s="37"/>
    </row>
    <row r="248" spans="1:9">
      <c r="H248" s="2437"/>
      <c r="I248" s="2405"/>
    </row>
    <row r="249" spans="1:9">
      <c r="I249" s="2405"/>
    </row>
    <row r="250" spans="1:9">
      <c r="I250" s="2405"/>
    </row>
    <row r="251" spans="1:9">
      <c r="I251" s="2405"/>
    </row>
    <row r="252" spans="1:9">
      <c r="I252" s="2405"/>
    </row>
    <row r="253" spans="1:9">
      <c r="I253" s="2405"/>
    </row>
    <row r="254" spans="1:9">
      <c r="I254" s="2405"/>
    </row>
    <row r="255" spans="1:9">
      <c r="I255" s="2405"/>
    </row>
    <row r="256" spans="1:9">
      <c r="I256" s="2405"/>
    </row>
    <row r="257" spans="9:9">
      <c r="I257" s="2405"/>
    </row>
    <row r="258" spans="9:9">
      <c r="I258" s="2405"/>
    </row>
    <row r="259" spans="9:9">
      <c r="I259" s="2405"/>
    </row>
    <row r="260" spans="9:9">
      <c r="I260" s="2405"/>
    </row>
    <row r="261" spans="9:9">
      <c r="I261" s="2405"/>
    </row>
    <row r="262" spans="9:9">
      <c r="I262" s="2405"/>
    </row>
    <row r="263" spans="9:9">
      <c r="I263" s="2405"/>
    </row>
    <row r="264" spans="9:9">
      <c r="I264" s="2405"/>
    </row>
    <row r="265" spans="9:9">
      <c r="I265" s="2405"/>
    </row>
    <row r="266" spans="9:9">
      <c r="I266" s="2405"/>
    </row>
    <row r="267" spans="9:9">
      <c r="I267" s="2405"/>
    </row>
    <row r="268" spans="9:9">
      <c r="I268" s="2405"/>
    </row>
    <row r="269" spans="9:9">
      <c r="I269" s="2405"/>
    </row>
    <row r="270" spans="9:9">
      <c r="I270" s="2405"/>
    </row>
    <row r="271" spans="9:9">
      <c r="I271" s="2405"/>
    </row>
    <row r="272" spans="9:9">
      <c r="I272" s="2405"/>
    </row>
    <row r="273" spans="9:9">
      <c r="I273" s="2405"/>
    </row>
    <row r="274" spans="9:9">
      <c r="I274" s="2405"/>
    </row>
    <row r="275" spans="9:9">
      <c r="I275" s="2405"/>
    </row>
    <row r="276" spans="9:9">
      <c r="I276" s="2405"/>
    </row>
    <row r="277" spans="9:9">
      <c r="I277" s="2405"/>
    </row>
    <row r="278" spans="9:9">
      <c r="I278" s="2405"/>
    </row>
    <row r="279" spans="9:9">
      <c r="I279" s="2405"/>
    </row>
    <row r="280" spans="9:9">
      <c r="I280" s="2405"/>
    </row>
    <row r="281" spans="9:9">
      <c r="I281" s="2405"/>
    </row>
    <row r="282" spans="9:9">
      <c r="I282" s="2405"/>
    </row>
    <row r="283" spans="9:9">
      <c r="I283" s="2405"/>
    </row>
    <row r="284" spans="9:9">
      <c r="I284" s="2405"/>
    </row>
    <row r="285" spans="9:9">
      <c r="I285" s="2405"/>
    </row>
    <row r="286" spans="9:9">
      <c r="I286" s="2405"/>
    </row>
    <row r="287" spans="9:9">
      <c r="I287" s="2405"/>
    </row>
    <row r="288" spans="9:9">
      <c r="I288" s="2405"/>
    </row>
    <row r="289" spans="9:9">
      <c r="I289" s="2405"/>
    </row>
    <row r="290" spans="9:9">
      <c r="I290" s="2405"/>
    </row>
    <row r="291" spans="9:9">
      <c r="I291" s="2405"/>
    </row>
    <row r="292" spans="9:9">
      <c r="I292" s="2405"/>
    </row>
    <row r="293" spans="9:9">
      <c r="I293" s="2405"/>
    </row>
    <row r="294" spans="9:9">
      <c r="I294" s="2405"/>
    </row>
  </sheetData>
  <sheetProtection password="CC69" sheet="1" objects="1" scenarios="1" selectLockedCells="1"/>
  <mergeCells count="1">
    <mergeCell ref="A7:C7"/>
  </mergeCells>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worksheet>
</file>

<file path=xl/worksheets/sheet38.xml><?xml version="1.0" encoding="utf-8"?>
<worksheet xmlns="http://schemas.openxmlformats.org/spreadsheetml/2006/main" xmlns:r="http://schemas.openxmlformats.org/officeDocument/2006/relationships">
  <sheetPr>
    <pageSetUpPr fitToPage="1"/>
  </sheetPr>
  <dimension ref="A1:Y53"/>
  <sheetViews>
    <sheetView view="pageBreakPreview" zoomScaleNormal="120" zoomScaleSheetLayoutView="100" workbookViewId="0">
      <pane ySplit="8" topLeftCell="A9" activePane="bottomLeft" state="frozen"/>
      <selection activeCell="G1" activeCellId="1" sqref="I1:I65536 G1:G65536"/>
      <selection pane="bottomLeft" activeCell="I1" sqref="I1"/>
    </sheetView>
  </sheetViews>
  <sheetFormatPr defaultRowHeight="11.25"/>
  <cols>
    <col min="1" max="1" width="2.28515625" style="108" customWidth="1"/>
    <col min="2" max="2" width="2.140625" style="108" customWidth="1"/>
    <col min="3" max="3" width="3.85546875" style="108" customWidth="1"/>
    <col min="4" max="4" width="35.7109375" style="945" customWidth="1"/>
    <col min="5" max="5" width="3.7109375" style="131" customWidth="1"/>
    <col min="6" max="7" width="9.7109375" style="769" customWidth="1"/>
    <col min="8" max="8" width="12.7109375" style="51" customWidth="1"/>
    <col min="9" max="9" width="14.7109375" style="91" customWidth="1"/>
    <col min="10" max="10" width="25.42578125" style="1537" customWidth="1"/>
    <col min="11" max="14" width="9.140625" style="1544"/>
    <col min="15" max="16384" width="9.140625" style="1030"/>
  </cols>
  <sheetData>
    <row r="1" spans="1:25" s="1530" customFormat="1" ht="9.75">
      <c r="A1" s="1069" t="s">
        <v>18</v>
      </c>
      <c r="B1" s="1069"/>
      <c r="C1" s="1070"/>
      <c r="D1" s="1449"/>
      <c r="E1" s="1446"/>
      <c r="F1" s="1071"/>
      <c r="G1" s="1071"/>
      <c r="H1" s="1072" t="s">
        <v>67</v>
      </c>
      <c r="I1" s="179"/>
      <c r="J1" s="1528"/>
      <c r="K1" s="1529"/>
      <c r="L1" s="1529"/>
      <c r="M1" s="1529"/>
      <c r="N1" s="1529"/>
      <c r="O1" s="1527"/>
      <c r="P1" s="1527"/>
      <c r="Q1" s="1527"/>
      <c r="R1" s="1527"/>
      <c r="S1" s="1527"/>
      <c r="T1" s="1527"/>
      <c r="U1" s="1527"/>
      <c r="V1" s="1527"/>
      <c r="W1" s="1527"/>
      <c r="X1" s="1527"/>
      <c r="Y1" s="1527"/>
    </row>
    <row r="2" spans="1:25" s="1531" customFormat="1" ht="11.25" customHeight="1">
      <c r="A2" s="1073" t="s">
        <v>2751</v>
      </c>
      <c r="B2" s="1074"/>
      <c r="C2" s="1075"/>
      <c r="D2" s="1450" t="s">
        <v>3419</v>
      </c>
      <c r="E2" s="1447"/>
      <c r="F2" s="1076"/>
      <c r="G2" s="1076"/>
      <c r="H2" s="1077" t="s">
        <v>1845</v>
      </c>
      <c r="I2" s="549"/>
      <c r="J2" s="1528"/>
      <c r="K2" s="1074"/>
      <c r="L2" s="1074"/>
      <c r="M2" s="1074"/>
      <c r="N2" s="1074"/>
      <c r="O2" s="1074"/>
      <c r="P2" s="1074"/>
      <c r="Q2" s="1074"/>
      <c r="R2" s="1074"/>
      <c r="S2" s="1074"/>
      <c r="T2" s="1074"/>
      <c r="U2" s="1074"/>
      <c r="V2" s="1074"/>
      <c r="W2" s="1074"/>
      <c r="X2" s="1074"/>
      <c r="Y2" s="1074"/>
    </row>
    <row r="3" spans="1:25" s="1531" customFormat="1" ht="9.75">
      <c r="A3" s="1079"/>
      <c r="B3" s="1079"/>
      <c r="C3" s="1080"/>
      <c r="D3" s="1451" t="s">
        <v>2747</v>
      </c>
      <c r="E3" s="1452"/>
      <c r="F3" s="1081"/>
      <c r="G3" s="2490"/>
      <c r="H3" s="1082" t="s">
        <v>2899</v>
      </c>
      <c r="I3" s="1068"/>
      <c r="J3" s="1528"/>
      <c r="K3" s="1074"/>
      <c r="L3" s="1074"/>
      <c r="M3" s="1074"/>
      <c r="N3" s="1074"/>
      <c r="O3" s="1074"/>
      <c r="P3" s="1074"/>
      <c r="Q3" s="1074"/>
      <c r="R3" s="1074"/>
      <c r="S3" s="1074"/>
      <c r="T3" s="1074"/>
      <c r="U3" s="1074"/>
      <c r="V3" s="1074"/>
      <c r="W3" s="1074"/>
      <c r="X3" s="1074"/>
      <c r="Y3" s="1074"/>
    </row>
    <row r="4" spans="1:25" s="1169" customFormat="1">
      <c r="A4" s="1532"/>
      <c r="B4" s="1533"/>
      <c r="C4" s="1533"/>
      <c r="D4" s="1534"/>
      <c r="E4" s="1535"/>
      <c r="F4" s="772"/>
      <c r="G4" s="772"/>
      <c r="H4" s="1536"/>
      <c r="I4" s="145"/>
      <c r="J4" s="1537"/>
      <c r="K4" s="863"/>
      <c r="L4" s="863"/>
      <c r="M4" s="863"/>
      <c r="N4" s="863"/>
      <c r="O4" s="873"/>
      <c r="P4" s="873"/>
      <c r="Q4" s="873"/>
      <c r="R4" s="873"/>
      <c r="S4" s="873"/>
      <c r="T4" s="873"/>
      <c r="U4" s="873"/>
      <c r="V4" s="873"/>
      <c r="W4" s="873"/>
      <c r="X4" s="873"/>
      <c r="Y4" s="873"/>
    </row>
    <row r="5" spans="1:25" s="1169" customFormat="1">
      <c r="A5" s="333" t="s">
        <v>2546</v>
      </c>
      <c r="B5" s="2438"/>
      <c r="C5" s="137"/>
      <c r="D5" s="137" t="s">
        <v>2521</v>
      </c>
      <c r="E5" s="1539"/>
      <c r="F5" s="1540"/>
      <c r="G5" s="1540"/>
      <c r="H5" s="1541"/>
      <c r="I5" s="548"/>
      <c r="J5" s="1537"/>
      <c r="K5" s="863"/>
      <c r="L5" s="863"/>
      <c r="M5" s="863"/>
      <c r="N5" s="863"/>
      <c r="O5" s="873"/>
      <c r="P5" s="873"/>
      <c r="Q5" s="873"/>
      <c r="R5" s="873"/>
      <c r="S5" s="873"/>
      <c r="T5" s="873"/>
      <c r="U5" s="873"/>
      <c r="V5" s="873"/>
      <c r="W5" s="873"/>
      <c r="X5" s="873"/>
      <c r="Y5" s="873"/>
    </row>
    <row r="6" spans="1:25" s="1169" customFormat="1">
      <c r="A6" s="908"/>
      <c r="B6" s="135"/>
      <c r="C6" s="135"/>
      <c r="D6" s="908"/>
      <c r="E6" s="908"/>
      <c r="F6" s="1542"/>
      <c r="G6" s="1542"/>
      <c r="H6" s="1543"/>
      <c r="I6" s="533"/>
      <c r="J6" s="1537"/>
      <c r="K6" s="863"/>
      <c r="L6" s="863"/>
      <c r="M6" s="863"/>
      <c r="N6" s="863"/>
      <c r="O6" s="873"/>
      <c r="P6" s="873"/>
      <c r="Q6" s="873"/>
      <c r="R6" s="873"/>
      <c r="S6" s="873"/>
      <c r="T6" s="873"/>
      <c r="U6" s="873"/>
      <c r="V6" s="873"/>
      <c r="W6" s="873"/>
      <c r="X6" s="873"/>
      <c r="Y6" s="873"/>
    </row>
    <row r="7" spans="1:25" s="1169" customFormat="1">
      <c r="A7" s="2615" t="s">
        <v>60</v>
      </c>
      <c r="B7" s="2615"/>
      <c r="C7" s="2615"/>
      <c r="D7" s="2439" t="s">
        <v>61</v>
      </c>
      <c r="E7" s="1100" t="s">
        <v>66</v>
      </c>
      <c r="F7" s="1519" t="s">
        <v>62</v>
      </c>
      <c r="G7" s="2613" t="s">
        <v>63</v>
      </c>
      <c r="H7" s="2440" t="s">
        <v>64</v>
      </c>
      <c r="I7" s="437" t="s">
        <v>65</v>
      </c>
      <c r="J7" s="1537"/>
      <c r="K7" s="863"/>
      <c r="L7" s="863"/>
      <c r="M7" s="863"/>
      <c r="N7" s="863"/>
      <c r="O7" s="873"/>
      <c r="P7" s="873"/>
      <c r="Q7" s="873"/>
      <c r="R7" s="873"/>
      <c r="S7" s="873"/>
      <c r="T7" s="873"/>
      <c r="U7" s="873"/>
      <c r="V7" s="873"/>
      <c r="W7" s="873"/>
      <c r="X7" s="873"/>
      <c r="Y7" s="873"/>
    </row>
    <row r="8" spans="1:25" s="894" customFormat="1">
      <c r="A8" s="879"/>
      <c r="B8" s="879"/>
      <c r="C8" s="879"/>
      <c r="D8" s="1030"/>
      <c r="E8" s="49"/>
      <c r="F8" s="1325"/>
      <c r="G8" s="1325"/>
      <c r="H8" s="1525"/>
      <c r="I8" s="547"/>
      <c r="J8" s="1537"/>
      <c r="K8" s="1544"/>
      <c r="L8" s="1544"/>
      <c r="M8" s="1544"/>
      <c r="N8" s="1544"/>
      <c r="O8" s="879"/>
      <c r="P8" s="879"/>
      <c r="Q8" s="879"/>
      <c r="R8" s="879"/>
      <c r="S8" s="879"/>
      <c r="T8" s="879"/>
      <c r="U8" s="879"/>
      <c r="V8" s="879"/>
      <c r="W8" s="879"/>
      <c r="X8" s="879"/>
      <c r="Y8" s="879"/>
    </row>
    <row r="9" spans="1:25" s="879" customFormat="1">
      <c r="C9" s="876"/>
      <c r="D9" s="908"/>
      <c r="E9" s="49"/>
      <c r="F9" s="769"/>
      <c r="G9" s="769"/>
      <c r="H9" s="51"/>
      <c r="I9" s="67"/>
      <c r="J9" s="1537"/>
      <c r="K9" s="1544"/>
      <c r="L9" s="1544"/>
      <c r="M9" s="1544"/>
      <c r="N9" s="1544"/>
    </row>
    <row r="10" spans="1:25" s="607" customFormat="1">
      <c r="C10" s="694"/>
      <c r="D10" s="2441" t="s">
        <v>2523</v>
      </c>
      <c r="E10" s="511"/>
      <c r="F10" s="773"/>
      <c r="G10" s="773"/>
      <c r="H10" s="484"/>
      <c r="I10" s="481"/>
      <c r="J10" s="2442"/>
      <c r="K10" s="695"/>
      <c r="L10" s="695"/>
      <c r="M10" s="695"/>
      <c r="N10" s="695"/>
    </row>
    <row r="11" spans="1:25" s="2444" customFormat="1">
      <c r="A11" s="205" t="s">
        <v>2546</v>
      </c>
      <c r="B11" s="2443"/>
      <c r="C11" s="331">
        <f>1</f>
        <v>1</v>
      </c>
      <c r="D11" s="1152" t="s">
        <v>2525</v>
      </c>
      <c r="E11" s="207"/>
      <c r="F11" s="774"/>
      <c r="G11" s="2497"/>
      <c r="H11" s="512"/>
      <c r="I11" s="210"/>
    </row>
    <row r="12" spans="1:25" s="2444" customFormat="1" ht="56.25">
      <c r="A12" s="2445"/>
      <c r="B12" s="2445"/>
      <c r="C12" s="2445"/>
      <c r="D12" s="1152" t="s">
        <v>2526</v>
      </c>
      <c r="E12" s="207"/>
      <c r="F12" s="774"/>
      <c r="G12" s="2497"/>
      <c r="H12" s="512"/>
      <c r="I12" s="210"/>
    </row>
    <row r="13" spans="1:25" s="2444" customFormat="1">
      <c r="A13" s="2445"/>
      <c r="B13" s="2445"/>
      <c r="C13" s="2445"/>
      <c r="D13" s="1152" t="s">
        <v>2524</v>
      </c>
      <c r="E13" s="207" t="s">
        <v>19</v>
      </c>
      <c r="F13" s="774">
        <v>1</v>
      </c>
      <c r="G13" s="2497"/>
      <c r="H13" s="512">
        <f>ROUND(F13*G13, 2)</f>
        <v>0</v>
      </c>
      <c r="I13" s="210"/>
    </row>
    <row r="14" spans="1:25" s="2444" customFormat="1">
      <c r="A14" s="2445"/>
      <c r="B14" s="2445"/>
      <c r="C14" s="2445"/>
      <c r="E14" s="207"/>
      <c r="F14" s="774"/>
      <c r="G14" s="2497"/>
      <c r="H14" s="512"/>
      <c r="I14" s="210"/>
    </row>
    <row r="15" spans="1:25" s="2444" customFormat="1" ht="22.5">
      <c r="A15" s="205" t="s">
        <v>2546</v>
      </c>
      <c r="B15" s="2443"/>
      <c r="C15" s="331">
        <f>C11+1</f>
        <v>2</v>
      </c>
      <c r="D15" s="1152" t="s">
        <v>3174</v>
      </c>
      <c r="E15" s="207"/>
      <c r="F15" s="774"/>
      <c r="G15" s="2497"/>
      <c r="H15" s="512"/>
      <c r="I15" s="210"/>
    </row>
    <row r="16" spans="1:25" s="2444" customFormat="1" ht="240" customHeight="1">
      <c r="A16" s="2445"/>
      <c r="B16" s="2445"/>
      <c r="C16" s="2445"/>
      <c r="D16" s="2446" t="s">
        <v>3175</v>
      </c>
      <c r="E16" s="207"/>
      <c r="F16" s="774"/>
      <c r="G16" s="2497"/>
      <c r="H16" s="512"/>
      <c r="I16" s="210"/>
    </row>
    <row r="17" spans="1:9" s="2444" customFormat="1">
      <c r="A17" s="2445"/>
      <c r="B17" s="2445"/>
      <c r="C17" s="2445"/>
      <c r="D17" s="1152" t="s">
        <v>3176</v>
      </c>
      <c r="E17" s="207" t="s">
        <v>19</v>
      </c>
      <c r="F17" s="774">
        <v>1</v>
      </c>
      <c r="G17" s="2497"/>
      <c r="H17" s="512">
        <f>ROUND(F17*G17, 2)</f>
        <v>0</v>
      </c>
      <c r="I17" s="210"/>
    </row>
    <row r="18" spans="1:9" s="2444" customFormat="1">
      <c r="A18" s="2445"/>
      <c r="B18" s="2445"/>
      <c r="C18" s="2445"/>
      <c r="D18" s="1152"/>
      <c r="E18" s="207"/>
      <c r="F18" s="774"/>
      <c r="G18" s="2497"/>
      <c r="H18" s="512"/>
      <c r="I18" s="210"/>
    </row>
    <row r="19" spans="1:9" s="2444" customFormat="1" ht="22.5">
      <c r="A19" s="205" t="s">
        <v>2546</v>
      </c>
      <c r="B19" s="2443"/>
      <c r="C19" s="331">
        <f>C15+1</f>
        <v>3</v>
      </c>
      <c r="D19" s="2447" t="s">
        <v>3179</v>
      </c>
      <c r="E19" s="207"/>
      <c r="F19" s="774"/>
      <c r="G19" s="2497"/>
      <c r="H19" s="512"/>
      <c r="I19" s="210"/>
    </row>
    <row r="20" spans="1:9" s="2444" customFormat="1" ht="22.5">
      <c r="A20" s="2445"/>
      <c r="B20" s="2445"/>
      <c r="C20" s="2445"/>
      <c r="D20" s="2447" t="s">
        <v>3180</v>
      </c>
      <c r="E20" s="207"/>
      <c r="F20" s="774"/>
      <c r="G20" s="2497"/>
      <c r="H20" s="512"/>
      <c r="I20" s="210"/>
    </row>
    <row r="21" spans="1:9" s="2444" customFormat="1">
      <c r="A21" s="2445"/>
      <c r="B21" s="2445"/>
      <c r="C21" s="2445"/>
      <c r="D21" s="2447" t="s">
        <v>3181</v>
      </c>
      <c r="E21" s="207" t="s">
        <v>19</v>
      </c>
      <c r="F21" s="774">
        <v>1</v>
      </c>
      <c r="G21" s="2497"/>
      <c r="H21" s="512">
        <f>ROUND(F21*G21, 2)</f>
        <v>0</v>
      </c>
      <c r="I21" s="210"/>
    </row>
    <row r="22" spans="1:9" s="2444" customFormat="1">
      <c r="A22" s="2445"/>
      <c r="B22" s="2445"/>
      <c r="C22" s="2445"/>
      <c r="D22" s="1152"/>
      <c r="E22" s="207"/>
      <c r="F22" s="774"/>
      <c r="G22" s="2497"/>
      <c r="H22" s="512"/>
      <c r="I22" s="210"/>
    </row>
    <row r="23" spans="1:9" s="2444" customFormat="1">
      <c r="A23" s="2445"/>
      <c r="B23" s="2445"/>
      <c r="C23" s="2445"/>
      <c r="D23" s="1152"/>
      <c r="E23" s="207"/>
      <c r="F23" s="774"/>
      <c r="G23" s="2497"/>
      <c r="H23" s="512"/>
      <c r="I23" s="210"/>
    </row>
    <row r="24" spans="1:9" s="2444" customFormat="1">
      <c r="D24" s="2441" t="s">
        <v>2527</v>
      </c>
      <c r="E24" s="207"/>
      <c r="F24" s="774"/>
      <c r="G24" s="2497"/>
      <c r="H24" s="512"/>
      <c r="I24" s="210"/>
    </row>
    <row r="25" spans="1:9" s="2444" customFormat="1">
      <c r="A25" s="205" t="s">
        <v>2546</v>
      </c>
      <c r="B25" s="2443"/>
      <c r="C25" s="331">
        <f>C19+1</f>
        <v>4</v>
      </c>
      <c r="D25" s="2444" t="s">
        <v>3372</v>
      </c>
      <c r="F25" s="2448"/>
      <c r="G25" s="2497"/>
      <c r="H25" s="512"/>
      <c r="I25" s="210"/>
    </row>
    <row r="26" spans="1:9" s="2444" customFormat="1" ht="33.75">
      <c r="A26" s="2445"/>
      <c r="B26" s="2445"/>
      <c r="C26" s="2445"/>
      <c r="D26" s="1152" t="s">
        <v>3183</v>
      </c>
      <c r="E26" s="207"/>
      <c r="F26" s="774"/>
      <c r="G26" s="2497"/>
      <c r="H26" s="512"/>
      <c r="I26" s="210"/>
    </row>
    <row r="27" spans="1:9" s="2444" customFormat="1">
      <c r="A27" s="2445"/>
      <c r="B27" s="2445"/>
      <c r="C27" s="2445"/>
      <c r="D27" s="1152" t="s">
        <v>3182</v>
      </c>
      <c r="E27" s="207" t="s">
        <v>19</v>
      </c>
      <c r="F27" s="774">
        <v>1</v>
      </c>
      <c r="G27" s="2497"/>
      <c r="H27" s="512">
        <f>ROUND(F27*G27, 2)</f>
        <v>0</v>
      </c>
      <c r="I27" s="210"/>
    </row>
    <row r="28" spans="1:9" s="2444" customFormat="1" ht="12">
      <c r="A28" s="2445"/>
      <c r="B28" s="2445"/>
      <c r="C28" s="2445"/>
      <c r="D28" s="2449"/>
      <c r="E28" s="2450"/>
      <c r="F28" s="2451"/>
      <c r="G28" s="2497"/>
      <c r="H28" s="512"/>
      <c r="I28" s="210"/>
    </row>
    <row r="29" spans="1:9" s="2444" customFormat="1">
      <c r="A29" s="205"/>
      <c r="B29" s="2443"/>
      <c r="C29" s="331"/>
      <c r="E29" s="207"/>
      <c r="F29" s="774"/>
      <c r="G29" s="2497"/>
      <c r="H29" s="512"/>
      <c r="I29" s="210"/>
    </row>
    <row r="30" spans="1:9" s="2444" customFormat="1">
      <c r="A30" s="2445"/>
      <c r="B30" s="2445"/>
      <c r="C30" s="2445"/>
      <c r="D30" s="2452" t="s">
        <v>2528</v>
      </c>
      <c r="E30" s="207"/>
      <c r="F30" s="774"/>
      <c r="G30" s="2497"/>
      <c r="H30" s="512"/>
      <c r="I30" s="210"/>
    </row>
    <row r="31" spans="1:9" s="2444" customFormat="1" ht="10.5" customHeight="1">
      <c r="A31" s="205" t="s">
        <v>2546</v>
      </c>
      <c r="B31" s="2443"/>
      <c r="C31" s="331">
        <f>C25+1</f>
        <v>5</v>
      </c>
      <c r="D31" s="2453" t="s">
        <v>3177</v>
      </c>
      <c r="E31" s="207"/>
      <c r="F31" s="774"/>
      <c r="G31" s="2497"/>
      <c r="H31" s="512"/>
      <c r="I31" s="210"/>
    </row>
    <row r="32" spans="1:9" s="2444" customFormat="1" ht="135">
      <c r="A32" s="205"/>
      <c r="B32" s="2443"/>
      <c r="C32" s="331"/>
      <c r="D32" s="2454" t="s">
        <v>3206</v>
      </c>
      <c r="E32" s="207"/>
      <c r="F32" s="774"/>
      <c r="G32" s="2497"/>
      <c r="H32" s="512"/>
      <c r="I32" s="210"/>
    </row>
    <row r="33" spans="1:9" s="2444" customFormat="1">
      <c r="A33" s="2445"/>
      <c r="B33" s="2445"/>
      <c r="C33" s="2445"/>
      <c r="D33" s="2453" t="s">
        <v>3178</v>
      </c>
      <c r="E33" s="207" t="s">
        <v>19</v>
      </c>
      <c r="F33" s="774">
        <v>1</v>
      </c>
      <c r="G33" s="2497"/>
      <c r="H33" s="512">
        <f>ROUND(F33*G33, 2)</f>
        <v>0</v>
      </c>
      <c r="I33" s="210"/>
    </row>
    <row r="34" spans="1:9" s="2444" customFormat="1">
      <c r="A34" s="2445"/>
      <c r="B34" s="2445"/>
      <c r="C34" s="2445"/>
      <c r="D34" s="2453"/>
      <c r="E34" s="207"/>
      <c r="F34" s="774"/>
      <c r="G34" s="2497"/>
      <c r="H34" s="512"/>
      <c r="I34" s="210"/>
    </row>
    <row r="35" spans="1:9" s="2444" customFormat="1">
      <c r="A35" s="2445"/>
      <c r="B35" s="2445"/>
      <c r="C35" s="2445"/>
      <c r="D35" s="2453"/>
      <c r="E35" s="207"/>
      <c r="F35" s="774"/>
      <c r="G35" s="2497"/>
      <c r="H35" s="512"/>
      <c r="I35" s="210"/>
    </row>
    <row r="36" spans="1:9" s="2444" customFormat="1" ht="12">
      <c r="A36" s="2445"/>
      <c r="B36" s="2445"/>
      <c r="C36" s="2445"/>
      <c r="D36" s="2452" t="s">
        <v>2534</v>
      </c>
      <c r="E36" s="2450"/>
      <c r="F36" s="2451"/>
      <c r="G36" s="2497"/>
      <c r="H36" s="512"/>
      <c r="I36" s="210"/>
    </row>
    <row r="37" spans="1:9" s="2444" customFormat="1" ht="12">
      <c r="A37" s="205" t="s">
        <v>2546</v>
      </c>
      <c r="B37" s="2443"/>
      <c r="C37" s="331">
        <f>C31+1</f>
        <v>6</v>
      </c>
      <c r="D37" s="2449" t="s">
        <v>2529</v>
      </c>
      <c r="E37" s="2450"/>
      <c r="F37" s="2451"/>
      <c r="G37" s="2497"/>
      <c r="H37" s="512"/>
      <c r="I37" s="210"/>
    </row>
    <row r="38" spans="1:9" s="2444" customFormat="1" ht="225">
      <c r="A38" s="205"/>
      <c r="B38" s="2443"/>
      <c r="C38" s="331"/>
      <c r="D38" s="2449" t="s">
        <v>2532</v>
      </c>
      <c r="E38" s="2450"/>
      <c r="F38" s="2451"/>
      <c r="G38" s="2497"/>
      <c r="H38" s="512"/>
      <c r="I38" s="210"/>
    </row>
    <row r="39" spans="1:9" s="2444" customFormat="1">
      <c r="A39" s="2445"/>
      <c r="B39" s="2445"/>
      <c r="C39" s="2445"/>
      <c r="D39" s="2449" t="s">
        <v>2941</v>
      </c>
      <c r="E39" s="207" t="s">
        <v>19</v>
      </c>
      <c r="F39" s="774">
        <v>1</v>
      </c>
      <c r="G39" s="2497"/>
      <c r="H39" s="512">
        <f>ROUND(F39*G39, 2)</f>
        <v>0</v>
      </c>
      <c r="I39" s="210"/>
    </row>
    <row r="40" spans="1:9" s="2444" customFormat="1">
      <c r="A40" s="2445"/>
      <c r="B40" s="2445"/>
      <c r="C40" s="2445"/>
      <c r="D40" s="2449"/>
      <c r="E40" s="207"/>
      <c r="F40" s="774"/>
      <c r="G40" s="2497"/>
      <c r="H40" s="512"/>
      <c r="I40" s="210"/>
    </row>
    <row r="41" spans="1:9" s="2444" customFormat="1" ht="12">
      <c r="A41" s="205" t="s">
        <v>2546</v>
      </c>
      <c r="B41" s="2443"/>
      <c r="C41" s="331">
        <f>C37+1</f>
        <v>7</v>
      </c>
      <c r="D41" s="2449" t="s">
        <v>2530</v>
      </c>
      <c r="E41" s="2450"/>
      <c r="F41" s="2451"/>
      <c r="G41" s="2497"/>
      <c r="H41" s="512"/>
      <c r="I41" s="210"/>
    </row>
    <row r="42" spans="1:9" s="2444" customFormat="1" ht="247.5">
      <c r="A42" s="2445"/>
      <c r="B42" s="2445"/>
      <c r="C42" s="2445"/>
      <c r="D42" s="2449" t="s">
        <v>2531</v>
      </c>
      <c r="E42" s="2450"/>
      <c r="F42" s="2451"/>
      <c r="G42" s="2497"/>
      <c r="H42" s="512"/>
      <c r="I42" s="210"/>
    </row>
    <row r="43" spans="1:9" s="2444" customFormat="1">
      <c r="A43" s="2445"/>
      <c r="B43" s="2445"/>
      <c r="C43" s="2445"/>
      <c r="D43" s="2449" t="s">
        <v>2942</v>
      </c>
      <c r="E43" s="207" t="s">
        <v>19</v>
      </c>
      <c r="F43" s="774">
        <v>1</v>
      </c>
      <c r="G43" s="2497"/>
      <c r="H43" s="512">
        <f>ROUND(F43*G43, 2)</f>
        <v>0</v>
      </c>
      <c r="I43" s="210"/>
    </row>
    <row r="44" spans="1:9" s="2444" customFormat="1" ht="12">
      <c r="A44" s="2445"/>
      <c r="B44" s="2445"/>
      <c r="C44" s="2445"/>
      <c r="D44" s="2452"/>
      <c r="E44" s="2450"/>
      <c r="F44" s="2451"/>
      <c r="G44" s="2497"/>
      <c r="H44" s="512"/>
      <c r="I44" s="210"/>
    </row>
    <row r="45" spans="1:9" s="2444" customFormat="1" ht="12">
      <c r="A45" s="205" t="s">
        <v>2546</v>
      </c>
      <c r="B45" s="2443"/>
      <c r="C45" s="331">
        <f>C41+1</f>
        <v>8</v>
      </c>
      <c r="D45" s="2455" t="s">
        <v>3207</v>
      </c>
      <c r="E45" s="2450"/>
      <c r="F45" s="2451"/>
      <c r="G45" s="2497"/>
      <c r="H45" s="512"/>
      <c r="I45" s="210"/>
    </row>
    <row r="46" spans="1:9" s="2444" customFormat="1" ht="146.25">
      <c r="A46" s="2445"/>
      <c r="B46" s="2445"/>
      <c r="C46" s="2445"/>
      <c r="D46" s="2449" t="s">
        <v>2533</v>
      </c>
      <c r="E46" s="2450"/>
      <c r="F46" s="2451"/>
      <c r="G46" s="2497"/>
      <c r="H46" s="512"/>
      <c r="I46" s="210"/>
    </row>
    <row r="47" spans="1:9" s="2444" customFormat="1">
      <c r="A47" s="2445"/>
      <c r="B47" s="2445"/>
      <c r="C47" s="2445"/>
      <c r="D47" s="2444" t="s">
        <v>2943</v>
      </c>
      <c r="E47" s="2456" t="s">
        <v>19</v>
      </c>
      <c r="F47" s="2457">
        <v>1</v>
      </c>
      <c r="G47" s="2501"/>
      <c r="H47" s="512">
        <f>ROUND(F47*G47, 2)</f>
        <v>0</v>
      </c>
      <c r="I47" s="210"/>
    </row>
    <row r="48" spans="1:9" s="1225" customFormat="1">
      <c r="A48" s="205"/>
      <c r="B48" s="2458"/>
      <c r="C48" s="331"/>
      <c r="D48" s="2459"/>
      <c r="E48" s="207"/>
      <c r="F48" s="774"/>
      <c r="G48" s="2497"/>
      <c r="H48" s="263"/>
      <c r="I48" s="210"/>
    </row>
    <row r="49" spans="1:24" s="879" customFormat="1" ht="15">
      <c r="A49" s="87" t="s">
        <v>2546</v>
      </c>
      <c r="B49" s="88"/>
      <c r="C49" s="88"/>
      <c r="D49" s="137" t="s">
        <v>2522</v>
      </c>
      <c r="E49" s="89"/>
      <c r="F49" s="775"/>
      <c r="G49" s="775"/>
      <c r="H49" s="1564">
        <f>SUM(H11:H48)</f>
        <v>0</v>
      </c>
      <c r="I49" s="115"/>
      <c r="J49" s="1537"/>
      <c r="K49" s="702"/>
      <c r="L49" s="702"/>
      <c r="M49" s="702"/>
      <c r="N49" s="702"/>
      <c r="O49" s="700"/>
      <c r="P49" s="1548"/>
      <c r="Q49" s="1548"/>
      <c r="R49" s="1548"/>
      <c r="S49" s="1548"/>
      <c r="U49" s="1548"/>
      <c r="V49" s="1548"/>
      <c r="W49" s="1548"/>
      <c r="X49" s="1548"/>
    </row>
    <row r="50" spans="1:24" ht="15">
      <c r="A50" s="107"/>
      <c r="D50" s="151"/>
      <c r="E50" s="1320"/>
      <c r="F50" s="109"/>
      <c r="G50" s="1143"/>
      <c r="I50" s="105"/>
      <c r="P50" s="1548"/>
      <c r="Q50" s="1549"/>
      <c r="R50" s="1549"/>
      <c r="S50" s="1549"/>
      <c r="U50" s="1548"/>
      <c r="V50" s="1549"/>
      <c r="W50" s="1549"/>
      <c r="X50" s="1549"/>
    </row>
    <row r="51" spans="1:24" s="700" customFormat="1">
      <c r="A51" s="110" t="s">
        <v>3</v>
      </c>
      <c r="B51" s="79"/>
      <c r="C51" s="30"/>
      <c r="D51" s="1322"/>
      <c r="E51" s="28"/>
      <c r="F51" s="1324"/>
      <c r="G51" s="1324"/>
      <c r="H51" s="46"/>
      <c r="I51" s="111"/>
      <c r="J51" s="1537"/>
      <c r="K51" s="702"/>
      <c r="L51" s="702"/>
      <c r="M51" s="702"/>
      <c r="N51" s="702"/>
    </row>
    <row r="52" spans="1:24">
      <c r="A52" s="112"/>
      <c r="B52" s="103"/>
      <c r="D52" s="151"/>
      <c r="F52" s="109"/>
      <c r="G52" s="1325"/>
      <c r="I52" s="113"/>
      <c r="K52" s="702"/>
      <c r="L52" s="702"/>
      <c r="M52" s="702"/>
      <c r="N52" s="702"/>
      <c r="O52" s="700"/>
      <c r="P52" s="700"/>
      <c r="Q52" s="700"/>
      <c r="R52" s="700"/>
    </row>
    <row r="53" spans="1:24">
      <c r="A53" s="135"/>
      <c r="B53" s="135"/>
      <c r="C53" s="135"/>
      <c r="D53" s="1327"/>
      <c r="E53" s="1328"/>
      <c r="H53" s="1329"/>
      <c r="I53" s="113"/>
      <c r="K53" s="702"/>
      <c r="L53" s="702"/>
      <c r="M53" s="702"/>
      <c r="N53" s="702"/>
      <c r="O53" s="700"/>
      <c r="P53" s="700"/>
      <c r="Q53" s="700"/>
      <c r="R53" s="700"/>
    </row>
  </sheetData>
  <sheetProtection password="CC69" sheet="1" objects="1" scenarios="1" selectLockedCells="1"/>
  <mergeCells count="1">
    <mergeCell ref="A7:C7"/>
  </mergeCells>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worksheet>
</file>

<file path=xl/worksheets/sheet4.xml><?xml version="1.0" encoding="utf-8"?>
<worksheet xmlns="http://schemas.openxmlformats.org/spreadsheetml/2006/main" xmlns:r="http://schemas.openxmlformats.org/officeDocument/2006/relationships">
  <sheetPr codeName="Sheet4">
    <pageSetUpPr fitToPage="1"/>
  </sheetPr>
  <dimension ref="A1:C325"/>
  <sheetViews>
    <sheetView view="pageBreakPreview" topLeftCell="A319" zoomScale="115" zoomScaleNormal="75" zoomScaleSheetLayoutView="115" zoomScalePageLayoutView="90" workbookViewId="0">
      <selection activeCell="D140" sqref="D140"/>
    </sheetView>
  </sheetViews>
  <sheetFormatPr defaultRowHeight="11.25"/>
  <cols>
    <col min="1" max="1" width="7.140625" style="1027" customWidth="1"/>
    <col min="2" max="2" width="80.7109375" style="1051" customWidth="1"/>
    <col min="3" max="3" width="6.7109375" style="1027" customWidth="1"/>
    <col min="4" max="16384" width="9.140625" style="1027"/>
  </cols>
  <sheetData>
    <row r="1" spans="1:3">
      <c r="A1" s="1025"/>
      <c r="B1" s="2466" t="s">
        <v>3421</v>
      </c>
      <c r="C1" s="1025"/>
    </row>
    <row r="2" spans="1:3">
      <c r="A2" s="1026"/>
      <c r="B2" s="1026"/>
      <c r="C2" s="1026"/>
    </row>
    <row r="3" spans="1:3">
      <c r="B3" s="1026"/>
    </row>
    <row r="4" spans="1:3">
      <c r="B4" s="1028" t="s">
        <v>107</v>
      </c>
    </row>
    <row r="5" spans="1:3">
      <c r="B5" s="1029"/>
    </row>
    <row r="6" spans="1:3" s="1193" customFormat="1">
      <c r="A6" s="1030"/>
      <c r="B6" s="1031" t="s">
        <v>109</v>
      </c>
      <c r="C6" s="1030"/>
    </row>
    <row r="7" spans="1:3" s="1193" customFormat="1" ht="45">
      <c r="A7" s="1030"/>
      <c r="B7" s="52" t="s">
        <v>3469</v>
      </c>
      <c r="C7" s="1030"/>
    </row>
    <row r="8" spans="1:3" s="1193" customFormat="1" ht="22.5">
      <c r="A8" s="1030"/>
      <c r="B8" s="151" t="s">
        <v>110</v>
      </c>
      <c r="C8" s="1030"/>
    </row>
    <row r="9" spans="1:3" s="1193" customFormat="1" ht="22.5">
      <c r="A9" s="1030"/>
      <c r="B9" s="151" t="s">
        <v>111</v>
      </c>
      <c r="C9" s="1030"/>
    </row>
    <row r="10" spans="1:3" s="1193" customFormat="1">
      <c r="A10" s="1030"/>
      <c r="B10" s="1032"/>
      <c r="C10" s="1030"/>
    </row>
    <row r="11" spans="1:3" s="1193" customFormat="1">
      <c r="A11" s="1030"/>
      <c r="B11" s="1031"/>
      <c r="C11" s="1030"/>
    </row>
    <row r="12" spans="1:3" s="1193" customFormat="1">
      <c r="A12" s="1030"/>
      <c r="B12" s="1031" t="s">
        <v>112</v>
      </c>
      <c r="C12" s="1030"/>
    </row>
    <row r="13" spans="1:3" s="1193" customFormat="1">
      <c r="A13" s="1030"/>
      <c r="B13" s="1032"/>
      <c r="C13" s="1030"/>
    </row>
    <row r="14" spans="1:3" s="1194" customFormat="1" ht="90">
      <c r="A14" s="1033"/>
      <c r="B14" s="52" t="s">
        <v>3444</v>
      </c>
      <c r="C14" s="1034"/>
    </row>
    <row r="15" spans="1:3" s="1194" customFormat="1" ht="112.5">
      <c r="A15" s="1033"/>
      <c r="B15" s="151" t="s">
        <v>113</v>
      </c>
      <c r="C15" s="1034"/>
    </row>
    <row r="16" spans="1:3" s="1194" customFormat="1" ht="33.75">
      <c r="A16" s="1033"/>
      <c r="B16" s="151" t="s">
        <v>114</v>
      </c>
      <c r="C16" s="1034"/>
    </row>
    <row r="17" spans="1:3" s="1194" customFormat="1" ht="22.5">
      <c r="A17" s="1033"/>
      <c r="B17" s="151" t="s">
        <v>115</v>
      </c>
      <c r="C17" s="1034"/>
    </row>
    <row r="18" spans="1:3" s="1194" customFormat="1">
      <c r="A18" s="1033"/>
      <c r="B18" s="151"/>
      <c r="C18" s="1034"/>
    </row>
    <row r="19" spans="1:3" s="1193" customFormat="1">
      <c r="A19" s="1030"/>
      <c r="B19" s="52" t="s">
        <v>3445</v>
      </c>
      <c r="C19" s="1030"/>
    </row>
    <row r="20" spans="1:3" s="1193" customFormat="1" ht="22.5">
      <c r="A20" s="1030"/>
      <c r="B20" s="52" t="s">
        <v>3446</v>
      </c>
      <c r="C20" s="1030"/>
    </row>
    <row r="21" spans="1:3" s="1193" customFormat="1" ht="45">
      <c r="A21" s="1030"/>
      <c r="B21" s="151" t="s">
        <v>116</v>
      </c>
      <c r="C21" s="1030"/>
    </row>
    <row r="22" spans="1:3" s="1193" customFormat="1">
      <c r="A22" s="1030"/>
      <c r="B22" s="151"/>
      <c r="C22" s="1030"/>
    </row>
    <row r="23" spans="1:3" s="1193" customFormat="1" ht="45">
      <c r="A23" s="1030"/>
      <c r="B23" s="52" t="s">
        <v>3447</v>
      </c>
      <c r="C23" s="1030"/>
    </row>
    <row r="24" spans="1:3" s="1193" customFormat="1" ht="33.75">
      <c r="A24" s="1030"/>
      <c r="B24" s="52" t="s">
        <v>3448</v>
      </c>
      <c r="C24" s="1030"/>
    </row>
    <row r="25" spans="1:3" s="1193" customFormat="1" ht="22.5">
      <c r="A25" s="1030"/>
      <c r="B25" s="52" t="s">
        <v>3449</v>
      </c>
      <c r="C25" s="1030"/>
    </row>
    <row r="26" spans="1:3" ht="22.5">
      <c r="B26" s="1035" t="s">
        <v>117</v>
      </c>
    </row>
    <row r="27" spans="1:3" ht="56.25">
      <c r="B27" s="1036" t="s">
        <v>3450</v>
      </c>
    </row>
    <row r="28" spans="1:3" ht="33.75">
      <c r="B28" s="1036" t="s">
        <v>3451</v>
      </c>
    </row>
    <row r="29" spans="1:3" s="1193" customFormat="1" ht="56.25">
      <c r="A29" s="1030"/>
      <c r="B29" s="52" t="s">
        <v>3452</v>
      </c>
      <c r="C29" s="1030"/>
    </row>
    <row r="30" spans="1:3" s="1193" customFormat="1">
      <c r="A30" s="1030"/>
      <c r="B30" s="151"/>
      <c r="C30" s="1030"/>
    </row>
    <row r="31" spans="1:3" s="1193" customFormat="1" ht="22.5">
      <c r="A31" s="1030"/>
      <c r="B31" s="151" t="s">
        <v>118</v>
      </c>
      <c r="C31" s="1030"/>
    </row>
    <row r="32" spans="1:3" s="1193" customFormat="1" ht="22.5">
      <c r="A32" s="1030"/>
      <c r="B32" s="151" t="s">
        <v>119</v>
      </c>
      <c r="C32" s="1030"/>
    </row>
    <row r="33" spans="1:3" s="1193" customFormat="1" ht="22.5">
      <c r="A33" s="1030"/>
      <c r="B33" s="151" t="s">
        <v>120</v>
      </c>
      <c r="C33" s="1030"/>
    </row>
    <row r="34" spans="1:3" s="1193" customFormat="1">
      <c r="A34" s="1030"/>
      <c r="B34" s="151"/>
      <c r="C34" s="1030"/>
    </row>
    <row r="35" spans="1:3" ht="67.5">
      <c r="B35" s="1036" t="s">
        <v>121</v>
      </c>
    </row>
    <row r="36" spans="1:3" s="1193" customFormat="1" ht="33.75">
      <c r="A36" s="1030"/>
      <c r="B36" s="151" t="s">
        <v>122</v>
      </c>
      <c r="C36" s="1030"/>
    </row>
    <row r="37" spans="1:3" s="1193" customFormat="1" ht="33.75">
      <c r="A37" s="1030"/>
      <c r="B37" s="151" t="s">
        <v>123</v>
      </c>
      <c r="C37" s="1030"/>
    </row>
    <row r="38" spans="1:3" s="1193" customFormat="1" ht="33.75">
      <c r="A38" s="1030"/>
      <c r="B38" s="151" t="s">
        <v>124</v>
      </c>
      <c r="C38" s="1030"/>
    </row>
    <row r="39" spans="1:3" s="1193" customFormat="1" ht="33.75">
      <c r="A39" s="1030"/>
      <c r="B39" s="151" t="s">
        <v>125</v>
      </c>
      <c r="C39" s="1030"/>
    </row>
    <row r="40" spans="1:3" s="1193" customFormat="1">
      <c r="A40" s="1030"/>
      <c r="B40" s="151"/>
      <c r="C40" s="1030"/>
    </row>
    <row r="41" spans="1:3" s="1193" customFormat="1" ht="56.25">
      <c r="A41" s="1030"/>
      <c r="B41" s="52" t="s">
        <v>3450</v>
      </c>
      <c r="C41" s="1030"/>
    </row>
    <row r="42" spans="1:3" s="1193" customFormat="1" ht="45">
      <c r="A42" s="1030"/>
      <c r="B42" s="52" t="s">
        <v>3453</v>
      </c>
      <c r="C42" s="1030"/>
    </row>
    <row r="43" spans="1:3" s="1193" customFormat="1" ht="33.75">
      <c r="A43" s="1030"/>
      <c r="B43" s="52" t="s">
        <v>3454</v>
      </c>
      <c r="C43" s="1030"/>
    </row>
    <row r="44" spans="1:3" s="1193" customFormat="1">
      <c r="A44" s="1030"/>
      <c r="B44" s="1037"/>
      <c r="C44" s="1030"/>
    </row>
    <row r="45" spans="1:3" s="1194" customFormat="1">
      <c r="A45" s="1033"/>
      <c r="B45" s="1038"/>
      <c r="C45" s="1034"/>
    </row>
    <row r="46" spans="1:3" s="1194" customFormat="1">
      <c r="A46" s="1033"/>
      <c r="B46" s="1038" t="s">
        <v>126</v>
      </c>
      <c r="C46" s="1034"/>
    </row>
    <row r="47" spans="1:3" s="1194" customFormat="1" ht="33.75">
      <c r="A47" s="1033"/>
      <c r="B47" s="52" t="s">
        <v>3455</v>
      </c>
      <c r="C47" s="1034"/>
    </row>
    <row r="48" spans="1:3" s="1034" customFormat="1">
      <c r="A48" s="1033"/>
      <c r="B48" s="1038"/>
    </row>
    <row r="49" spans="1:3" s="1194" customFormat="1">
      <c r="A49" s="1033"/>
      <c r="B49" s="1038" t="s">
        <v>127</v>
      </c>
      <c r="C49" s="1034"/>
    </row>
    <row r="50" spans="1:3" s="1194" customFormat="1" ht="56.25">
      <c r="A50" s="1033"/>
      <c r="B50" s="151" t="s">
        <v>128</v>
      </c>
      <c r="C50" s="1034"/>
    </row>
    <row r="51" spans="1:3" s="1194" customFormat="1">
      <c r="A51" s="1033"/>
      <c r="B51" s="1038"/>
      <c r="C51" s="1034"/>
    </row>
    <row r="52" spans="1:3" s="1194" customFormat="1">
      <c r="A52" s="1033"/>
      <c r="B52" s="1038" t="s">
        <v>129</v>
      </c>
      <c r="C52" s="1034"/>
    </row>
    <row r="53" spans="1:3" s="1194" customFormat="1" ht="33.75">
      <c r="A53" s="1033"/>
      <c r="B53" s="52" t="s">
        <v>3456</v>
      </c>
      <c r="C53" s="1034"/>
    </row>
    <row r="54" spans="1:3" s="1194" customFormat="1">
      <c r="A54" s="1033"/>
      <c r="B54" s="1038"/>
      <c r="C54" s="1034"/>
    </row>
    <row r="55" spans="1:3" s="1194" customFormat="1">
      <c r="A55" s="1039"/>
      <c r="B55" s="1038" t="s">
        <v>130</v>
      </c>
      <c r="C55" s="1034"/>
    </row>
    <row r="56" spans="1:3" s="1194" customFormat="1" ht="45">
      <c r="A56" s="1039"/>
      <c r="B56" s="151" t="s">
        <v>131</v>
      </c>
      <c r="C56" s="1034"/>
    </row>
    <row r="57" spans="1:3" s="1194" customFormat="1">
      <c r="A57" s="1033"/>
      <c r="B57" s="1038"/>
      <c r="C57" s="1034"/>
    </row>
    <row r="58" spans="1:3" s="1194" customFormat="1">
      <c r="A58" s="1033"/>
      <c r="B58" s="1038" t="s">
        <v>132</v>
      </c>
      <c r="C58" s="1034"/>
    </row>
    <row r="59" spans="1:3" s="1194" customFormat="1" ht="33.75">
      <c r="A59" s="1033"/>
      <c r="B59" s="151" t="s">
        <v>133</v>
      </c>
      <c r="C59" s="1034"/>
    </row>
    <row r="60" spans="1:3" s="1194" customFormat="1">
      <c r="A60" s="1033"/>
      <c r="B60" s="1038"/>
      <c r="C60" s="1034"/>
    </row>
    <row r="61" spans="1:3" s="1194" customFormat="1">
      <c r="A61" s="1033"/>
      <c r="B61" s="1038" t="s">
        <v>134</v>
      </c>
      <c r="C61" s="1034"/>
    </row>
    <row r="62" spans="1:3" s="1194" customFormat="1" ht="45">
      <c r="A62" s="1033"/>
      <c r="B62" s="151" t="s">
        <v>135</v>
      </c>
      <c r="C62" s="1034"/>
    </row>
    <row r="63" spans="1:3" s="1194" customFormat="1">
      <c r="A63" s="1033"/>
      <c r="B63" s="1038"/>
      <c r="C63" s="1034"/>
    </row>
    <row r="64" spans="1:3" s="1194" customFormat="1">
      <c r="A64" s="1033"/>
      <c r="B64" s="1038" t="s">
        <v>136</v>
      </c>
      <c r="C64" s="1034"/>
    </row>
    <row r="65" spans="1:3" s="1194" customFormat="1" ht="22.5">
      <c r="A65" s="1033"/>
      <c r="B65" s="151" t="s">
        <v>137</v>
      </c>
      <c r="C65" s="1034"/>
    </row>
    <row r="66" spans="1:3" s="1194" customFormat="1" ht="33.75">
      <c r="A66" s="1033"/>
      <c r="B66" s="151" t="s">
        <v>138</v>
      </c>
      <c r="C66" s="1034"/>
    </row>
    <row r="67" spans="1:3" s="1194" customFormat="1">
      <c r="A67" s="1033"/>
      <c r="B67" s="151"/>
      <c r="C67" s="1034"/>
    </row>
    <row r="68" spans="1:3" s="1194" customFormat="1">
      <c r="A68" s="1033"/>
      <c r="B68" s="151" t="s">
        <v>139</v>
      </c>
      <c r="C68" s="1034"/>
    </row>
    <row r="69" spans="1:3" s="1194" customFormat="1" ht="67.5">
      <c r="A69" s="1033"/>
      <c r="B69" s="151" t="s">
        <v>140</v>
      </c>
      <c r="C69" s="1034"/>
    </row>
    <row r="70" spans="1:3" s="1194" customFormat="1">
      <c r="A70" s="1033"/>
      <c r="B70" s="151"/>
      <c r="C70" s="1034"/>
    </row>
    <row r="71" spans="1:3" s="1194" customFormat="1">
      <c r="A71" s="1033"/>
      <c r="B71" s="151" t="s">
        <v>141</v>
      </c>
      <c r="C71" s="1034"/>
    </row>
    <row r="72" spans="1:3" s="1194" customFormat="1" ht="90">
      <c r="A72" s="1033"/>
      <c r="B72" s="151" t="s">
        <v>142</v>
      </c>
      <c r="C72" s="1034"/>
    </row>
    <row r="73" spans="1:3" s="1194" customFormat="1">
      <c r="A73" s="1033"/>
      <c r="B73" s="151"/>
      <c r="C73" s="1034"/>
    </row>
    <row r="74" spans="1:3" s="1194" customFormat="1">
      <c r="A74" s="1033"/>
      <c r="B74" s="151" t="s">
        <v>143</v>
      </c>
      <c r="C74" s="1034"/>
    </row>
    <row r="75" spans="1:3" s="1194" customFormat="1" ht="56.25">
      <c r="A75" s="1033"/>
      <c r="B75" s="151" t="s">
        <v>144</v>
      </c>
      <c r="C75" s="1034"/>
    </row>
    <row r="76" spans="1:3" s="1194" customFormat="1">
      <c r="A76" s="1033"/>
      <c r="B76" s="151"/>
      <c r="C76" s="1034"/>
    </row>
    <row r="77" spans="1:3" s="1194" customFormat="1">
      <c r="A77" s="1033"/>
      <c r="B77" s="52" t="s">
        <v>3457</v>
      </c>
      <c r="C77" s="1034"/>
    </row>
    <row r="78" spans="1:3" s="1194" customFormat="1" ht="45">
      <c r="A78" s="1033"/>
      <c r="B78" s="151" t="s">
        <v>145</v>
      </c>
      <c r="C78" s="1034"/>
    </row>
    <row r="79" spans="1:3" s="1194" customFormat="1">
      <c r="A79" s="1033"/>
      <c r="B79" s="151"/>
      <c r="C79" s="1034"/>
    </row>
    <row r="80" spans="1:3" s="1194" customFormat="1">
      <c r="A80" s="1033"/>
      <c r="B80" s="151" t="s">
        <v>146</v>
      </c>
      <c r="C80" s="1034"/>
    </row>
    <row r="81" spans="1:3" s="1194" customFormat="1" ht="33.75">
      <c r="A81" s="1040"/>
      <c r="B81" s="151" t="s">
        <v>147</v>
      </c>
      <c r="C81" s="1034"/>
    </row>
    <row r="82" spans="1:3" s="1194" customFormat="1">
      <c r="A82" s="1040"/>
      <c r="B82" s="151"/>
      <c r="C82" s="1034"/>
    </row>
    <row r="83" spans="1:3" s="1194" customFormat="1">
      <c r="A83" s="1033"/>
      <c r="B83" s="151" t="s">
        <v>148</v>
      </c>
      <c r="C83" s="1034"/>
    </row>
    <row r="84" spans="1:3" s="1194" customFormat="1" ht="101.25">
      <c r="A84" s="1040"/>
      <c r="B84" s="151" t="s">
        <v>149</v>
      </c>
      <c r="C84" s="1034"/>
    </row>
    <row r="85" spans="1:3" s="1193" customFormat="1">
      <c r="A85" s="1030"/>
      <c r="B85" s="1041"/>
      <c r="C85" s="1030"/>
    </row>
    <row r="86" spans="1:3" s="1194" customFormat="1">
      <c r="A86" s="1033"/>
      <c r="B86" s="151" t="s">
        <v>150</v>
      </c>
      <c r="C86" s="1034"/>
    </row>
    <row r="87" spans="1:3" s="1194" customFormat="1" ht="78.75">
      <c r="A87" s="1040"/>
      <c r="B87" s="52" t="s">
        <v>3458</v>
      </c>
      <c r="C87" s="1034"/>
    </row>
    <row r="88" spans="1:3" s="1194" customFormat="1">
      <c r="A88" s="1040"/>
      <c r="B88" s="151"/>
      <c r="C88" s="1034"/>
    </row>
    <row r="89" spans="1:3" s="1194" customFormat="1">
      <c r="A89" s="1033"/>
      <c r="B89" s="151" t="s">
        <v>151</v>
      </c>
      <c r="C89" s="1034"/>
    </row>
    <row r="90" spans="1:3" s="1194" customFormat="1" ht="22.5">
      <c r="A90" s="1040"/>
      <c r="B90" s="151" t="s">
        <v>152</v>
      </c>
      <c r="C90" s="1034"/>
    </row>
    <row r="91" spans="1:3" s="1194" customFormat="1">
      <c r="A91" s="1040"/>
      <c r="B91" s="151"/>
      <c r="C91" s="1034"/>
    </row>
    <row r="92" spans="1:3" s="1194" customFormat="1">
      <c r="A92" s="1033"/>
      <c r="B92" s="151" t="s">
        <v>153</v>
      </c>
      <c r="C92" s="1034"/>
    </row>
    <row r="93" spans="1:3" s="1194" customFormat="1" ht="56.25">
      <c r="A93" s="1040"/>
      <c r="B93" s="151" t="s">
        <v>154</v>
      </c>
      <c r="C93" s="1034"/>
    </row>
    <row r="94" spans="1:3" s="1194" customFormat="1">
      <c r="A94" s="1033"/>
      <c r="B94" s="151"/>
      <c r="C94" s="1034"/>
    </row>
    <row r="95" spans="1:3" s="1194" customFormat="1">
      <c r="A95" s="1033"/>
      <c r="B95" s="151" t="s">
        <v>155</v>
      </c>
      <c r="C95" s="1034"/>
    </row>
    <row r="96" spans="1:3" s="1194" customFormat="1" ht="22.5">
      <c r="A96" s="1040"/>
      <c r="B96" s="151" t="s">
        <v>156</v>
      </c>
      <c r="C96" s="1034"/>
    </row>
    <row r="97" spans="1:3" s="1194" customFormat="1">
      <c r="A97" s="1040"/>
      <c r="B97" s="151"/>
      <c r="C97" s="1034"/>
    </row>
    <row r="98" spans="1:3" s="1194" customFormat="1">
      <c r="A98" s="1033"/>
      <c r="B98" s="151" t="s">
        <v>157</v>
      </c>
      <c r="C98" s="1034"/>
    </row>
    <row r="99" spans="1:3" s="1194" customFormat="1" ht="45">
      <c r="A99" s="1033"/>
      <c r="B99" s="151" t="s">
        <v>158</v>
      </c>
      <c r="C99" s="1034"/>
    </row>
    <row r="100" spans="1:3" s="1194" customFormat="1">
      <c r="A100" s="1033"/>
      <c r="B100" s="151"/>
      <c r="C100" s="1034"/>
    </row>
    <row r="101" spans="1:3" s="1194" customFormat="1">
      <c r="A101" s="1033"/>
      <c r="B101" s="151" t="s">
        <v>159</v>
      </c>
      <c r="C101" s="1034"/>
    </row>
    <row r="102" spans="1:3" s="1194" customFormat="1" ht="45">
      <c r="A102" s="1033"/>
      <c r="B102" s="151" t="s">
        <v>160</v>
      </c>
      <c r="C102" s="1034"/>
    </row>
    <row r="103" spans="1:3" s="1194" customFormat="1">
      <c r="A103" s="1033"/>
      <c r="B103" s="151"/>
      <c r="C103" s="1034"/>
    </row>
    <row r="104" spans="1:3" s="1194" customFormat="1">
      <c r="A104" s="1033"/>
      <c r="B104" s="151" t="s">
        <v>161</v>
      </c>
      <c r="C104" s="1034"/>
    </row>
    <row r="105" spans="1:3" s="1194" customFormat="1" ht="45">
      <c r="A105" s="1033"/>
      <c r="B105" s="151" t="s">
        <v>162</v>
      </c>
      <c r="C105" s="1034"/>
    </row>
    <row r="106" spans="1:3" s="1193" customFormat="1">
      <c r="A106" s="1030"/>
      <c r="B106" s="1041"/>
      <c r="C106" s="1030"/>
    </row>
    <row r="107" spans="1:3" s="1193" customFormat="1">
      <c r="A107" s="1030"/>
      <c r="B107" s="1041"/>
      <c r="C107" s="1030"/>
    </row>
    <row r="108" spans="1:3" s="1194" customFormat="1">
      <c r="A108" s="1034"/>
      <c r="B108" s="1042" t="s">
        <v>163</v>
      </c>
      <c r="C108" s="1034"/>
    </row>
    <row r="109" spans="1:3" s="1194" customFormat="1">
      <c r="A109" s="1033"/>
      <c r="B109" s="1038" t="s">
        <v>164</v>
      </c>
      <c r="C109" s="1034"/>
    </row>
    <row r="110" spans="1:3" s="1194" customFormat="1" ht="112.5">
      <c r="A110" s="1033"/>
      <c r="B110" s="52" t="s">
        <v>3470</v>
      </c>
      <c r="C110" s="1034"/>
    </row>
    <row r="111" spans="1:3" s="1194" customFormat="1">
      <c r="A111" s="1033"/>
      <c r="B111" s="151"/>
      <c r="C111" s="1034"/>
    </row>
    <row r="112" spans="1:3" s="1194" customFormat="1">
      <c r="A112" s="1033"/>
      <c r="B112" s="52" t="s">
        <v>3460</v>
      </c>
      <c r="C112" s="1034"/>
    </row>
    <row r="113" spans="1:3" s="1194" customFormat="1" ht="56.25">
      <c r="A113" s="1033"/>
      <c r="B113" s="151" t="s">
        <v>165</v>
      </c>
      <c r="C113" s="1034"/>
    </row>
    <row r="114" spans="1:3" s="1194" customFormat="1">
      <c r="A114" s="1040"/>
      <c r="B114" s="1030"/>
      <c r="C114" s="1034"/>
    </row>
    <row r="115" spans="1:3" s="1194" customFormat="1">
      <c r="A115" s="1033"/>
      <c r="B115" s="151" t="s">
        <v>166</v>
      </c>
      <c r="C115" s="1034"/>
    </row>
    <row r="116" spans="1:3" s="1194" customFormat="1" ht="56.25">
      <c r="A116" s="1033"/>
      <c r="B116" s="151" t="s">
        <v>167</v>
      </c>
      <c r="C116" s="1034"/>
    </row>
    <row r="117" spans="1:3" s="1194" customFormat="1">
      <c r="A117" s="1033"/>
      <c r="B117" s="151"/>
      <c r="C117" s="1034"/>
    </row>
    <row r="118" spans="1:3" s="1194" customFormat="1">
      <c r="A118" s="1033"/>
      <c r="B118" s="151" t="s">
        <v>168</v>
      </c>
      <c r="C118" s="1034"/>
    </row>
    <row r="119" spans="1:3" s="1194" customFormat="1" ht="56.25">
      <c r="A119" s="1033"/>
      <c r="B119" s="151" t="s">
        <v>169</v>
      </c>
      <c r="C119" s="1034"/>
    </row>
    <row r="120" spans="1:3" s="1194" customFormat="1">
      <c r="A120" s="1033"/>
      <c r="B120" s="151"/>
      <c r="C120" s="1034"/>
    </row>
    <row r="121" spans="1:3" s="1194" customFormat="1">
      <c r="A121" s="1033"/>
      <c r="B121" s="151" t="s">
        <v>170</v>
      </c>
      <c r="C121" s="1034"/>
    </row>
    <row r="122" spans="1:3" s="1194" customFormat="1" ht="78.75">
      <c r="A122" s="1033"/>
      <c r="B122" s="151" t="s">
        <v>171</v>
      </c>
      <c r="C122" s="1034"/>
    </row>
    <row r="123" spans="1:3" s="1194" customFormat="1">
      <c r="A123" s="1040"/>
      <c r="B123" s="151"/>
      <c r="C123" s="1034"/>
    </row>
    <row r="124" spans="1:3" s="1194" customFormat="1">
      <c r="A124" s="1033"/>
      <c r="B124" s="151" t="s">
        <v>172</v>
      </c>
      <c r="C124" s="1034"/>
    </row>
    <row r="125" spans="1:3" s="1194" customFormat="1" ht="56.25">
      <c r="A125" s="1033"/>
      <c r="B125" s="151" t="s">
        <v>173</v>
      </c>
      <c r="C125" s="1034"/>
    </row>
    <row r="126" spans="1:3" s="1193" customFormat="1">
      <c r="A126" s="1030"/>
      <c r="B126" s="1041"/>
      <c r="C126" s="1030"/>
    </row>
    <row r="127" spans="1:3" s="1194" customFormat="1">
      <c r="A127" s="1033"/>
      <c r="B127" s="151" t="s">
        <v>174</v>
      </c>
      <c r="C127" s="1034"/>
    </row>
    <row r="128" spans="1:3" s="1194" customFormat="1" ht="67.5">
      <c r="A128" s="1033"/>
      <c r="B128" s="151" t="s">
        <v>175</v>
      </c>
      <c r="C128" s="1034"/>
    </row>
    <row r="129" spans="1:3" s="1194" customFormat="1" ht="45">
      <c r="A129" s="1033"/>
      <c r="B129" s="151" t="s">
        <v>176</v>
      </c>
      <c r="C129" s="1034"/>
    </row>
    <row r="130" spans="1:3" s="1194" customFormat="1">
      <c r="A130" s="1033"/>
      <c r="B130" s="151"/>
      <c r="C130" s="1034"/>
    </row>
    <row r="131" spans="1:3" s="1194" customFormat="1">
      <c r="A131" s="1033"/>
      <c r="B131" s="151" t="s">
        <v>177</v>
      </c>
      <c r="C131" s="1034"/>
    </row>
    <row r="132" spans="1:3" s="1194" customFormat="1" ht="22.5">
      <c r="A132" s="1033"/>
      <c r="B132" s="151" t="s">
        <v>178</v>
      </c>
      <c r="C132" s="1034"/>
    </row>
    <row r="133" spans="1:3" s="1193" customFormat="1">
      <c r="A133" s="1030"/>
      <c r="B133" s="151"/>
      <c r="C133" s="1030"/>
    </row>
    <row r="134" spans="1:3" s="1193" customFormat="1" ht="45">
      <c r="A134" s="1030"/>
      <c r="B134" s="151" t="s">
        <v>179</v>
      </c>
      <c r="C134" s="1030"/>
    </row>
    <row r="135" spans="1:3" s="1193" customFormat="1" ht="22.5">
      <c r="A135" s="1030"/>
      <c r="B135" s="151" t="s">
        <v>180</v>
      </c>
      <c r="C135" s="1030"/>
    </row>
    <row r="136" spans="1:3" s="1193" customFormat="1" ht="33.75">
      <c r="A136" s="1030"/>
      <c r="B136" s="151" t="s">
        <v>181</v>
      </c>
      <c r="C136" s="1030"/>
    </row>
    <row r="137" spans="1:3" s="1193" customFormat="1" ht="33.75">
      <c r="A137" s="1030"/>
      <c r="B137" s="151" t="s">
        <v>182</v>
      </c>
      <c r="C137" s="1030"/>
    </row>
    <row r="138" spans="1:3" s="1193" customFormat="1">
      <c r="A138" s="1030"/>
      <c r="B138" s="151"/>
      <c r="C138" s="1030"/>
    </row>
    <row r="139" spans="1:3" s="1193" customFormat="1" ht="90">
      <c r="A139" s="1030"/>
      <c r="B139" s="52" t="s">
        <v>3461</v>
      </c>
      <c r="C139" s="1030"/>
    </row>
    <row r="140" spans="1:3" s="1193" customFormat="1" ht="22.5">
      <c r="A140" s="1030"/>
      <c r="B140" s="52" t="s">
        <v>3462</v>
      </c>
      <c r="C140" s="1030"/>
    </row>
    <row r="141" spans="1:3" s="1193" customFormat="1" ht="22.5">
      <c r="A141" s="1030"/>
      <c r="B141" s="151" t="s">
        <v>183</v>
      </c>
      <c r="C141" s="1030"/>
    </row>
    <row r="142" spans="1:3" s="1193" customFormat="1" ht="22.5">
      <c r="A142" s="1030"/>
      <c r="B142" s="151" t="s">
        <v>184</v>
      </c>
      <c r="C142" s="1030"/>
    </row>
    <row r="143" spans="1:3" s="1193" customFormat="1">
      <c r="A143" s="1030"/>
      <c r="B143" s="151"/>
      <c r="C143" s="1030"/>
    </row>
    <row r="144" spans="1:3" s="1193" customFormat="1" ht="33.75">
      <c r="A144" s="1030"/>
      <c r="B144" s="151" t="s">
        <v>185</v>
      </c>
      <c r="C144" s="1030"/>
    </row>
    <row r="145" spans="1:3" s="1193" customFormat="1">
      <c r="A145" s="1030"/>
      <c r="B145" s="1032"/>
      <c r="C145" s="1030"/>
    </row>
    <row r="146" spans="1:3" s="1193" customFormat="1">
      <c r="A146" s="1030"/>
      <c r="B146" s="1032"/>
      <c r="C146" s="1030"/>
    </row>
    <row r="147" spans="1:3" s="1193" customFormat="1">
      <c r="A147" s="1030"/>
      <c r="B147" s="236" t="s">
        <v>99</v>
      </c>
      <c r="C147" s="1030"/>
    </row>
    <row r="148" spans="1:3" s="1193" customFormat="1" ht="45">
      <c r="A148" s="1030"/>
      <c r="B148" s="151" t="s">
        <v>103</v>
      </c>
      <c r="C148" s="1030"/>
    </row>
    <row r="149" spans="1:3" s="1193" customFormat="1" ht="67.5">
      <c r="A149" s="1030"/>
      <c r="B149" s="151" t="s">
        <v>186</v>
      </c>
      <c r="C149" s="1030"/>
    </row>
    <row r="150" spans="1:3" s="1193" customFormat="1">
      <c r="A150" s="1030"/>
      <c r="B150" s="236"/>
      <c r="C150" s="1030"/>
    </row>
    <row r="151" spans="1:3" s="1193" customFormat="1">
      <c r="A151" s="1030"/>
      <c r="B151" s="236" t="s">
        <v>104</v>
      </c>
      <c r="C151" s="1030"/>
    </row>
    <row r="152" spans="1:3" s="1193" customFormat="1" ht="45">
      <c r="A152" s="1030"/>
      <c r="B152" s="151" t="s">
        <v>187</v>
      </c>
      <c r="C152" s="1030"/>
    </row>
    <row r="153" spans="1:3" s="1193" customFormat="1">
      <c r="A153" s="1030"/>
      <c r="B153" s="1043" t="s">
        <v>188</v>
      </c>
      <c r="C153" s="1030"/>
    </row>
    <row r="154" spans="1:3" s="1193" customFormat="1">
      <c r="A154" s="1030"/>
      <c r="B154" s="176" t="s">
        <v>189</v>
      </c>
      <c r="C154" s="1030"/>
    </row>
    <row r="155" spans="1:3" s="1193" customFormat="1" ht="33.75">
      <c r="A155" s="1030"/>
      <c r="B155" s="1043" t="s">
        <v>190</v>
      </c>
      <c r="C155" s="1030"/>
    </row>
    <row r="156" spans="1:3" s="1193" customFormat="1">
      <c r="A156" s="1030"/>
      <c r="B156" s="1043" t="s">
        <v>191</v>
      </c>
      <c r="C156" s="1030"/>
    </row>
    <row r="157" spans="1:3" s="1193" customFormat="1">
      <c r="A157" s="1030"/>
      <c r="B157" s="1044"/>
      <c r="C157" s="1030"/>
    </row>
    <row r="158" spans="1:3" s="1193" customFormat="1">
      <c r="A158" s="1030"/>
      <c r="B158" s="1045" t="s">
        <v>192</v>
      </c>
      <c r="C158" s="1030"/>
    </row>
    <row r="159" spans="1:3" s="1193" customFormat="1" ht="22.5">
      <c r="A159" s="1030"/>
      <c r="B159" s="1045" t="s">
        <v>193</v>
      </c>
      <c r="C159" s="1030"/>
    </row>
    <row r="160" spans="1:3" s="1193" customFormat="1" ht="22.5">
      <c r="A160" s="1030"/>
      <c r="B160" s="1045" t="s">
        <v>194</v>
      </c>
      <c r="C160" s="1030"/>
    </row>
    <row r="161" spans="1:3" s="1193" customFormat="1" ht="22.5">
      <c r="A161" s="1030"/>
      <c r="B161" s="1045" t="s">
        <v>195</v>
      </c>
      <c r="C161" s="1030"/>
    </row>
    <row r="162" spans="1:3" s="1193" customFormat="1">
      <c r="A162" s="1030"/>
      <c r="B162" s="1045" t="s">
        <v>196</v>
      </c>
      <c r="C162" s="1030"/>
    </row>
    <row r="163" spans="1:3" s="1193" customFormat="1" ht="33.75">
      <c r="A163" s="1030"/>
      <c r="B163" s="1045" t="s">
        <v>197</v>
      </c>
      <c r="C163" s="1030"/>
    </row>
    <row r="164" spans="1:3" s="1193" customFormat="1" ht="22.5">
      <c r="A164" s="1030"/>
      <c r="B164" s="1045" t="s">
        <v>198</v>
      </c>
      <c r="C164" s="1030"/>
    </row>
    <row r="165" spans="1:3" s="1193" customFormat="1" ht="22.5">
      <c r="A165" s="1030"/>
      <c r="B165" s="1045" t="s">
        <v>199</v>
      </c>
      <c r="C165" s="1030"/>
    </row>
    <row r="166" spans="1:3" s="1193" customFormat="1">
      <c r="A166" s="1030"/>
      <c r="B166" s="1045" t="s">
        <v>200</v>
      </c>
      <c r="C166" s="1030"/>
    </row>
    <row r="167" spans="1:3" s="1194" customFormat="1" ht="33.75">
      <c r="A167" s="1033"/>
      <c r="B167" s="151" t="s">
        <v>201</v>
      </c>
      <c r="C167" s="1034"/>
    </row>
    <row r="168" spans="1:3" s="1194" customFormat="1">
      <c r="A168" s="1046"/>
      <c r="B168" s="1038"/>
      <c r="C168" s="1034"/>
    </row>
    <row r="169" spans="1:3" s="1194" customFormat="1">
      <c r="A169" s="1033"/>
      <c r="B169" s="151" t="s">
        <v>202</v>
      </c>
      <c r="C169" s="1034"/>
    </row>
    <row r="170" spans="1:3" s="1194" customFormat="1" ht="67.5">
      <c r="A170" s="1046"/>
      <c r="B170" s="1038" t="s">
        <v>203</v>
      </c>
      <c r="C170" s="1034"/>
    </row>
    <row r="171" spans="1:3" s="1194" customFormat="1">
      <c r="A171" s="1046"/>
      <c r="B171" s="1038"/>
      <c r="C171" s="1034"/>
    </row>
    <row r="172" spans="1:3" s="1194" customFormat="1">
      <c r="A172" s="1046"/>
      <c r="B172" s="1038" t="s">
        <v>204</v>
      </c>
      <c r="C172" s="1034"/>
    </row>
    <row r="173" spans="1:3" s="1194" customFormat="1" ht="22.5">
      <c r="A173" s="1046"/>
      <c r="B173" s="1038" t="s">
        <v>205</v>
      </c>
      <c r="C173" s="1034"/>
    </row>
    <row r="174" spans="1:3" s="1194" customFormat="1">
      <c r="A174" s="1046"/>
      <c r="B174" s="1038"/>
      <c r="C174" s="1034"/>
    </row>
    <row r="175" spans="1:3" s="1194" customFormat="1">
      <c r="A175" s="1046"/>
      <c r="B175" s="1038" t="s">
        <v>206</v>
      </c>
      <c r="C175" s="1034"/>
    </row>
    <row r="176" spans="1:3" s="1194" customFormat="1" ht="22.5">
      <c r="A176" s="1046"/>
      <c r="B176" s="1038" t="s">
        <v>207</v>
      </c>
      <c r="C176" s="1034"/>
    </row>
    <row r="177" spans="1:3" s="1194" customFormat="1">
      <c r="A177" s="1046"/>
      <c r="B177" s="1038"/>
      <c r="C177" s="1034"/>
    </row>
    <row r="178" spans="1:3" s="1194" customFormat="1">
      <c r="A178" s="1046"/>
      <c r="B178" s="1038" t="s">
        <v>208</v>
      </c>
      <c r="C178" s="1034"/>
    </row>
    <row r="179" spans="1:3" s="1194" customFormat="1" ht="33.75">
      <c r="A179" s="1046"/>
      <c r="B179" s="1038" t="s">
        <v>209</v>
      </c>
      <c r="C179" s="1034"/>
    </row>
    <row r="180" spans="1:3" s="1194" customFormat="1" ht="22.5">
      <c r="A180" s="1046"/>
      <c r="B180" s="1038" t="s">
        <v>210</v>
      </c>
      <c r="C180" s="1034"/>
    </row>
    <row r="181" spans="1:3" s="1193" customFormat="1">
      <c r="A181" s="1030"/>
      <c r="B181" s="236"/>
      <c r="C181" s="1030"/>
    </row>
    <row r="182" spans="1:3" s="1193" customFormat="1">
      <c r="A182" s="1030"/>
      <c r="B182" s="1047" t="s">
        <v>211</v>
      </c>
      <c r="C182" s="1030"/>
    </row>
    <row r="183" spans="1:3" s="1193" customFormat="1">
      <c r="A183" s="1030"/>
      <c r="B183" s="151" t="s">
        <v>212</v>
      </c>
      <c r="C183" s="1030"/>
    </row>
    <row r="184" spans="1:3" s="1193" customFormat="1">
      <c r="A184" s="1030"/>
      <c r="B184" s="151"/>
      <c r="C184" s="1030"/>
    </row>
    <row r="185" spans="1:3" s="1193" customFormat="1">
      <c r="A185" s="131" t="s">
        <v>30</v>
      </c>
      <c r="B185" s="236" t="s">
        <v>213</v>
      </c>
      <c r="C185" s="1030"/>
    </row>
    <row r="186" spans="1:3" s="1193" customFormat="1" ht="67.5">
      <c r="A186" s="131"/>
      <c r="B186" s="1045" t="s">
        <v>214</v>
      </c>
      <c r="C186" s="1030"/>
    </row>
    <row r="187" spans="1:3" s="1193" customFormat="1" ht="112.5">
      <c r="A187" s="1030"/>
      <c r="B187" s="151" t="s">
        <v>215</v>
      </c>
      <c r="C187" s="1030"/>
    </row>
    <row r="188" spans="1:3" s="1193" customFormat="1" ht="33.75">
      <c r="A188" s="131"/>
      <c r="B188" s="151" t="s">
        <v>216</v>
      </c>
      <c r="C188" s="1030"/>
    </row>
    <row r="189" spans="1:3" s="1193" customFormat="1" ht="33.75">
      <c r="A189" s="131"/>
      <c r="B189" s="151" t="s">
        <v>217</v>
      </c>
      <c r="C189" s="1030"/>
    </row>
    <row r="190" spans="1:3" s="1193" customFormat="1" ht="33.75">
      <c r="A190" s="131"/>
      <c r="B190" s="151" t="s">
        <v>218</v>
      </c>
      <c r="C190" s="1030"/>
    </row>
    <row r="191" spans="1:3" s="1193" customFormat="1" ht="22.5">
      <c r="A191" s="131"/>
      <c r="B191" s="151" t="s">
        <v>219</v>
      </c>
      <c r="C191" s="1030"/>
    </row>
    <row r="192" spans="1:3" s="1193" customFormat="1">
      <c r="A192" s="131"/>
      <c r="B192" s="236"/>
      <c r="C192" s="1030"/>
    </row>
    <row r="193" spans="1:3" s="1193" customFormat="1">
      <c r="A193" s="131" t="s">
        <v>31</v>
      </c>
      <c r="B193" s="236" t="s">
        <v>220</v>
      </c>
      <c r="C193" s="1030"/>
    </row>
    <row r="194" spans="1:3" s="1193" customFormat="1">
      <c r="A194" s="131"/>
      <c r="B194" s="151" t="s">
        <v>221</v>
      </c>
      <c r="C194" s="1030"/>
    </row>
    <row r="195" spans="1:3" s="1193" customFormat="1" ht="45">
      <c r="A195" s="131"/>
      <c r="B195" s="151" t="s">
        <v>222</v>
      </c>
      <c r="C195" s="1030"/>
    </row>
    <row r="196" spans="1:3" s="1193" customFormat="1">
      <c r="A196" s="131"/>
      <c r="B196" s="151"/>
      <c r="C196" s="1030"/>
    </row>
    <row r="197" spans="1:3" s="1193" customFormat="1">
      <c r="A197" s="131" t="s">
        <v>32</v>
      </c>
      <c r="B197" s="236" t="s">
        <v>105</v>
      </c>
      <c r="C197" s="1030"/>
    </row>
    <row r="198" spans="1:3" s="1193" customFormat="1" ht="22.5">
      <c r="A198" s="131"/>
      <c r="B198" s="1045" t="s">
        <v>223</v>
      </c>
      <c r="C198" s="1030"/>
    </row>
    <row r="199" spans="1:3" s="1193" customFormat="1" ht="33.75">
      <c r="A199" s="131"/>
      <c r="B199" s="151" t="s">
        <v>224</v>
      </c>
      <c r="C199" s="1030"/>
    </row>
    <row r="200" spans="1:3" s="1193" customFormat="1" ht="33.75">
      <c r="A200" s="131"/>
      <c r="B200" s="151" t="s">
        <v>225</v>
      </c>
      <c r="C200" s="1030"/>
    </row>
    <row r="201" spans="1:3" s="1193" customFormat="1">
      <c r="A201" s="131"/>
      <c r="B201" s="151"/>
      <c r="C201" s="1030"/>
    </row>
    <row r="202" spans="1:3" s="1193" customFormat="1">
      <c r="A202" s="131" t="s">
        <v>33</v>
      </c>
      <c r="B202" s="954" t="s">
        <v>226</v>
      </c>
      <c r="C202" s="1030"/>
    </row>
    <row r="203" spans="1:3" s="1193" customFormat="1" ht="22.5">
      <c r="A203" s="1030"/>
      <c r="B203" s="151" t="s">
        <v>227</v>
      </c>
      <c r="C203" s="1030"/>
    </row>
    <row r="204" spans="1:3" s="1193" customFormat="1">
      <c r="A204" s="1030"/>
      <c r="B204" s="151" t="s">
        <v>228</v>
      </c>
      <c r="C204" s="1030"/>
    </row>
    <row r="205" spans="1:3" s="1193" customFormat="1">
      <c r="A205" s="1030"/>
      <c r="B205" s="1043" t="s">
        <v>229</v>
      </c>
      <c r="C205" s="1030"/>
    </row>
    <row r="206" spans="1:3" s="1193" customFormat="1" ht="22.5">
      <c r="A206" s="1030"/>
      <c r="B206" s="1043" t="s">
        <v>230</v>
      </c>
      <c r="C206" s="1030"/>
    </row>
    <row r="207" spans="1:3" s="1193" customFormat="1" ht="45">
      <c r="A207" s="1030"/>
      <c r="B207" s="1043" t="s">
        <v>231</v>
      </c>
      <c r="C207" s="1030"/>
    </row>
    <row r="208" spans="1:3" s="1193" customFormat="1" ht="33.75">
      <c r="A208" s="1030"/>
      <c r="B208" s="1043" t="s">
        <v>232</v>
      </c>
      <c r="C208" s="1030"/>
    </row>
    <row r="209" spans="1:3" s="1193" customFormat="1">
      <c r="A209" s="1030"/>
      <c r="B209" s="1043" t="s">
        <v>233</v>
      </c>
      <c r="C209" s="1030"/>
    </row>
    <row r="210" spans="1:3" s="1193" customFormat="1">
      <c r="A210" s="1030"/>
      <c r="B210" s="1043" t="s">
        <v>234</v>
      </c>
      <c r="C210" s="1030"/>
    </row>
    <row r="211" spans="1:3" s="1193" customFormat="1">
      <c r="A211" s="1030"/>
      <c r="B211" s="1043" t="s">
        <v>235</v>
      </c>
      <c r="C211" s="1030"/>
    </row>
    <row r="212" spans="1:3" s="1193" customFormat="1">
      <c r="A212" s="1030"/>
      <c r="B212" s="1043" t="s">
        <v>236</v>
      </c>
      <c r="C212" s="1030"/>
    </row>
    <row r="213" spans="1:3" s="1193" customFormat="1" ht="22.5">
      <c r="A213" s="1030"/>
      <c r="B213" s="1043" t="s">
        <v>237</v>
      </c>
      <c r="C213" s="1030"/>
    </row>
    <row r="214" spans="1:3" s="1193" customFormat="1" ht="22.5">
      <c r="A214" s="1030"/>
      <c r="B214" s="1043" t="s">
        <v>238</v>
      </c>
      <c r="C214" s="1030"/>
    </row>
    <row r="215" spans="1:3" s="1193" customFormat="1">
      <c r="A215" s="1030"/>
      <c r="B215" s="1043" t="s">
        <v>239</v>
      </c>
      <c r="C215" s="1030"/>
    </row>
    <row r="216" spans="1:3" s="1193" customFormat="1" ht="22.5">
      <c r="A216" s="1030"/>
      <c r="B216" s="1043" t="s">
        <v>240</v>
      </c>
      <c r="C216" s="1030"/>
    </row>
    <row r="217" spans="1:3" s="1193" customFormat="1">
      <c r="A217" s="1030"/>
      <c r="B217" s="1043" t="s">
        <v>241</v>
      </c>
      <c r="C217" s="1030"/>
    </row>
    <row r="218" spans="1:3" s="1193" customFormat="1">
      <c r="A218" s="1030"/>
      <c r="B218" s="1045"/>
      <c r="C218" s="1030"/>
    </row>
    <row r="219" spans="1:3" s="1193" customFormat="1" ht="33.75">
      <c r="A219" s="1030"/>
      <c r="B219" s="2473" t="s">
        <v>3463</v>
      </c>
      <c r="C219" s="1030"/>
    </row>
    <row r="220" spans="1:3" s="1193" customFormat="1" ht="45">
      <c r="A220" s="1030"/>
      <c r="B220" s="2473" t="s">
        <v>3464</v>
      </c>
      <c r="C220" s="1030"/>
    </row>
    <row r="221" spans="1:3" s="1193" customFormat="1">
      <c r="A221" s="1030"/>
      <c r="B221" s="1045"/>
      <c r="C221" s="1030"/>
    </row>
    <row r="222" spans="1:3" ht="90">
      <c r="B222" s="1036" t="s">
        <v>3471</v>
      </c>
    </row>
    <row r="223" spans="1:3" ht="22.5">
      <c r="B223" s="1036" t="s">
        <v>3462</v>
      </c>
    </row>
    <row r="224" spans="1:3" s="1193" customFormat="1">
      <c r="A224" s="1030"/>
      <c r="B224" s="1032"/>
      <c r="C224" s="1030"/>
    </row>
    <row r="225" spans="1:3" s="1193" customFormat="1" ht="33.75">
      <c r="A225" s="1030"/>
      <c r="B225" s="2473" t="s">
        <v>3472</v>
      </c>
      <c r="C225" s="1030"/>
    </row>
    <row r="226" spans="1:3" s="1193" customFormat="1">
      <c r="A226" s="1030"/>
      <c r="B226" s="151"/>
      <c r="C226" s="1030"/>
    </row>
    <row r="227" spans="1:3" s="1193" customFormat="1">
      <c r="A227" s="131" t="s">
        <v>242</v>
      </c>
      <c r="B227" s="236" t="s">
        <v>243</v>
      </c>
      <c r="C227" s="1030"/>
    </row>
    <row r="228" spans="1:3" s="1193" customFormat="1" ht="90">
      <c r="A228" s="1030"/>
      <c r="B228" s="151" t="s">
        <v>244</v>
      </c>
      <c r="C228" s="1030"/>
    </row>
    <row r="229" spans="1:3" s="1193" customFormat="1" ht="45">
      <c r="A229" s="1030"/>
      <c r="B229" s="1048" t="s">
        <v>245</v>
      </c>
      <c r="C229" s="1030"/>
    </row>
    <row r="230" spans="1:3" s="1193" customFormat="1" ht="22.5">
      <c r="A230" s="1030"/>
      <c r="B230" s="151" t="s">
        <v>246</v>
      </c>
      <c r="C230" s="1030"/>
    </row>
    <row r="231" spans="1:3" s="1193" customFormat="1">
      <c r="A231" s="1030"/>
      <c r="B231" s="236"/>
      <c r="C231" s="1030"/>
    </row>
    <row r="232" spans="1:3" s="1193" customFormat="1">
      <c r="A232" s="1030"/>
      <c r="B232" s="954" t="s">
        <v>247</v>
      </c>
      <c r="C232" s="1030"/>
    </row>
    <row r="233" spans="1:3" s="1193" customFormat="1" ht="33.75">
      <c r="A233" s="1030"/>
      <c r="B233" s="52" t="s">
        <v>3465</v>
      </c>
      <c r="C233" s="1030"/>
    </row>
    <row r="234" spans="1:3" s="1193" customFormat="1">
      <c r="A234" s="1030"/>
      <c r="B234" s="151" t="s">
        <v>1969</v>
      </c>
      <c r="C234" s="1030"/>
    </row>
    <row r="235" spans="1:3" s="1193" customFormat="1">
      <c r="A235" s="1030"/>
      <c r="B235" s="151"/>
      <c r="C235" s="1030"/>
    </row>
    <row r="236" spans="1:3" s="1193" customFormat="1" ht="22.5">
      <c r="A236" s="1030"/>
      <c r="B236" s="151" t="s">
        <v>248</v>
      </c>
      <c r="C236" s="1030"/>
    </row>
    <row r="237" spans="1:3" s="1193" customFormat="1" ht="56.25">
      <c r="A237" s="1030"/>
      <c r="B237" s="151" t="s">
        <v>249</v>
      </c>
      <c r="C237" s="1030"/>
    </row>
    <row r="238" spans="1:3" s="1193" customFormat="1" ht="33.75">
      <c r="A238" s="1030"/>
      <c r="B238" s="52" t="s">
        <v>3466</v>
      </c>
      <c r="C238" s="1030"/>
    </row>
    <row r="239" spans="1:3" s="1193" customFormat="1">
      <c r="A239" s="1030"/>
      <c r="B239" s="52" t="s">
        <v>3467</v>
      </c>
      <c r="C239" s="1030"/>
    </row>
    <row r="240" spans="1:3" s="1193" customFormat="1" ht="22.5">
      <c r="A240" s="1030"/>
      <c r="B240" s="151" t="s">
        <v>250</v>
      </c>
      <c r="C240" s="1030"/>
    </row>
    <row r="241" spans="1:3" s="1193" customFormat="1">
      <c r="A241" s="1030"/>
      <c r="B241" s="151"/>
      <c r="C241" s="1030"/>
    </row>
    <row r="242" spans="1:3" s="1193" customFormat="1" ht="33.75">
      <c r="A242" s="1030"/>
      <c r="B242" s="151" t="s">
        <v>251</v>
      </c>
      <c r="C242" s="1030"/>
    </row>
    <row r="243" spans="1:3" s="1193" customFormat="1">
      <c r="A243" s="1030"/>
      <c r="B243" s="1049"/>
      <c r="C243" s="1030"/>
    </row>
    <row r="244" spans="1:3" s="1193" customFormat="1" ht="123.75">
      <c r="A244" s="1030"/>
      <c r="B244" s="151" t="s">
        <v>252</v>
      </c>
      <c r="C244" s="1030"/>
    </row>
    <row r="245" spans="1:3" s="1193" customFormat="1" ht="67.5">
      <c r="A245" s="1030"/>
      <c r="B245" s="52" t="s">
        <v>253</v>
      </c>
      <c r="C245" s="1030"/>
    </row>
    <row r="246" spans="1:3" s="1193" customFormat="1">
      <c r="A246" s="1030"/>
      <c r="B246" s="151"/>
      <c r="C246" s="1030"/>
    </row>
    <row r="247" spans="1:3" s="1193" customFormat="1" ht="146.25">
      <c r="A247" s="1030"/>
      <c r="B247" s="151" t="s">
        <v>254</v>
      </c>
      <c r="C247" s="1030"/>
    </row>
    <row r="248" spans="1:3" s="1193" customFormat="1">
      <c r="A248" s="1030"/>
      <c r="B248" s="151"/>
      <c r="C248" s="1030"/>
    </row>
    <row r="249" spans="1:3" s="1193" customFormat="1">
      <c r="A249" s="1030"/>
      <c r="B249" s="151"/>
      <c r="C249" s="1030"/>
    </row>
    <row r="250" spans="1:3" s="1193" customFormat="1" ht="22.5">
      <c r="A250" s="1030"/>
      <c r="B250" s="151" t="s">
        <v>255</v>
      </c>
      <c r="C250" s="1030"/>
    </row>
    <row r="251" spans="1:3" s="1193" customFormat="1" ht="112.5">
      <c r="A251" s="1030"/>
      <c r="B251" s="151" t="s">
        <v>256</v>
      </c>
      <c r="C251" s="1030"/>
    </row>
    <row r="252" spans="1:3" s="1193" customFormat="1" ht="33.75">
      <c r="A252" s="1030"/>
      <c r="B252" s="151" t="s">
        <v>257</v>
      </c>
      <c r="C252" s="1030"/>
    </row>
    <row r="253" spans="1:3" s="1193" customFormat="1" ht="22.5">
      <c r="A253" s="1030"/>
      <c r="B253" s="151" t="s">
        <v>258</v>
      </c>
      <c r="C253" s="1030"/>
    </row>
    <row r="254" spans="1:3" s="1193" customFormat="1" ht="45">
      <c r="A254" s="1030"/>
      <c r="B254" s="151" t="s">
        <v>259</v>
      </c>
      <c r="C254" s="1030"/>
    </row>
    <row r="255" spans="1:3" s="1193" customFormat="1" ht="33.75">
      <c r="A255" s="1030"/>
      <c r="B255" s="151" t="s">
        <v>260</v>
      </c>
      <c r="C255" s="1030"/>
    </row>
    <row r="256" spans="1:3" s="1193" customFormat="1">
      <c r="A256" s="1030"/>
      <c r="B256" s="151"/>
      <c r="C256" s="1030"/>
    </row>
    <row r="257" spans="1:3" s="1193" customFormat="1">
      <c r="A257" s="1030"/>
      <c r="B257" s="954" t="s">
        <v>261</v>
      </c>
      <c r="C257" s="1030"/>
    </row>
    <row r="258" spans="1:3" s="1193" customFormat="1">
      <c r="A258" s="1030"/>
      <c r="B258" s="1032" t="s">
        <v>262</v>
      </c>
      <c r="C258" s="1030"/>
    </row>
    <row r="259" spans="1:3" s="1193" customFormat="1">
      <c r="A259" s="1030"/>
      <c r="B259" s="1032" t="s">
        <v>263</v>
      </c>
      <c r="C259" s="1030"/>
    </row>
    <row r="260" spans="1:3" s="1193" customFormat="1">
      <c r="A260" s="1030"/>
      <c r="B260" s="1032" t="s">
        <v>264</v>
      </c>
      <c r="C260" s="1030"/>
    </row>
    <row r="261" spans="1:3" s="1193" customFormat="1">
      <c r="A261" s="1030"/>
      <c r="B261" s="954"/>
      <c r="C261" s="1030"/>
    </row>
    <row r="262" spans="1:3" s="1193" customFormat="1">
      <c r="A262" s="1030"/>
      <c r="B262" s="1032" t="s">
        <v>265</v>
      </c>
      <c r="C262" s="1030"/>
    </row>
    <row r="263" spans="1:3" s="1193" customFormat="1">
      <c r="A263" s="1030"/>
      <c r="B263" s="1032" t="s">
        <v>266</v>
      </c>
      <c r="C263" s="1030"/>
    </row>
    <row r="264" spans="1:3" s="1193" customFormat="1">
      <c r="A264" s="1030"/>
      <c r="B264" s="1032" t="s">
        <v>267</v>
      </c>
      <c r="C264" s="1030"/>
    </row>
    <row r="265" spans="1:3" s="1193" customFormat="1">
      <c r="A265" s="1030"/>
      <c r="B265" s="1032" t="s">
        <v>268</v>
      </c>
      <c r="C265" s="1030"/>
    </row>
    <row r="266" spans="1:3" s="1193" customFormat="1">
      <c r="A266" s="1030"/>
      <c r="B266" s="1032" t="s">
        <v>265</v>
      </c>
      <c r="C266" s="1030"/>
    </row>
    <row r="267" spans="1:3" s="1193" customFormat="1">
      <c r="A267" s="1030"/>
      <c r="B267" s="1032" t="s">
        <v>269</v>
      </c>
      <c r="C267" s="1030"/>
    </row>
    <row r="268" spans="1:3" s="1193" customFormat="1" ht="22.5">
      <c r="A268" s="1030"/>
      <c r="B268" s="1032" t="s">
        <v>270</v>
      </c>
      <c r="C268" s="1030"/>
    </row>
    <row r="269" spans="1:3" s="1193" customFormat="1">
      <c r="A269" s="1030"/>
      <c r="B269" s="1032" t="s">
        <v>271</v>
      </c>
      <c r="C269" s="1030"/>
    </row>
    <row r="270" spans="1:3" s="1193" customFormat="1">
      <c r="A270" s="1030"/>
      <c r="B270" s="1032" t="s">
        <v>272</v>
      </c>
      <c r="C270" s="1030"/>
    </row>
    <row r="271" spans="1:3" s="1193" customFormat="1">
      <c r="A271" s="1030"/>
      <c r="B271" s="1032" t="s">
        <v>273</v>
      </c>
      <c r="C271" s="1030"/>
    </row>
    <row r="272" spans="1:3" s="1193" customFormat="1" ht="22.5">
      <c r="A272" s="1030"/>
      <c r="B272" s="1032" t="s">
        <v>274</v>
      </c>
      <c r="C272" s="1030"/>
    </row>
    <row r="273" spans="1:3" s="1193" customFormat="1">
      <c r="A273" s="1030"/>
      <c r="B273" s="1032" t="s">
        <v>275</v>
      </c>
      <c r="C273" s="1030"/>
    </row>
    <row r="274" spans="1:3" s="1193" customFormat="1">
      <c r="A274" s="1030"/>
      <c r="B274" s="1030"/>
      <c r="C274" s="1030"/>
    </row>
    <row r="275" spans="1:3" s="1193" customFormat="1">
      <c r="A275" s="1030"/>
      <c r="B275" s="1032" t="s">
        <v>276</v>
      </c>
      <c r="C275" s="1030"/>
    </row>
    <row r="276" spans="1:3" s="1193" customFormat="1">
      <c r="A276" s="1030"/>
      <c r="B276" s="1032" t="s">
        <v>277</v>
      </c>
      <c r="C276" s="1030"/>
    </row>
    <row r="277" spans="1:3" s="1193" customFormat="1">
      <c r="A277" s="1030"/>
      <c r="B277" s="1032" t="s">
        <v>278</v>
      </c>
      <c r="C277" s="1030"/>
    </row>
    <row r="278" spans="1:3" s="1193" customFormat="1">
      <c r="A278" s="1030"/>
      <c r="B278" s="1032" t="s">
        <v>279</v>
      </c>
      <c r="C278" s="1030"/>
    </row>
    <row r="279" spans="1:3" s="1193" customFormat="1">
      <c r="A279" s="1030"/>
      <c r="B279" s="1032" t="s">
        <v>280</v>
      </c>
      <c r="C279" s="1030"/>
    </row>
    <row r="280" spans="1:3" s="1193" customFormat="1">
      <c r="A280" s="1030"/>
      <c r="B280" s="1032" t="s">
        <v>281</v>
      </c>
      <c r="C280" s="1030"/>
    </row>
    <row r="281" spans="1:3" s="1193" customFormat="1">
      <c r="A281" s="1030"/>
      <c r="B281" s="1032" t="s">
        <v>282</v>
      </c>
      <c r="C281" s="1030"/>
    </row>
    <row r="282" spans="1:3" s="1193" customFormat="1">
      <c r="A282" s="1030"/>
      <c r="B282" s="1032" t="s">
        <v>283</v>
      </c>
      <c r="C282" s="1030"/>
    </row>
    <row r="283" spans="1:3" s="1193" customFormat="1">
      <c r="A283" s="1030"/>
      <c r="B283" s="1032" t="s">
        <v>284</v>
      </c>
      <c r="C283" s="1030"/>
    </row>
    <row r="284" spans="1:3" s="1193" customFormat="1">
      <c r="A284" s="1030"/>
      <c r="B284" s="1032"/>
      <c r="C284" s="1030"/>
    </row>
    <row r="285" spans="1:3" s="1193" customFormat="1">
      <c r="A285" s="1030"/>
      <c r="B285" s="1032" t="s">
        <v>285</v>
      </c>
      <c r="C285" s="1030"/>
    </row>
    <row r="286" spans="1:3" s="1193" customFormat="1">
      <c r="A286" s="1030"/>
      <c r="B286" s="1032" t="s">
        <v>286</v>
      </c>
      <c r="C286" s="1030"/>
    </row>
    <row r="287" spans="1:3" s="1193" customFormat="1">
      <c r="A287" s="1030"/>
      <c r="B287" s="1032" t="s">
        <v>287</v>
      </c>
      <c r="C287" s="1030"/>
    </row>
    <row r="288" spans="1:3" s="1193" customFormat="1">
      <c r="A288" s="1030"/>
      <c r="B288" s="1032"/>
      <c r="C288" s="1030"/>
    </row>
    <row r="289" spans="1:3" s="1193" customFormat="1">
      <c r="A289" s="1030"/>
      <c r="B289" s="1030" t="s">
        <v>288</v>
      </c>
      <c r="C289" s="1030"/>
    </row>
    <row r="290" spans="1:3" s="1193" customFormat="1">
      <c r="A290" s="1030"/>
      <c r="B290" s="1030" t="s">
        <v>289</v>
      </c>
      <c r="C290" s="1030"/>
    </row>
    <row r="291" spans="1:3" s="1193" customFormat="1">
      <c r="A291" s="1030"/>
      <c r="B291" s="1030" t="s">
        <v>290</v>
      </c>
      <c r="C291" s="1030"/>
    </row>
    <row r="292" spans="1:3" s="1193" customFormat="1">
      <c r="A292" s="1030"/>
      <c r="B292" s="1032"/>
      <c r="C292" s="1030"/>
    </row>
    <row r="293" spans="1:3" s="1193" customFormat="1">
      <c r="A293" s="1030"/>
      <c r="B293" s="1032" t="s">
        <v>291</v>
      </c>
      <c r="C293" s="1030"/>
    </row>
    <row r="294" spans="1:3" s="1193" customFormat="1">
      <c r="A294" s="1030"/>
      <c r="B294" s="1032" t="s">
        <v>292</v>
      </c>
      <c r="C294" s="1030"/>
    </row>
    <row r="295" spans="1:3" s="1193" customFormat="1">
      <c r="A295" s="1030"/>
      <c r="B295" s="1032" t="s">
        <v>293</v>
      </c>
      <c r="C295" s="1030"/>
    </row>
    <row r="296" spans="1:3" s="1193" customFormat="1">
      <c r="A296" s="1030"/>
      <c r="B296" s="1032" t="s">
        <v>294</v>
      </c>
      <c r="C296" s="1030"/>
    </row>
    <row r="297" spans="1:3" s="1193" customFormat="1">
      <c r="A297" s="1030"/>
      <c r="B297" s="1032" t="s">
        <v>295</v>
      </c>
      <c r="C297" s="1030"/>
    </row>
    <row r="298" spans="1:3" s="1193" customFormat="1">
      <c r="A298" s="1030"/>
      <c r="B298" s="1032" t="s">
        <v>296</v>
      </c>
      <c r="C298" s="1030"/>
    </row>
    <row r="299" spans="1:3" s="1193" customFormat="1">
      <c r="A299" s="1030"/>
      <c r="B299" s="1032" t="s">
        <v>297</v>
      </c>
      <c r="C299" s="1030"/>
    </row>
    <row r="300" spans="1:3" s="1193" customFormat="1">
      <c r="A300" s="1030"/>
      <c r="B300" s="1032" t="s">
        <v>298</v>
      </c>
      <c r="C300" s="1030"/>
    </row>
    <row r="301" spans="1:3" s="1193" customFormat="1">
      <c r="A301" s="1030"/>
      <c r="B301" s="1032"/>
      <c r="C301" s="1030"/>
    </row>
    <row r="302" spans="1:3" s="1193" customFormat="1">
      <c r="A302" s="1030"/>
      <c r="B302" s="1032" t="s">
        <v>299</v>
      </c>
      <c r="C302" s="1030"/>
    </row>
    <row r="303" spans="1:3" s="1193" customFormat="1">
      <c r="A303" s="1030"/>
      <c r="B303" s="1032" t="s">
        <v>300</v>
      </c>
      <c r="C303" s="1030"/>
    </row>
    <row r="304" spans="1:3" s="1193" customFormat="1">
      <c r="A304" s="1030"/>
      <c r="B304" s="1032" t="s">
        <v>301</v>
      </c>
      <c r="C304" s="1030"/>
    </row>
    <row r="305" spans="1:3" s="1193" customFormat="1">
      <c r="A305" s="1030"/>
      <c r="B305" s="1032" t="s">
        <v>302</v>
      </c>
      <c r="C305" s="1030"/>
    </row>
    <row r="306" spans="1:3" s="1193" customFormat="1">
      <c r="A306" s="1030"/>
      <c r="B306" s="1032" t="s">
        <v>303</v>
      </c>
      <c r="C306" s="1030"/>
    </row>
    <row r="307" spans="1:3" s="1193" customFormat="1">
      <c r="A307" s="1030"/>
      <c r="B307" s="1032" t="s">
        <v>304</v>
      </c>
      <c r="C307" s="1030"/>
    </row>
    <row r="308" spans="1:3" s="1193" customFormat="1">
      <c r="A308" s="1030"/>
      <c r="B308" s="1032" t="s">
        <v>305</v>
      </c>
      <c r="C308" s="1030"/>
    </row>
    <row r="309" spans="1:3" s="1193" customFormat="1">
      <c r="A309" s="1030"/>
      <c r="B309" s="1032" t="s">
        <v>306</v>
      </c>
      <c r="C309" s="1030"/>
    </row>
    <row r="310" spans="1:3" s="1193" customFormat="1">
      <c r="A310" s="1030"/>
      <c r="B310" s="1032" t="s">
        <v>307</v>
      </c>
      <c r="C310" s="1030"/>
    </row>
    <row r="311" spans="1:3" s="1193" customFormat="1">
      <c r="A311" s="1030"/>
      <c r="B311" s="1032" t="s">
        <v>308</v>
      </c>
      <c r="C311" s="1030"/>
    </row>
    <row r="312" spans="1:3" s="1193" customFormat="1">
      <c r="A312" s="1030"/>
      <c r="B312" s="1032" t="s">
        <v>309</v>
      </c>
      <c r="C312" s="1030"/>
    </row>
    <row r="313" spans="1:3" s="1193" customFormat="1">
      <c r="A313" s="1030"/>
      <c r="B313" s="1032" t="s">
        <v>310</v>
      </c>
      <c r="C313" s="1030"/>
    </row>
    <row r="314" spans="1:3" s="1193" customFormat="1">
      <c r="A314" s="1030"/>
      <c r="B314" s="1032" t="s">
        <v>311</v>
      </c>
      <c r="C314" s="1030"/>
    </row>
    <row r="315" spans="1:3" s="1193" customFormat="1">
      <c r="A315" s="1030"/>
      <c r="B315" s="1032" t="s">
        <v>312</v>
      </c>
      <c r="C315" s="1030"/>
    </row>
    <row r="316" spans="1:3" s="1193" customFormat="1">
      <c r="A316" s="1030"/>
      <c r="B316" s="151" t="s">
        <v>313</v>
      </c>
      <c r="C316" s="1030"/>
    </row>
    <row r="317" spans="1:3" s="1193" customFormat="1">
      <c r="A317" s="1030"/>
      <c r="B317" s="151" t="s">
        <v>314</v>
      </c>
      <c r="C317" s="1030"/>
    </row>
    <row r="318" spans="1:3" s="1193" customFormat="1" ht="67.5">
      <c r="A318" s="1030"/>
      <c r="B318" s="151" t="s">
        <v>315</v>
      </c>
      <c r="C318" s="1030"/>
    </row>
    <row r="319" spans="1:3" s="1193" customFormat="1" ht="67.5">
      <c r="A319" s="1030"/>
      <c r="B319" s="151" t="s">
        <v>316</v>
      </c>
      <c r="C319" s="1030"/>
    </row>
    <row r="320" spans="1:3" s="1193" customFormat="1" ht="56.25">
      <c r="A320" s="1030"/>
      <c r="B320" s="151" t="s">
        <v>317</v>
      </c>
      <c r="C320" s="1030"/>
    </row>
    <row r="321" spans="1:3" s="1193" customFormat="1" ht="67.5">
      <c r="A321" s="1030"/>
      <c r="B321" s="151" t="s">
        <v>318</v>
      </c>
      <c r="C321" s="1030"/>
    </row>
    <row r="322" spans="1:3" s="1193" customFormat="1" ht="56.25">
      <c r="A322" s="1030"/>
      <c r="B322" s="151" t="s">
        <v>319</v>
      </c>
      <c r="C322" s="1030"/>
    </row>
    <row r="323" spans="1:3" s="1193" customFormat="1" ht="78.75">
      <c r="A323" s="1030"/>
      <c r="B323" s="151" t="s">
        <v>320</v>
      </c>
      <c r="C323" s="1030"/>
    </row>
    <row r="324" spans="1:3" s="1193" customFormat="1">
      <c r="A324" s="1030"/>
      <c r="B324" s="1041"/>
      <c r="C324" s="1030"/>
    </row>
    <row r="325" spans="1:3" s="1193" customFormat="1" ht="21">
      <c r="A325" s="1030"/>
      <c r="B325" s="1050" t="s">
        <v>3429</v>
      </c>
      <c r="C325" s="1030"/>
    </row>
  </sheetData>
  <sheetProtection password="CC69" sheet="1" objects="1" scenarios="1" selectLockedCells="1"/>
  <phoneticPr fontId="6" type="noConversion"/>
  <hyperlinks>
    <hyperlink ref="B286" r:id="rId1" display="http://narodne-novine.nn.hr/clanci/sluzbeni/2013_06_78_1615.html"/>
    <hyperlink ref="B310" r:id="rId2" display="http://narodne-novine.nn.hr/clanci/sluzbeni/2008_02_21_637.html"/>
    <hyperlink ref="B267" r:id="rId3" display="http://narodne-novine.nn.hr/clanci/sluzbeni/2013_06_80_1657.html"/>
    <hyperlink ref="B285" r:id="rId4" display="http://narodne-novine.nn.hr/clanci/sluzbeni/2014_06_79_1476.html"/>
  </hyperlinks>
  <pageMargins left="0.78740157480314965" right="0.19685039370078741" top="0.39370078740157483" bottom="0.59055118110236227" header="0.39370078740157483" footer="0.39370078740157483"/>
  <pageSetup paperSize="9" fitToHeight="0" orientation="portrait" r:id="rId5"/>
  <headerFooter>
    <oddFooter>&amp;C&amp;8....................................................................................................................................................................................................................&amp;4_x000D_&amp;8stranica &amp;P. od &amp;N.</oddFooter>
  </headerFooter>
</worksheet>
</file>

<file path=xl/worksheets/sheet5.xml><?xml version="1.0" encoding="utf-8"?>
<worksheet xmlns="http://schemas.openxmlformats.org/spreadsheetml/2006/main" xmlns:r="http://schemas.openxmlformats.org/officeDocument/2006/relationships">
  <sheetPr codeName="Sheet5">
    <pageSetUpPr fitToPage="1"/>
  </sheetPr>
  <dimension ref="A1:I156"/>
  <sheetViews>
    <sheetView view="pageBreakPreview" topLeftCell="A115" zoomScaleNormal="75" zoomScaleSheetLayoutView="100" workbookViewId="0">
      <selection activeCell="B118" sqref="B118"/>
    </sheetView>
  </sheetViews>
  <sheetFormatPr defaultRowHeight="11.25"/>
  <cols>
    <col min="1" max="1" width="7.140625" style="1053" customWidth="1"/>
    <col min="2" max="2" width="80.7109375" style="1067" customWidth="1"/>
    <col min="3" max="3" width="6.7109375" style="1053" customWidth="1"/>
    <col min="4" max="16384" width="9.140625" style="1053"/>
  </cols>
  <sheetData>
    <row r="1" spans="1:3">
      <c r="A1" s="1052"/>
      <c r="B1" s="2467" t="s">
        <v>3421</v>
      </c>
      <c r="C1" s="1052"/>
    </row>
    <row r="2" spans="1:3">
      <c r="B2" s="1054"/>
    </row>
    <row r="3" spans="1:3">
      <c r="B3" s="1028" t="s">
        <v>39</v>
      </c>
    </row>
    <row r="4" spans="1:3">
      <c r="B4" s="1029"/>
    </row>
    <row r="5" spans="1:3" s="411" customFormat="1">
      <c r="B5" s="1055" t="s">
        <v>321</v>
      </c>
    </row>
    <row r="6" spans="1:3" s="411" customFormat="1">
      <c r="B6" s="1056"/>
    </row>
    <row r="7" spans="1:3" s="411" customFormat="1">
      <c r="B7" s="1055" t="s">
        <v>322</v>
      </c>
    </row>
    <row r="8" spans="1:3" s="411" customFormat="1">
      <c r="B8" s="1057" t="s">
        <v>323</v>
      </c>
    </row>
    <row r="9" spans="1:3" s="411" customFormat="1">
      <c r="B9" s="1057" t="s">
        <v>324</v>
      </c>
    </row>
    <row r="10" spans="1:3" s="411" customFormat="1">
      <c r="B10" s="1057" t="s">
        <v>325</v>
      </c>
    </row>
    <row r="11" spans="1:3" s="411" customFormat="1">
      <c r="B11" s="1055" t="s">
        <v>326</v>
      </c>
    </row>
    <row r="12" spans="1:3" s="411" customFormat="1">
      <c r="B12" s="1057" t="s">
        <v>327</v>
      </c>
    </row>
    <row r="13" spans="1:3" s="411" customFormat="1">
      <c r="B13" s="1057" t="s">
        <v>299</v>
      </c>
    </row>
    <row r="14" spans="1:3" s="411" customFormat="1">
      <c r="B14" s="1055" t="s">
        <v>328</v>
      </c>
    </row>
    <row r="15" spans="1:3" s="411" customFormat="1" ht="22.5">
      <c r="B15" s="1058" t="s">
        <v>329</v>
      </c>
    </row>
    <row r="16" spans="1:3" s="411" customFormat="1">
      <c r="B16" s="1057" t="s">
        <v>299</v>
      </c>
    </row>
    <row r="17" spans="2:2" s="411" customFormat="1">
      <c r="B17" s="1055" t="s">
        <v>330</v>
      </c>
    </row>
    <row r="18" spans="2:2" s="411" customFormat="1">
      <c r="B18" s="1058" t="s">
        <v>331</v>
      </c>
    </row>
    <row r="19" spans="2:2" s="411" customFormat="1">
      <c r="B19" s="1057" t="s">
        <v>299</v>
      </c>
    </row>
    <row r="20" spans="2:2" s="411" customFormat="1">
      <c r="B20" s="1057" t="s">
        <v>332</v>
      </c>
    </row>
    <row r="21" spans="2:2" s="411" customFormat="1">
      <c r="B21" s="1057" t="s">
        <v>333</v>
      </c>
    </row>
    <row r="22" spans="2:2" s="411" customFormat="1">
      <c r="B22" s="1057" t="s">
        <v>334</v>
      </c>
    </row>
    <row r="23" spans="2:2" s="411" customFormat="1">
      <c r="B23" s="1057" t="s">
        <v>335</v>
      </c>
    </row>
    <row r="24" spans="2:2" s="411" customFormat="1">
      <c r="B24" s="1057" t="s">
        <v>336</v>
      </c>
    </row>
    <row r="25" spans="2:2" s="411" customFormat="1">
      <c r="B25" s="1057" t="s">
        <v>337</v>
      </c>
    </row>
    <row r="26" spans="2:2" s="411" customFormat="1">
      <c r="B26" s="1057" t="s">
        <v>338</v>
      </c>
    </row>
    <row r="27" spans="2:2" s="411" customFormat="1">
      <c r="B27" s="1057" t="s">
        <v>339</v>
      </c>
    </row>
    <row r="28" spans="2:2" s="411" customFormat="1">
      <c r="B28" s="1057" t="s">
        <v>340</v>
      </c>
    </row>
    <row r="29" spans="2:2" s="411" customFormat="1">
      <c r="B29" s="1057" t="s">
        <v>341</v>
      </c>
    </row>
    <row r="30" spans="2:2" s="411" customFormat="1">
      <c r="B30" s="160"/>
    </row>
    <row r="31" spans="2:2">
      <c r="B31" s="1059"/>
    </row>
    <row r="32" spans="2:2">
      <c r="B32" s="1029" t="s">
        <v>99</v>
      </c>
    </row>
    <row r="33" spans="1:2" s="411" customFormat="1" ht="33.75">
      <c r="B33" s="1059" t="s">
        <v>342</v>
      </c>
    </row>
    <row r="34" spans="1:2" s="411" customFormat="1" ht="22.5">
      <c r="B34" s="1059" t="s">
        <v>343</v>
      </c>
    </row>
    <row r="35" spans="1:2" s="411" customFormat="1" ht="67.5">
      <c r="B35" s="1059" t="s">
        <v>344</v>
      </c>
    </row>
    <row r="36" spans="1:2" s="411" customFormat="1">
      <c r="B36" s="1059" t="s">
        <v>345</v>
      </c>
    </row>
    <row r="37" spans="1:2" s="411" customFormat="1" ht="33.75">
      <c r="B37" s="1059" t="s">
        <v>346</v>
      </c>
    </row>
    <row r="38" spans="1:2" s="411" customFormat="1" ht="22.5">
      <c r="A38" s="1056"/>
      <c r="B38" s="1059" t="s">
        <v>347</v>
      </c>
    </row>
    <row r="39" spans="1:2" ht="22.5">
      <c r="B39" s="1059" t="s">
        <v>348</v>
      </c>
    </row>
    <row r="40" spans="1:2">
      <c r="B40" s="1059"/>
    </row>
    <row r="41" spans="1:2">
      <c r="B41" s="1059"/>
    </row>
    <row r="42" spans="1:2">
      <c r="B42" s="1060" t="s">
        <v>100</v>
      </c>
    </row>
    <row r="43" spans="1:2" ht="33.75">
      <c r="B43" s="1059" t="s">
        <v>349</v>
      </c>
    </row>
    <row r="44" spans="1:2" ht="56.25">
      <c r="B44" s="1059" t="s">
        <v>350</v>
      </c>
    </row>
    <row r="45" spans="1:2" ht="22.5">
      <c r="B45" s="1059" t="s">
        <v>351</v>
      </c>
    </row>
    <row r="46" spans="1:2" ht="33.75">
      <c r="B46" s="1059" t="s">
        <v>3473</v>
      </c>
    </row>
    <row r="47" spans="1:2">
      <c r="B47" s="1059"/>
    </row>
    <row r="48" spans="1:2" ht="22.5">
      <c r="B48" s="1059" t="s">
        <v>352</v>
      </c>
    </row>
    <row r="49" spans="2:2">
      <c r="B49" s="1059" t="s">
        <v>353</v>
      </c>
    </row>
    <row r="50" spans="2:2">
      <c r="B50" s="1059" t="s">
        <v>354</v>
      </c>
    </row>
    <row r="51" spans="2:2" ht="45">
      <c r="B51" s="1059" t="s">
        <v>355</v>
      </c>
    </row>
    <row r="52" spans="2:2" ht="22.5">
      <c r="B52" s="1059" t="s">
        <v>356</v>
      </c>
    </row>
    <row r="53" spans="2:2" ht="22.5">
      <c r="B53" s="1059" t="s">
        <v>357</v>
      </c>
    </row>
    <row r="54" spans="2:2">
      <c r="B54" s="1059" t="s">
        <v>358</v>
      </c>
    </row>
    <row r="55" spans="2:2" ht="22.5">
      <c r="B55" s="1059" t="s">
        <v>359</v>
      </c>
    </row>
    <row r="56" spans="2:2" ht="33.75">
      <c r="B56" s="1059" t="s">
        <v>360</v>
      </c>
    </row>
    <row r="57" spans="2:2" ht="33.75">
      <c r="B57" s="1059" t="s">
        <v>361</v>
      </c>
    </row>
    <row r="58" spans="2:2" ht="22.5">
      <c r="B58" s="1059" t="s">
        <v>362</v>
      </c>
    </row>
    <row r="59" spans="2:2">
      <c r="B59" s="1059" t="s">
        <v>363</v>
      </c>
    </row>
    <row r="60" spans="2:2">
      <c r="B60" s="1059"/>
    </row>
    <row r="61" spans="2:2">
      <c r="B61" s="1059" t="s">
        <v>364</v>
      </c>
    </row>
    <row r="62" spans="2:2" ht="45">
      <c r="B62" s="1059" t="s">
        <v>365</v>
      </c>
    </row>
    <row r="63" spans="2:2" ht="22.5">
      <c r="B63" s="1059" t="s">
        <v>366</v>
      </c>
    </row>
    <row r="64" spans="2:2" ht="22.5">
      <c r="B64" s="1059" t="s">
        <v>367</v>
      </c>
    </row>
    <row r="65" spans="2:2">
      <c r="B65" s="1059"/>
    </row>
    <row r="66" spans="2:2">
      <c r="B66" s="1059" t="s">
        <v>368</v>
      </c>
    </row>
    <row r="67" spans="2:2" ht="22.5">
      <c r="B67" s="1059" t="s">
        <v>369</v>
      </c>
    </row>
    <row r="68" spans="2:2" ht="22.5">
      <c r="B68" s="1059" t="s">
        <v>370</v>
      </c>
    </row>
    <row r="69" spans="2:2">
      <c r="B69" s="1059" t="s">
        <v>371</v>
      </c>
    </row>
    <row r="70" spans="2:2" ht="22.5">
      <c r="B70" s="1059" t="s">
        <v>372</v>
      </c>
    </row>
    <row r="71" spans="2:2">
      <c r="B71" s="1059" t="s">
        <v>373</v>
      </c>
    </row>
    <row r="72" spans="2:2">
      <c r="B72" s="1059" t="s">
        <v>374</v>
      </c>
    </row>
    <row r="73" spans="2:2" ht="22.5">
      <c r="B73" s="1059" t="s">
        <v>375</v>
      </c>
    </row>
    <row r="74" spans="2:2" ht="33.75">
      <c r="B74" s="1059" t="s">
        <v>376</v>
      </c>
    </row>
    <row r="75" spans="2:2" ht="33.75">
      <c r="B75" s="1059" t="s">
        <v>377</v>
      </c>
    </row>
    <row r="76" spans="2:2" ht="22.5">
      <c r="B76" s="1059" t="s">
        <v>378</v>
      </c>
    </row>
    <row r="77" spans="2:2" ht="22.5">
      <c r="B77" s="1059" t="s">
        <v>379</v>
      </c>
    </row>
    <row r="78" spans="2:2" ht="33.75">
      <c r="B78" s="1059" t="s">
        <v>380</v>
      </c>
    </row>
    <row r="79" spans="2:2">
      <c r="B79" s="1059" t="s">
        <v>381</v>
      </c>
    </row>
    <row r="80" spans="2:2" ht="22.5">
      <c r="B80" s="1059" t="s">
        <v>382</v>
      </c>
    </row>
    <row r="81" spans="2:2">
      <c r="B81" s="1059"/>
    </row>
    <row r="82" spans="2:2" ht="45">
      <c r="B82" s="1059" t="s">
        <v>383</v>
      </c>
    </row>
    <row r="83" spans="2:2" ht="22.5">
      <c r="B83" s="1059" t="s">
        <v>384</v>
      </c>
    </row>
    <row r="84" spans="2:2">
      <c r="B84" s="1059"/>
    </row>
    <row r="85" spans="2:2" ht="33.75">
      <c r="B85" s="1059" t="s">
        <v>385</v>
      </c>
    </row>
    <row r="86" spans="2:2" ht="33.75">
      <c r="B86" s="1059" t="s">
        <v>386</v>
      </c>
    </row>
    <row r="87" spans="2:2">
      <c r="B87" s="1059"/>
    </row>
    <row r="88" spans="2:2">
      <c r="B88" s="1059" t="s">
        <v>387</v>
      </c>
    </row>
    <row r="89" spans="2:2">
      <c r="B89" s="1059" t="s">
        <v>388</v>
      </c>
    </row>
    <row r="90" spans="2:2" ht="56.25">
      <c r="B90" s="1059" t="s">
        <v>389</v>
      </c>
    </row>
    <row r="91" spans="2:2">
      <c r="B91" s="1061" t="s">
        <v>390</v>
      </c>
    </row>
    <row r="92" spans="2:2" ht="56.25">
      <c r="B92" s="1061" t="s">
        <v>391</v>
      </c>
    </row>
    <row r="93" spans="2:2">
      <c r="B93" s="1061" t="s">
        <v>392</v>
      </c>
    </row>
    <row r="94" spans="2:2" ht="56.25">
      <c r="B94" s="1059" t="s">
        <v>1159</v>
      </c>
    </row>
    <row r="95" spans="2:2">
      <c r="B95" s="1059"/>
    </row>
    <row r="96" spans="2:2" s="411" customFormat="1">
      <c r="B96" s="1059" t="s">
        <v>393</v>
      </c>
    </row>
    <row r="97" spans="2:2" ht="22.5">
      <c r="B97" s="1059" t="s">
        <v>394</v>
      </c>
    </row>
    <row r="98" spans="2:2" s="411" customFormat="1">
      <c r="B98" s="1059" t="s">
        <v>395</v>
      </c>
    </row>
    <row r="99" spans="2:2" ht="22.5">
      <c r="B99" s="1059" t="s">
        <v>396</v>
      </c>
    </row>
    <row r="100" spans="2:2" ht="33.75">
      <c r="B100" s="1059" t="s">
        <v>397</v>
      </c>
    </row>
    <row r="101" spans="2:2" ht="33.75">
      <c r="B101" s="1059" t="s">
        <v>398</v>
      </c>
    </row>
    <row r="102" spans="2:2" ht="33.75">
      <c r="B102" s="1059" t="s">
        <v>399</v>
      </c>
    </row>
    <row r="103" spans="2:2" s="411" customFormat="1" ht="45">
      <c r="B103" s="1059" t="s">
        <v>400</v>
      </c>
    </row>
    <row r="104" spans="2:2" s="411" customFormat="1">
      <c r="B104" s="1059"/>
    </row>
    <row r="105" spans="2:2" s="411" customFormat="1">
      <c r="B105" s="1059" t="s">
        <v>2722</v>
      </c>
    </row>
    <row r="106" spans="2:2" s="411" customFormat="1">
      <c r="B106" s="1059" t="s">
        <v>2723</v>
      </c>
    </row>
    <row r="107" spans="2:2" s="411" customFormat="1" ht="78.75">
      <c r="B107" s="1062" t="s">
        <v>3474</v>
      </c>
    </row>
    <row r="108" spans="2:2" s="411" customFormat="1" ht="123.75">
      <c r="B108" s="1062" t="s">
        <v>3475</v>
      </c>
    </row>
    <row r="109" spans="2:2" s="411" customFormat="1" ht="146.25">
      <c r="B109" s="1062" t="s">
        <v>3476</v>
      </c>
    </row>
    <row r="110" spans="2:2" s="411" customFormat="1">
      <c r="B110" s="1059"/>
    </row>
    <row r="111" spans="2:2" s="411" customFormat="1">
      <c r="B111" s="1059" t="s">
        <v>401</v>
      </c>
    </row>
    <row r="112" spans="2:2" s="411" customFormat="1" ht="33.75">
      <c r="B112" s="1059" t="s">
        <v>402</v>
      </c>
    </row>
    <row r="113" spans="2:2" s="411" customFormat="1">
      <c r="B113" s="1059" t="s">
        <v>403</v>
      </c>
    </row>
    <row r="114" spans="2:2" s="411" customFormat="1">
      <c r="B114" s="1059"/>
    </row>
    <row r="115" spans="2:2" s="411" customFormat="1">
      <c r="B115" s="1059" t="s">
        <v>404</v>
      </c>
    </row>
    <row r="116" spans="2:2" s="411" customFormat="1" ht="33.75">
      <c r="B116" s="1059" t="s">
        <v>405</v>
      </c>
    </row>
    <row r="117" spans="2:2" s="411" customFormat="1" ht="45">
      <c r="B117" s="1059" t="s">
        <v>3477</v>
      </c>
    </row>
    <row r="118" spans="2:2" s="411" customFormat="1" ht="45">
      <c r="B118" s="1059" t="s">
        <v>3503</v>
      </c>
    </row>
    <row r="119" spans="2:2" s="411" customFormat="1" ht="22.5">
      <c r="B119" s="1063" t="s">
        <v>406</v>
      </c>
    </row>
    <row r="120" spans="2:2" s="411" customFormat="1">
      <c r="B120" s="1059"/>
    </row>
    <row r="121" spans="2:2">
      <c r="B121" s="1059" t="s">
        <v>407</v>
      </c>
    </row>
    <row r="122" spans="2:2" ht="22.5">
      <c r="B122" s="1059" t="s">
        <v>408</v>
      </c>
    </row>
    <row r="123" spans="2:2" ht="33.75">
      <c r="B123" s="1059" t="s">
        <v>409</v>
      </c>
    </row>
    <row r="124" spans="2:2">
      <c r="B124" s="1059"/>
    </row>
    <row r="125" spans="2:2">
      <c r="B125" s="1059" t="s">
        <v>410</v>
      </c>
    </row>
    <row r="126" spans="2:2" ht="45">
      <c r="B126" s="1059" t="s">
        <v>411</v>
      </c>
    </row>
    <row r="127" spans="2:2">
      <c r="B127" s="1059"/>
    </row>
    <row r="128" spans="2:2">
      <c r="B128" s="1059" t="s">
        <v>412</v>
      </c>
    </row>
    <row r="129" spans="2:2" ht="22.5">
      <c r="B129" s="1059" t="s">
        <v>413</v>
      </c>
    </row>
    <row r="130" spans="2:2" ht="22.5">
      <c r="B130" s="1059" t="s">
        <v>414</v>
      </c>
    </row>
    <row r="131" spans="2:2">
      <c r="B131" s="1059"/>
    </row>
    <row r="132" spans="2:2">
      <c r="B132" s="1059" t="s">
        <v>415</v>
      </c>
    </row>
    <row r="133" spans="2:2" ht="22.5">
      <c r="B133" s="1059" t="s">
        <v>416</v>
      </c>
    </row>
    <row r="134" spans="2:2">
      <c r="B134" s="1059"/>
    </row>
    <row r="135" spans="2:2">
      <c r="B135" s="1059" t="s">
        <v>417</v>
      </c>
    </row>
    <row r="136" spans="2:2" ht="56.25">
      <c r="B136" s="1059" t="s">
        <v>418</v>
      </c>
    </row>
    <row r="137" spans="2:2" ht="33.75">
      <c r="B137" s="1059" t="s">
        <v>1970</v>
      </c>
    </row>
    <row r="138" spans="2:2">
      <c r="B138" s="1059" t="s">
        <v>419</v>
      </c>
    </row>
    <row r="139" spans="2:2" ht="33.75">
      <c r="B139" s="1059" t="s">
        <v>420</v>
      </c>
    </row>
    <row r="140" spans="2:2">
      <c r="B140" s="1059" t="s">
        <v>421</v>
      </c>
    </row>
    <row r="141" spans="2:2" ht="22.5">
      <c r="B141" s="1059" t="s">
        <v>422</v>
      </c>
    </row>
    <row r="142" spans="2:2" s="411" customFormat="1">
      <c r="B142" s="1059" t="s">
        <v>423</v>
      </c>
    </row>
    <row r="143" spans="2:2" s="411" customFormat="1">
      <c r="B143" s="1059"/>
    </row>
    <row r="144" spans="2:2" s="411" customFormat="1">
      <c r="B144" s="1059" t="s">
        <v>424</v>
      </c>
    </row>
    <row r="145" spans="1:9" s="1195" customFormat="1">
      <c r="A145" s="1064"/>
      <c r="B145" s="1059" t="s">
        <v>425</v>
      </c>
      <c r="C145" s="1039"/>
      <c r="D145" s="1039"/>
      <c r="E145" s="1039"/>
      <c r="F145" s="1039"/>
      <c r="G145" s="1039"/>
      <c r="H145" s="1039"/>
      <c r="I145" s="1039"/>
    </row>
    <row r="146" spans="1:9" s="1195" customFormat="1">
      <c r="A146" s="1064"/>
      <c r="B146" s="1059" t="s">
        <v>426</v>
      </c>
      <c r="C146" s="1039"/>
      <c r="D146" s="1039"/>
      <c r="E146" s="1039"/>
      <c r="F146" s="1039"/>
      <c r="G146" s="1039"/>
      <c r="H146" s="1039"/>
      <c r="I146" s="1039"/>
    </row>
    <row r="147" spans="1:9">
      <c r="B147" s="1059" t="s">
        <v>427</v>
      </c>
    </row>
    <row r="148" spans="1:9" s="1196" customFormat="1">
      <c r="A148" s="1065"/>
      <c r="B148" s="1059" t="s">
        <v>428</v>
      </c>
      <c r="C148" s="1066"/>
      <c r="D148" s="1066"/>
      <c r="E148" s="1066"/>
    </row>
    <row r="149" spans="1:9">
      <c r="B149" s="1059" t="s">
        <v>429</v>
      </c>
    </row>
    <row r="150" spans="1:9" ht="22.5">
      <c r="B150" s="1059" t="s">
        <v>430</v>
      </c>
    </row>
    <row r="151" spans="1:9" ht="22.5">
      <c r="B151" s="1059" t="s">
        <v>431</v>
      </c>
    </row>
    <row r="152" spans="1:9">
      <c r="B152" s="1059" t="s">
        <v>432</v>
      </c>
    </row>
    <row r="153" spans="1:9">
      <c r="B153" s="1059" t="s">
        <v>433</v>
      </c>
    </row>
    <row r="154" spans="1:9">
      <c r="B154" s="1059" t="s">
        <v>434</v>
      </c>
    </row>
    <row r="155" spans="1:9">
      <c r="B155" s="1059"/>
    </row>
    <row r="156" spans="1:9" ht="22.5">
      <c r="B156" s="1029" t="s">
        <v>3429</v>
      </c>
    </row>
  </sheetData>
  <sheetProtection password="CC69" sheet="1" objects="1" scenarios="1" selectLockedCells="1"/>
  <phoneticPr fontId="6" type="noConversion"/>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rowBreaks count="1" manualBreakCount="1">
    <brk id="46" max="2" man="1"/>
  </rowBreaks>
</worksheet>
</file>

<file path=xl/worksheets/sheet6.xml><?xml version="1.0" encoding="utf-8"?>
<worksheet xmlns="http://schemas.openxmlformats.org/spreadsheetml/2006/main" xmlns:r="http://schemas.openxmlformats.org/officeDocument/2006/relationships">
  <sheetPr>
    <pageSetUpPr fitToPage="1"/>
  </sheetPr>
  <dimension ref="A1:AC174"/>
  <sheetViews>
    <sheetView view="pageBreakPreview" zoomScale="115" zoomScaleNormal="120" zoomScaleSheetLayoutView="115" zoomScalePageLayoutView="125" workbookViewId="0">
      <pane ySplit="8" topLeftCell="A15" activePane="bottomLeft" state="frozen"/>
      <selection activeCell="I45" sqref="I45"/>
      <selection pane="bottomLeft" activeCell="I12" sqref="I12"/>
    </sheetView>
  </sheetViews>
  <sheetFormatPr defaultRowHeight="11.25"/>
  <cols>
    <col min="1" max="2" width="2.28515625" style="108" customWidth="1"/>
    <col min="3" max="3" width="3.85546875" style="108" customWidth="1"/>
    <col min="4" max="4" width="35.7109375" style="945" customWidth="1"/>
    <col min="5" max="5" width="3.7109375" style="131" customWidth="1"/>
    <col min="6" max="6" width="9.85546875" style="767" customWidth="1"/>
    <col min="7" max="7" width="9.7109375" style="767" customWidth="1"/>
    <col min="8" max="8" width="12.7109375" style="133" customWidth="1"/>
    <col min="9" max="9" width="14.7109375" style="129" customWidth="1"/>
    <col min="10" max="10" width="37" style="1201" customWidth="1"/>
    <col min="11" max="11" width="9.140625" style="1202"/>
    <col min="12" max="12" width="9.140625" style="1201"/>
    <col min="13" max="17" width="9.140625" style="1204"/>
    <col min="18" max="16384" width="9.140625" style="1030"/>
  </cols>
  <sheetData>
    <row r="1" spans="1:17" s="1200" customFormat="1" ht="9.75">
      <c r="A1" s="1069" t="s">
        <v>18</v>
      </c>
      <c r="B1" s="1069"/>
      <c r="C1" s="1070"/>
      <c r="D1" s="1449"/>
      <c r="E1" s="1446"/>
      <c r="F1" s="1071"/>
      <c r="G1" s="1071"/>
      <c r="H1" s="1072" t="s">
        <v>67</v>
      </c>
      <c r="I1" s="535"/>
      <c r="J1" s="1197"/>
      <c r="K1" s="1198"/>
      <c r="L1" s="1197"/>
      <c r="M1" s="1199"/>
      <c r="N1" s="1199"/>
      <c r="O1" s="1199"/>
      <c r="P1" s="1199"/>
      <c r="Q1" s="1199"/>
    </row>
    <row r="2" spans="1:17" s="1078" customFormat="1" ht="9.75">
      <c r="A2" s="1073" t="str">
        <f>naslovna!$A2</f>
        <v>03.2017.</v>
      </c>
      <c r="B2" s="1074"/>
      <c r="C2" s="1075"/>
      <c r="D2" s="2468" t="s">
        <v>3419</v>
      </c>
      <c r="E2" s="1447"/>
      <c r="F2" s="1076"/>
      <c r="G2" s="1076"/>
      <c r="H2" s="1077" t="str">
        <f>naslovna!$H2</f>
        <v>Modularni dječji vrtić</v>
      </c>
      <c r="I2" s="536"/>
      <c r="J2" s="1197"/>
      <c r="K2" s="1198"/>
      <c r="L2" s="1197"/>
    </row>
    <row r="3" spans="1:17" s="1078" customFormat="1" ht="9.75">
      <c r="A3" s="1079"/>
      <c r="B3" s="1079"/>
      <c r="C3" s="1080"/>
      <c r="D3" s="1451" t="s">
        <v>17</v>
      </c>
      <c r="E3" s="1452"/>
      <c r="F3" s="1081"/>
      <c r="G3" s="2490"/>
      <c r="H3" s="1082" t="str">
        <f>naslovna!$H3</f>
        <v>k.č.218/8, k.o. Križ</v>
      </c>
      <c r="I3" s="1068"/>
      <c r="J3" s="1197"/>
      <c r="K3" s="1198"/>
      <c r="L3" s="1197"/>
    </row>
    <row r="4" spans="1:17" s="1203" customFormat="1">
      <c r="A4" s="1083"/>
      <c r="B4" s="1084"/>
      <c r="C4" s="1084"/>
      <c r="D4" s="1085"/>
      <c r="E4" s="1086"/>
      <c r="F4" s="1087"/>
      <c r="G4" s="1087"/>
      <c r="H4" s="1088"/>
      <c r="I4" s="127"/>
      <c r="J4" s="1201"/>
      <c r="K4" s="1202"/>
      <c r="L4" s="1201"/>
    </row>
    <row r="5" spans="1:17" s="1203" customFormat="1">
      <c r="A5" s="1089"/>
      <c r="B5" s="1090"/>
      <c r="C5" s="1090"/>
      <c r="D5" s="1091" t="s">
        <v>1160</v>
      </c>
      <c r="E5" s="1091"/>
      <c r="F5" s="1092"/>
      <c r="G5" s="1092"/>
      <c r="H5" s="1093"/>
      <c r="I5" s="537"/>
      <c r="J5" s="1201"/>
      <c r="K5" s="1202"/>
      <c r="L5" s="1201"/>
    </row>
    <row r="6" spans="1:17" s="1203" customFormat="1">
      <c r="A6" s="861"/>
      <c r="B6" s="1094"/>
      <c r="C6" s="1094"/>
      <c r="D6" s="861"/>
      <c r="E6" s="861"/>
      <c r="F6" s="1095"/>
      <c r="G6" s="1095"/>
      <c r="H6" s="1096"/>
      <c r="I6" s="538"/>
      <c r="J6" s="1201"/>
      <c r="K6" s="1202"/>
      <c r="L6" s="1201"/>
    </row>
    <row r="7" spans="1:17" s="1203" customFormat="1">
      <c r="A7" s="1097" t="s">
        <v>60</v>
      </c>
      <c r="B7" s="1098"/>
      <c r="C7" s="1098"/>
      <c r="D7" s="1099" t="s">
        <v>61</v>
      </c>
      <c r="E7" s="1100" t="s">
        <v>66</v>
      </c>
      <c r="F7" s="1101" t="s">
        <v>62</v>
      </c>
      <c r="G7" s="2491" t="s">
        <v>63</v>
      </c>
      <c r="H7" s="1102" t="s">
        <v>64</v>
      </c>
      <c r="I7" s="418" t="s">
        <v>65</v>
      </c>
      <c r="J7" s="1201"/>
      <c r="K7" s="1202"/>
      <c r="L7" s="1201"/>
    </row>
    <row r="8" spans="1:17" s="396" customFormat="1">
      <c r="A8" s="707"/>
      <c r="B8" s="707"/>
      <c r="C8" s="1103"/>
      <c r="D8" s="707"/>
      <c r="E8" s="24"/>
      <c r="F8" s="807"/>
      <c r="G8" s="1104"/>
      <c r="H8" s="1105"/>
      <c r="I8" s="539"/>
      <c r="J8" s="1201"/>
      <c r="K8" s="1202"/>
      <c r="L8" s="1201"/>
      <c r="M8" s="1203"/>
      <c r="N8" s="1203"/>
      <c r="O8" s="1203"/>
      <c r="P8" s="1203"/>
      <c r="Q8" s="1203"/>
    </row>
    <row r="9" spans="1:17">
      <c r="A9" s="1030"/>
      <c r="B9" s="1030"/>
      <c r="D9" s="908"/>
      <c r="I9" s="198"/>
    </row>
    <row r="10" spans="1:17">
      <c r="D10" s="1106" t="s">
        <v>37</v>
      </c>
      <c r="I10" s="128"/>
    </row>
    <row r="11" spans="1:17" ht="22.5">
      <c r="D11" s="1063" t="s">
        <v>86</v>
      </c>
      <c r="I11" s="128"/>
    </row>
    <row r="12" spans="1:17" ht="67.5">
      <c r="D12" s="1063" t="s">
        <v>1173</v>
      </c>
      <c r="I12" s="128"/>
    </row>
    <row r="13" spans="1:17" ht="22.5">
      <c r="D13" s="1063" t="s">
        <v>1399</v>
      </c>
      <c r="I13" s="128"/>
    </row>
    <row r="14" spans="1:17" ht="33.75">
      <c r="D14" s="1063" t="s">
        <v>56</v>
      </c>
      <c r="I14" s="128"/>
    </row>
    <row r="15" spans="1:17" ht="56.25">
      <c r="D15" s="1063" t="s">
        <v>38</v>
      </c>
      <c r="I15" s="128"/>
    </row>
    <row r="16" spans="1:17" s="1206" customFormat="1">
      <c r="A16" s="1107"/>
      <c r="B16" s="1107"/>
      <c r="C16" s="1108"/>
      <c r="D16" s="1109"/>
      <c r="E16" s="1110"/>
      <c r="F16" s="794"/>
      <c r="G16" s="2492"/>
      <c r="H16" s="133"/>
      <c r="I16" s="128"/>
      <c r="J16" s="1201"/>
      <c r="K16" s="1202"/>
      <c r="L16" s="1201"/>
      <c r="M16" s="1205"/>
      <c r="N16" s="1205"/>
      <c r="O16" s="1205"/>
      <c r="P16" s="1205"/>
      <c r="Q16" s="1205"/>
    </row>
    <row r="17" spans="1:17" s="1206" customFormat="1">
      <c r="A17" s="107" t="s">
        <v>0</v>
      </c>
      <c r="B17" s="108" t="s">
        <v>13</v>
      </c>
      <c r="C17" s="108">
        <v>1</v>
      </c>
      <c r="D17" s="1111" t="s">
        <v>1820</v>
      </c>
      <c r="E17" s="1110"/>
      <c r="F17" s="794"/>
      <c r="G17" s="2492"/>
      <c r="H17" s="133"/>
      <c r="I17" s="128"/>
      <c r="J17" s="1201"/>
      <c r="K17" s="1202"/>
      <c r="L17" s="1201"/>
      <c r="M17" s="1205"/>
      <c r="N17" s="1205"/>
      <c r="O17" s="1205"/>
      <c r="P17" s="1205"/>
      <c r="Q17" s="1205"/>
    </row>
    <row r="18" spans="1:17" s="1206" customFormat="1" ht="45">
      <c r="A18" s="1107"/>
      <c r="B18" s="1107"/>
      <c r="C18" s="1112"/>
      <c r="D18" s="1109" t="s">
        <v>1876</v>
      </c>
      <c r="E18" s="1110"/>
      <c r="F18" s="794"/>
      <c r="G18" s="2492"/>
      <c r="H18" s="133"/>
      <c r="I18" s="128"/>
      <c r="J18" s="1201"/>
      <c r="K18" s="1202"/>
      <c r="L18" s="1201"/>
      <c r="M18" s="1205"/>
      <c r="N18" s="1205"/>
      <c r="O18" s="1205"/>
      <c r="P18" s="1205"/>
      <c r="Q18" s="1205"/>
    </row>
    <row r="19" spans="1:17" s="1206" customFormat="1" ht="67.5">
      <c r="A19" s="1107"/>
      <c r="B19" s="1107"/>
      <c r="C19" s="1108"/>
      <c r="D19" s="1109" t="s">
        <v>1844</v>
      </c>
      <c r="E19" s="1110"/>
      <c r="F19" s="794"/>
      <c r="G19" s="2493"/>
      <c r="H19" s="133"/>
      <c r="I19" s="128"/>
      <c r="J19" s="1201"/>
      <c r="K19" s="1202"/>
      <c r="L19" s="1201"/>
      <c r="M19" s="1205"/>
      <c r="N19" s="1205"/>
      <c r="O19" s="1205"/>
      <c r="P19" s="1205"/>
      <c r="Q19" s="1205"/>
    </row>
    <row r="20" spans="1:17" s="1206" customFormat="1" ht="22.5">
      <c r="A20" s="1107"/>
      <c r="B20" s="1107"/>
      <c r="C20" s="1108"/>
      <c r="D20" s="1109" t="s">
        <v>1821</v>
      </c>
      <c r="E20" s="1110"/>
      <c r="F20" s="794"/>
      <c r="G20" s="2493"/>
      <c r="H20" s="133"/>
      <c r="I20" s="128"/>
      <c r="J20" s="1201"/>
      <c r="K20" s="1202"/>
      <c r="L20" s="1201"/>
      <c r="M20" s="1205"/>
      <c r="N20" s="1205"/>
      <c r="O20" s="1205"/>
      <c r="P20" s="1205"/>
      <c r="Q20" s="1205"/>
    </row>
    <row r="21" spans="1:17" s="1206" customFormat="1">
      <c r="A21" s="1107"/>
      <c r="B21" s="1107"/>
      <c r="C21" s="1108"/>
      <c r="D21" s="1109"/>
      <c r="E21" s="1110"/>
      <c r="F21" s="794"/>
      <c r="G21" s="2493"/>
      <c r="H21" s="133"/>
      <c r="I21" s="128"/>
      <c r="J21" s="1201"/>
      <c r="K21" s="1202"/>
      <c r="L21" s="1201"/>
      <c r="M21" s="1205"/>
      <c r="N21" s="1205"/>
      <c r="O21" s="1205"/>
      <c r="P21" s="1205"/>
      <c r="Q21" s="1205"/>
    </row>
    <row r="22" spans="1:17" s="1206" customFormat="1">
      <c r="A22" s="1107"/>
      <c r="B22" s="1107"/>
      <c r="C22" s="1113" t="s">
        <v>30</v>
      </c>
      <c r="D22" s="1114" t="s">
        <v>1822</v>
      </c>
      <c r="E22" s="1110"/>
      <c r="F22" s="794"/>
      <c r="G22" s="2493"/>
      <c r="H22" s="133"/>
      <c r="I22" s="128"/>
      <c r="J22" s="1201"/>
      <c r="K22" s="1202"/>
      <c r="L22" s="1201"/>
      <c r="M22" s="1205"/>
      <c r="N22" s="1205"/>
      <c r="O22" s="1205"/>
      <c r="P22" s="1205"/>
      <c r="Q22" s="1205"/>
    </row>
    <row r="23" spans="1:17" s="1206" customFormat="1">
      <c r="A23" s="1107"/>
      <c r="B23" s="1107"/>
      <c r="C23" s="1108"/>
      <c r="D23" s="1115" t="s">
        <v>1823</v>
      </c>
      <c r="E23" s="1116" t="s">
        <v>1824</v>
      </c>
      <c r="F23" s="794">
        <v>1</v>
      </c>
      <c r="G23" s="2494"/>
      <c r="H23" s="133">
        <f t="shared" ref="H23:H28" si="0">ROUND(F23*G23, 2)</f>
        <v>0</v>
      </c>
      <c r="I23" s="128"/>
      <c r="J23" s="1201"/>
      <c r="K23" s="1202"/>
      <c r="L23" s="1201"/>
      <c r="M23" s="1205"/>
      <c r="N23" s="1205"/>
      <c r="O23" s="1205"/>
      <c r="P23" s="1205"/>
      <c r="Q23" s="1205"/>
    </row>
    <row r="24" spans="1:17" s="1206" customFormat="1">
      <c r="A24" s="1107"/>
      <c r="B24" s="1107"/>
      <c r="C24" s="1108"/>
      <c r="D24" s="1117" t="s">
        <v>1825</v>
      </c>
      <c r="E24" s="1118" t="s">
        <v>1826</v>
      </c>
      <c r="F24" s="794">
        <v>1</v>
      </c>
      <c r="G24" s="2494"/>
      <c r="H24" s="133">
        <f t="shared" si="0"/>
        <v>0</v>
      </c>
      <c r="I24" s="128"/>
      <c r="J24" s="1201"/>
      <c r="K24" s="1202"/>
      <c r="L24" s="1201"/>
      <c r="M24" s="1205"/>
      <c r="N24" s="1205"/>
      <c r="O24" s="1205"/>
      <c r="P24" s="1205"/>
      <c r="Q24" s="1205"/>
    </row>
    <row r="25" spans="1:17" s="1206" customFormat="1">
      <c r="A25" s="1107"/>
      <c r="B25" s="1107"/>
      <c r="C25" s="1108"/>
      <c r="D25" s="1115" t="s">
        <v>1827</v>
      </c>
      <c r="E25" s="1116" t="s">
        <v>1824</v>
      </c>
      <c r="F25" s="794">
        <v>1</v>
      </c>
      <c r="G25" s="2494"/>
      <c r="H25" s="133">
        <f t="shared" si="0"/>
        <v>0</v>
      </c>
      <c r="I25" s="128"/>
      <c r="J25" s="1201"/>
      <c r="K25" s="1202"/>
      <c r="L25" s="1201"/>
      <c r="M25" s="1205"/>
      <c r="N25" s="1205"/>
      <c r="O25" s="1205"/>
      <c r="P25" s="1205"/>
      <c r="Q25" s="1205"/>
    </row>
    <row r="26" spans="1:17" s="1206" customFormat="1">
      <c r="A26" s="1107"/>
      <c r="B26" s="1107"/>
      <c r="C26" s="1108"/>
      <c r="D26" s="1115" t="s">
        <v>1828</v>
      </c>
      <c r="E26" s="1116" t="s">
        <v>1824</v>
      </c>
      <c r="F26" s="794">
        <v>1</v>
      </c>
      <c r="G26" s="2494"/>
      <c r="H26" s="133">
        <f t="shared" si="0"/>
        <v>0</v>
      </c>
      <c r="I26" s="128"/>
      <c r="J26" s="1201"/>
      <c r="K26" s="1202"/>
      <c r="L26" s="1201"/>
      <c r="M26" s="1205"/>
      <c r="N26" s="1205"/>
      <c r="O26" s="1205"/>
      <c r="P26" s="1205"/>
      <c r="Q26" s="1205"/>
    </row>
    <row r="27" spans="1:17" s="1206" customFormat="1">
      <c r="A27" s="1107"/>
      <c r="B27" s="1107"/>
      <c r="C27" s="1108"/>
      <c r="D27" s="1119" t="s">
        <v>1924</v>
      </c>
      <c r="E27" s="1116" t="s">
        <v>1824</v>
      </c>
      <c r="F27" s="794">
        <v>1</v>
      </c>
      <c r="G27" s="2494"/>
      <c r="H27" s="133">
        <f t="shared" si="0"/>
        <v>0</v>
      </c>
      <c r="I27" s="128"/>
      <c r="J27" s="1201"/>
      <c r="K27" s="1202"/>
      <c r="L27" s="1201"/>
      <c r="M27" s="1205"/>
      <c r="N27" s="1205"/>
      <c r="O27" s="1205"/>
      <c r="P27" s="1205"/>
      <c r="Q27" s="1205"/>
    </row>
    <row r="28" spans="1:17" s="1206" customFormat="1">
      <c r="A28" s="1107"/>
      <c r="B28" s="1107"/>
      <c r="C28" s="1108"/>
      <c r="D28" s="1115" t="s">
        <v>1829</v>
      </c>
      <c r="E28" s="1116" t="s">
        <v>1824</v>
      </c>
      <c r="F28" s="794">
        <v>1</v>
      </c>
      <c r="G28" s="2494"/>
      <c r="H28" s="133">
        <f t="shared" si="0"/>
        <v>0</v>
      </c>
      <c r="I28" s="128"/>
      <c r="J28" s="1201"/>
      <c r="K28" s="1202"/>
      <c r="L28" s="1201"/>
      <c r="M28" s="1205"/>
      <c r="N28" s="1205"/>
      <c r="O28" s="1205"/>
      <c r="P28" s="1205"/>
      <c r="Q28" s="1205"/>
    </row>
    <row r="29" spans="1:17" s="1206" customFormat="1">
      <c r="A29" s="1107"/>
      <c r="B29" s="1107"/>
      <c r="C29" s="1108"/>
      <c r="D29" s="1115"/>
      <c r="E29" s="1116"/>
      <c r="F29" s="794"/>
      <c r="G29" s="2494"/>
      <c r="H29" s="133"/>
      <c r="I29" s="128"/>
      <c r="J29" s="1201"/>
      <c r="K29" s="1202"/>
      <c r="L29" s="1201"/>
      <c r="M29" s="1205"/>
      <c r="N29" s="1205"/>
      <c r="O29" s="1205"/>
      <c r="P29" s="1205"/>
      <c r="Q29" s="1205"/>
    </row>
    <row r="30" spans="1:17" s="1206" customFormat="1">
      <c r="A30" s="1107"/>
      <c r="B30" s="1107"/>
      <c r="C30" s="1113" t="s">
        <v>31</v>
      </c>
      <c r="D30" s="1114" t="s">
        <v>1830</v>
      </c>
      <c r="E30" s="1116"/>
      <c r="F30" s="794"/>
      <c r="G30" s="2494"/>
      <c r="H30" s="133"/>
      <c r="I30" s="128"/>
      <c r="J30" s="1201"/>
      <c r="K30" s="1202"/>
      <c r="L30" s="1201"/>
      <c r="M30" s="1205"/>
      <c r="N30" s="1205"/>
      <c r="O30" s="1205"/>
      <c r="P30" s="1205"/>
      <c r="Q30" s="1205"/>
    </row>
    <row r="31" spans="1:17" s="1206" customFormat="1">
      <c r="A31" s="1107"/>
      <c r="B31" s="1107"/>
      <c r="C31" s="1108"/>
      <c r="D31" s="1115" t="s">
        <v>2146</v>
      </c>
      <c r="E31" s="1116" t="s">
        <v>1824</v>
      </c>
      <c r="F31" s="796">
        <v>1</v>
      </c>
      <c r="G31" s="2494"/>
      <c r="H31" s="133">
        <f>ROUND(F31*G31, 2)</f>
        <v>0</v>
      </c>
      <c r="I31" s="128"/>
      <c r="J31" s="1201"/>
      <c r="K31" s="1202"/>
      <c r="L31" s="1201"/>
      <c r="M31" s="1205"/>
      <c r="N31" s="1205"/>
      <c r="O31" s="1205"/>
      <c r="P31" s="1205"/>
      <c r="Q31" s="1205"/>
    </row>
    <row r="32" spans="1:17" s="1206" customFormat="1" ht="22.5">
      <c r="A32" s="1107"/>
      <c r="B32" s="1107"/>
      <c r="C32" s="1108"/>
      <c r="D32" s="1109" t="s">
        <v>1831</v>
      </c>
      <c r="E32" s="1116" t="s">
        <v>1824</v>
      </c>
      <c r="F32" s="794">
        <v>1</v>
      </c>
      <c r="G32" s="2494"/>
      <c r="H32" s="133">
        <f>ROUND(F32*G32, 2)</f>
        <v>0</v>
      </c>
      <c r="I32" s="128"/>
      <c r="J32" s="1201"/>
      <c r="K32" s="1202"/>
      <c r="L32" s="1201"/>
      <c r="M32" s="1205"/>
      <c r="N32" s="1205"/>
      <c r="O32" s="1205"/>
      <c r="P32" s="1205"/>
      <c r="Q32" s="1205"/>
    </row>
    <row r="33" spans="1:17" s="1206" customFormat="1">
      <c r="A33" s="1107"/>
      <c r="B33" s="1107"/>
      <c r="C33" s="1108"/>
      <c r="D33" s="1109" t="s">
        <v>1832</v>
      </c>
      <c r="E33" s="1116" t="s">
        <v>1824</v>
      </c>
      <c r="F33" s="794">
        <v>1</v>
      </c>
      <c r="G33" s="2494"/>
      <c r="H33" s="133">
        <f>ROUND(F33*G33, 2)</f>
        <v>0</v>
      </c>
      <c r="I33" s="128"/>
      <c r="J33" s="1201"/>
      <c r="K33" s="1202"/>
      <c r="L33" s="1201"/>
      <c r="M33" s="1205"/>
      <c r="N33" s="1205"/>
      <c r="O33" s="1205"/>
      <c r="P33" s="1205"/>
      <c r="Q33" s="1205"/>
    </row>
    <row r="34" spans="1:17" s="1206" customFormat="1">
      <c r="A34" s="1107"/>
      <c r="B34" s="1107"/>
      <c r="C34" s="1108"/>
      <c r="D34" s="1117" t="s">
        <v>1925</v>
      </c>
      <c r="E34" s="1116" t="s">
        <v>1824</v>
      </c>
      <c r="F34" s="794">
        <v>1</v>
      </c>
      <c r="G34" s="2494"/>
      <c r="H34" s="133">
        <f>ROUND(F34*G34, 2)</f>
        <v>0</v>
      </c>
      <c r="I34" s="128"/>
      <c r="J34" s="1201"/>
      <c r="K34" s="1202"/>
      <c r="L34" s="1201"/>
      <c r="M34" s="1205"/>
      <c r="N34" s="1205"/>
      <c r="O34" s="1205"/>
      <c r="P34" s="1205"/>
      <c r="Q34" s="1205"/>
    </row>
    <row r="35" spans="1:17" s="1206" customFormat="1">
      <c r="A35" s="1107"/>
      <c r="B35" s="1107"/>
      <c r="C35" s="1108"/>
      <c r="D35" s="1115"/>
      <c r="E35" s="1116"/>
      <c r="F35" s="794"/>
      <c r="G35" s="2494"/>
      <c r="H35" s="133"/>
      <c r="I35" s="128"/>
      <c r="J35" s="1201"/>
      <c r="K35" s="1202"/>
      <c r="L35" s="1201"/>
      <c r="M35" s="1205"/>
      <c r="N35" s="1205"/>
      <c r="O35" s="1205"/>
      <c r="P35" s="1205"/>
      <c r="Q35" s="1205"/>
    </row>
    <row r="36" spans="1:17" s="1206" customFormat="1">
      <c r="A36" s="1107"/>
      <c r="B36" s="1107"/>
      <c r="C36" s="1120" t="s">
        <v>32</v>
      </c>
      <c r="D36" s="1114" t="s">
        <v>1833</v>
      </c>
      <c r="E36" s="1116"/>
      <c r="F36" s="794"/>
      <c r="G36" s="2494"/>
      <c r="H36" s="133"/>
      <c r="I36" s="128"/>
      <c r="J36" s="1201"/>
      <c r="K36" s="1202"/>
      <c r="L36" s="1201"/>
      <c r="M36" s="1205"/>
      <c r="N36" s="1205"/>
      <c r="O36" s="1205"/>
      <c r="P36" s="1205"/>
      <c r="Q36" s="1205"/>
    </row>
    <row r="37" spans="1:17" s="1206" customFormat="1" ht="22.5">
      <c r="A37" s="1107"/>
      <c r="B37" s="1107"/>
      <c r="C37" s="1108"/>
      <c r="D37" s="1109" t="s">
        <v>3184</v>
      </c>
      <c r="E37" s="1116" t="s">
        <v>1824</v>
      </c>
      <c r="F37" s="794">
        <v>1</v>
      </c>
      <c r="G37" s="2494"/>
      <c r="H37" s="133">
        <f>ROUND(F37*G37, 2)</f>
        <v>0</v>
      </c>
      <c r="I37" s="128"/>
      <c r="J37" s="1201"/>
      <c r="K37" s="1202"/>
      <c r="L37" s="1201"/>
      <c r="M37" s="1205"/>
      <c r="N37" s="1205"/>
      <c r="O37" s="1205"/>
      <c r="P37" s="1205"/>
      <c r="Q37" s="1205"/>
    </row>
    <row r="38" spans="1:17" s="1206" customFormat="1" ht="22.5">
      <c r="A38" s="1107"/>
      <c r="B38" s="1107"/>
      <c r="C38" s="1108"/>
      <c r="D38" s="1117" t="s">
        <v>1926</v>
      </c>
      <c r="E38" s="1116" t="s">
        <v>1824</v>
      </c>
      <c r="F38" s="794">
        <v>1</v>
      </c>
      <c r="G38" s="2494"/>
      <c r="H38" s="133">
        <f>ROUND(F38*G38, 2)</f>
        <v>0</v>
      </c>
      <c r="I38" s="128"/>
      <c r="J38" s="1201"/>
      <c r="K38" s="1202"/>
      <c r="L38" s="1201"/>
      <c r="M38" s="1205"/>
      <c r="N38" s="1205"/>
      <c r="O38" s="1205"/>
      <c r="P38" s="1205"/>
      <c r="Q38" s="1205"/>
    </row>
    <row r="39" spans="1:17" s="1206" customFormat="1">
      <c r="A39" s="1107"/>
      <c r="B39" s="1107"/>
      <c r="C39" s="1108"/>
      <c r="D39" s="1115" t="s">
        <v>1834</v>
      </c>
      <c r="E39" s="1116" t="s">
        <v>1824</v>
      </c>
      <c r="F39" s="794">
        <v>1</v>
      </c>
      <c r="G39" s="2494"/>
      <c r="H39" s="133">
        <f>ROUND(F39*G39, 2)</f>
        <v>0</v>
      </c>
      <c r="I39" s="128"/>
      <c r="J39" s="1201"/>
      <c r="K39" s="1202"/>
      <c r="L39" s="1201"/>
      <c r="M39" s="1205"/>
      <c r="N39" s="1205"/>
      <c r="O39" s="1205"/>
      <c r="P39" s="1205"/>
      <c r="Q39" s="1205"/>
    </row>
    <row r="40" spans="1:17" s="1206" customFormat="1">
      <c r="A40" s="1107"/>
      <c r="B40" s="1107"/>
      <c r="C40" s="1108"/>
      <c r="D40" s="1115" t="s">
        <v>1835</v>
      </c>
      <c r="E40" s="1116" t="s">
        <v>1824</v>
      </c>
      <c r="F40" s="794">
        <v>1</v>
      </c>
      <c r="G40" s="2494"/>
      <c r="H40" s="133">
        <f>ROUND(F40*G40, 2)</f>
        <v>0</v>
      </c>
      <c r="I40" s="128"/>
      <c r="J40" s="1201"/>
      <c r="K40" s="1202"/>
      <c r="L40" s="1201"/>
      <c r="M40" s="1205"/>
      <c r="N40" s="1205"/>
      <c r="O40" s="1205"/>
      <c r="P40" s="1205"/>
      <c r="Q40" s="1205"/>
    </row>
    <row r="41" spans="1:17" s="1206" customFormat="1">
      <c r="A41" s="1107"/>
      <c r="B41" s="1107"/>
      <c r="C41" s="1108"/>
      <c r="D41" s="1115"/>
      <c r="E41" s="1116"/>
      <c r="F41" s="794"/>
      <c r="G41" s="2494"/>
      <c r="H41" s="133"/>
      <c r="I41" s="128"/>
      <c r="J41" s="1201"/>
      <c r="K41" s="1202"/>
      <c r="L41" s="1201"/>
      <c r="M41" s="1205"/>
      <c r="N41" s="1205"/>
      <c r="O41" s="1205"/>
      <c r="P41" s="1205"/>
      <c r="Q41" s="1205"/>
    </row>
    <row r="42" spans="1:17" s="1206" customFormat="1" ht="33.75">
      <c r="A42" s="1107"/>
      <c r="B42" s="1107"/>
      <c r="C42" s="1120" t="s">
        <v>33</v>
      </c>
      <c r="D42" s="1114" t="s">
        <v>1971</v>
      </c>
      <c r="E42" s="1116"/>
      <c r="F42" s="794"/>
      <c r="G42" s="2494"/>
      <c r="H42" s="133"/>
      <c r="I42" s="128"/>
      <c r="J42" s="1201"/>
      <c r="K42" s="1202"/>
      <c r="L42" s="1201"/>
      <c r="M42" s="1205"/>
      <c r="N42" s="1205"/>
      <c r="O42" s="1205"/>
      <c r="P42" s="1205"/>
      <c r="Q42" s="1205"/>
    </row>
    <row r="43" spans="1:17" s="1206" customFormat="1" ht="22.5">
      <c r="A43" s="1107"/>
      <c r="B43" s="1107"/>
      <c r="C43" s="1108"/>
      <c r="D43" s="1109" t="s">
        <v>3185</v>
      </c>
      <c r="E43" s="1116" t="s">
        <v>1824</v>
      </c>
      <c r="F43" s="794">
        <v>1</v>
      </c>
      <c r="G43" s="2494"/>
      <c r="H43" s="133">
        <f>ROUND(F43*G43, 2)</f>
        <v>0</v>
      </c>
      <c r="I43" s="128"/>
      <c r="J43" s="1201"/>
      <c r="K43" s="1202"/>
      <c r="L43" s="1201"/>
      <c r="M43" s="1205"/>
      <c r="N43" s="1205"/>
      <c r="O43" s="1205"/>
      <c r="P43" s="1205"/>
      <c r="Q43" s="1205"/>
    </row>
    <row r="44" spans="1:17" s="1206" customFormat="1">
      <c r="A44" s="1107"/>
      <c r="B44" s="1107"/>
      <c r="C44" s="1108"/>
      <c r="D44" s="1115"/>
      <c r="E44" s="1116"/>
      <c r="F44" s="794"/>
      <c r="G44" s="2494"/>
      <c r="H44" s="133"/>
      <c r="I44" s="128"/>
      <c r="J44" s="1201"/>
      <c r="K44" s="1202"/>
      <c r="L44" s="1201"/>
      <c r="M44" s="1205"/>
      <c r="N44" s="1205"/>
      <c r="O44" s="1205"/>
      <c r="P44" s="1205"/>
      <c r="Q44" s="1205"/>
    </row>
    <row r="45" spans="1:17" s="1206" customFormat="1" ht="22.5">
      <c r="A45" s="1107"/>
      <c r="B45" s="1107"/>
      <c r="C45" s="1120" t="s">
        <v>242</v>
      </c>
      <c r="D45" s="1114" t="s">
        <v>1836</v>
      </c>
      <c r="E45" s="1116"/>
      <c r="F45" s="794"/>
      <c r="G45" s="2494"/>
      <c r="H45" s="133"/>
      <c r="I45" s="128"/>
      <c r="J45" s="1201"/>
      <c r="K45" s="1202"/>
      <c r="L45" s="1201"/>
      <c r="M45" s="1205"/>
      <c r="N45" s="1205"/>
      <c r="O45" s="1205"/>
      <c r="P45" s="1205"/>
      <c r="Q45" s="1205"/>
    </row>
    <row r="46" spans="1:17" s="1206" customFormat="1" ht="22.5">
      <c r="A46" s="1107"/>
      <c r="B46" s="1107"/>
      <c r="C46" s="1108"/>
      <c r="D46" s="1109" t="s">
        <v>3185</v>
      </c>
      <c r="E46" s="1116" t="s">
        <v>1824</v>
      </c>
      <c r="F46" s="794">
        <v>1</v>
      </c>
      <c r="G46" s="2494"/>
      <c r="H46" s="133">
        <f>ROUND(F46*G46, 2)</f>
        <v>0</v>
      </c>
      <c r="I46" s="128"/>
      <c r="J46" s="1201"/>
      <c r="K46" s="1202"/>
      <c r="L46" s="1201"/>
      <c r="M46" s="1205"/>
      <c r="N46" s="1205"/>
      <c r="O46" s="1205"/>
      <c r="P46" s="1205"/>
      <c r="Q46" s="1205"/>
    </row>
    <row r="47" spans="1:17" s="1206" customFormat="1">
      <c r="A47" s="1107"/>
      <c r="B47" s="1107"/>
      <c r="C47" s="1108"/>
      <c r="D47" s="1115"/>
      <c r="E47" s="1116"/>
      <c r="F47" s="794"/>
      <c r="G47" s="2494"/>
      <c r="H47" s="133"/>
      <c r="I47" s="128"/>
      <c r="J47" s="1201"/>
      <c r="K47" s="1202"/>
      <c r="L47" s="1201"/>
      <c r="M47" s="1205"/>
      <c r="N47" s="1205"/>
      <c r="O47" s="1205"/>
      <c r="P47" s="1205"/>
      <c r="Q47" s="1205"/>
    </row>
    <row r="48" spans="1:17" s="1206" customFormat="1">
      <c r="A48" s="107" t="s">
        <v>0</v>
      </c>
      <c r="B48" s="108" t="s">
        <v>13</v>
      </c>
      <c r="C48" s="108">
        <f>1+C17</f>
        <v>2</v>
      </c>
      <c r="D48" s="1114" t="s">
        <v>1837</v>
      </c>
      <c r="E48" s="1116"/>
      <c r="F48" s="794"/>
      <c r="G48" s="2494"/>
      <c r="H48" s="133"/>
      <c r="I48" s="128"/>
      <c r="J48" s="1201"/>
      <c r="K48" s="1202"/>
      <c r="L48" s="1201"/>
      <c r="M48" s="1205"/>
      <c r="N48" s="1205"/>
      <c r="O48" s="1205"/>
      <c r="P48" s="1205"/>
      <c r="Q48" s="1205"/>
    </row>
    <row r="49" spans="1:17" s="1206" customFormat="1" ht="56.25">
      <c r="A49" s="1107"/>
      <c r="B49" s="1107"/>
      <c r="C49" s="1112"/>
      <c r="D49" s="681" t="s">
        <v>1972</v>
      </c>
      <c r="E49" s="1116"/>
      <c r="F49" s="794"/>
      <c r="G49" s="2494"/>
      <c r="H49" s="133"/>
      <c r="I49" s="128"/>
      <c r="J49" s="1201"/>
      <c r="K49" s="1202"/>
      <c r="L49" s="1201"/>
      <c r="M49" s="1205"/>
      <c r="N49" s="1205"/>
      <c r="O49" s="1205"/>
      <c r="P49" s="1205"/>
      <c r="Q49" s="1205"/>
    </row>
    <row r="50" spans="1:17" s="1206" customFormat="1" ht="56.25">
      <c r="A50" s="1107"/>
      <c r="B50" s="1107"/>
      <c r="C50" s="1108"/>
      <c r="D50" s="1109" t="s">
        <v>3186</v>
      </c>
      <c r="E50" s="1121"/>
      <c r="F50" s="794"/>
      <c r="G50" s="2494"/>
      <c r="H50" s="133"/>
      <c r="I50" s="128"/>
      <c r="J50" s="1201"/>
      <c r="K50" s="1202"/>
      <c r="L50" s="1201"/>
      <c r="M50" s="1205"/>
      <c r="N50" s="1205"/>
      <c r="O50" s="1205"/>
      <c r="P50" s="1205"/>
      <c r="Q50" s="1205"/>
    </row>
    <row r="51" spans="1:17" s="1206" customFormat="1">
      <c r="A51" s="1107"/>
      <c r="B51" s="1107"/>
      <c r="C51" s="1108"/>
      <c r="D51" s="1111"/>
      <c r="E51" s="1118" t="s">
        <v>1838</v>
      </c>
      <c r="F51" s="794">
        <v>800</v>
      </c>
      <c r="G51" s="2494"/>
      <c r="H51" s="133">
        <f>ROUND(F51*G51, 2)</f>
        <v>0</v>
      </c>
      <c r="I51" s="128"/>
      <c r="J51" s="1201"/>
      <c r="K51" s="1202"/>
      <c r="L51" s="1201"/>
      <c r="M51" s="1205"/>
      <c r="N51" s="1205"/>
      <c r="O51" s="1205"/>
      <c r="P51" s="1205"/>
      <c r="Q51" s="1205"/>
    </row>
    <row r="52" spans="1:17" s="1206" customFormat="1">
      <c r="A52" s="107" t="s">
        <v>0</v>
      </c>
      <c r="B52" s="108" t="s">
        <v>13</v>
      </c>
      <c r="C52" s="108">
        <f>1+C48</f>
        <v>3</v>
      </c>
      <c r="D52" s="1111" t="s">
        <v>1840</v>
      </c>
      <c r="E52" s="1116"/>
      <c r="F52" s="794"/>
      <c r="G52" s="2494"/>
      <c r="H52" s="133"/>
      <c r="I52" s="128"/>
      <c r="J52" s="1201"/>
      <c r="K52" s="1202"/>
      <c r="L52" s="1201"/>
      <c r="M52" s="1205"/>
      <c r="N52" s="1205"/>
      <c r="O52" s="1205"/>
      <c r="P52" s="1205"/>
      <c r="Q52" s="1205"/>
    </row>
    <row r="53" spans="1:17" s="1206" customFormat="1" ht="33.75">
      <c r="A53" s="1107"/>
      <c r="B53" s="1107"/>
      <c r="C53" s="1112"/>
      <c r="D53" s="1109" t="s">
        <v>2034</v>
      </c>
      <c r="E53" s="1116"/>
      <c r="F53" s="794"/>
      <c r="G53" s="2494"/>
      <c r="H53" s="133"/>
      <c r="I53" s="128"/>
      <c r="J53" s="1201"/>
      <c r="K53" s="1202"/>
      <c r="L53" s="1201"/>
      <c r="M53" s="1205"/>
      <c r="N53" s="1205"/>
      <c r="O53" s="1205"/>
      <c r="P53" s="1205"/>
      <c r="Q53" s="1205"/>
    </row>
    <row r="54" spans="1:17" s="1206" customFormat="1" ht="22.5">
      <c r="A54" s="1107"/>
      <c r="B54" s="1107"/>
      <c r="C54" s="1108"/>
      <c r="D54" s="1109" t="s">
        <v>1841</v>
      </c>
      <c r="E54" s="1116"/>
      <c r="F54" s="794"/>
      <c r="G54" s="2494"/>
      <c r="H54" s="133"/>
      <c r="I54" s="128"/>
      <c r="J54" s="1201"/>
      <c r="K54" s="1202"/>
      <c r="L54" s="1201"/>
      <c r="M54" s="1205"/>
      <c r="N54" s="1205"/>
      <c r="O54" s="1205"/>
      <c r="P54" s="1205"/>
      <c r="Q54" s="1205"/>
    </row>
    <row r="55" spans="1:17" s="1206" customFormat="1">
      <c r="A55" s="1107"/>
      <c r="B55" s="1107"/>
      <c r="C55" s="1108"/>
      <c r="D55" s="1109"/>
      <c r="E55" s="1116"/>
      <c r="F55" s="794"/>
      <c r="G55" s="2494"/>
      <c r="H55" s="133"/>
      <c r="I55" s="128"/>
      <c r="J55" s="1201"/>
      <c r="K55" s="1202"/>
      <c r="L55" s="1201"/>
      <c r="M55" s="1205"/>
      <c r="N55" s="1205"/>
      <c r="O55" s="1205"/>
      <c r="P55" s="1205"/>
      <c r="Q55" s="1205"/>
    </row>
    <row r="56" spans="1:17" s="1206" customFormat="1">
      <c r="A56" s="1107"/>
      <c r="B56" s="1107"/>
      <c r="C56" s="1113" t="s">
        <v>30</v>
      </c>
      <c r="D56" s="1114" t="s">
        <v>1822</v>
      </c>
      <c r="E56" s="1116"/>
      <c r="F56" s="794"/>
      <c r="G56" s="2494"/>
      <c r="H56" s="133"/>
      <c r="I56" s="128"/>
      <c r="J56" s="1201"/>
      <c r="K56" s="1202"/>
      <c r="L56" s="1201"/>
      <c r="M56" s="1205"/>
      <c r="N56" s="1205"/>
      <c r="O56" s="1205"/>
      <c r="P56" s="1205"/>
      <c r="Q56" s="1205"/>
    </row>
    <row r="57" spans="1:17" s="1206" customFormat="1">
      <c r="A57" s="1107"/>
      <c r="B57" s="1107"/>
      <c r="C57" s="1108"/>
      <c r="D57" s="1115" t="s">
        <v>1839</v>
      </c>
      <c r="E57" s="1116" t="s">
        <v>1824</v>
      </c>
      <c r="F57" s="794">
        <v>1</v>
      </c>
      <c r="G57" s="2494"/>
      <c r="H57" s="133">
        <f>ROUND(F57*G57, 2)</f>
        <v>0</v>
      </c>
      <c r="I57" s="128"/>
      <c r="J57" s="1201"/>
      <c r="K57" s="1202"/>
      <c r="L57" s="1201"/>
      <c r="M57" s="1205"/>
      <c r="N57" s="1205"/>
      <c r="O57" s="1205"/>
      <c r="P57" s="1205"/>
      <c r="Q57" s="1205"/>
    </row>
    <row r="58" spans="1:17" s="1206" customFormat="1">
      <c r="A58" s="1107"/>
      <c r="B58" s="1107"/>
      <c r="C58" s="1108"/>
      <c r="D58" s="1115" t="s">
        <v>1829</v>
      </c>
      <c r="E58" s="1116" t="s">
        <v>1824</v>
      </c>
      <c r="F58" s="794">
        <v>1</v>
      </c>
      <c r="G58" s="2494"/>
      <c r="H58" s="133">
        <f>ROUND(F58*G58, 2)</f>
        <v>0</v>
      </c>
      <c r="I58" s="128"/>
      <c r="J58" s="1201"/>
      <c r="K58" s="1202"/>
      <c r="L58" s="1201"/>
      <c r="M58" s="1205"/>
      <c r="N58" s="1205"/>
      <c r="O58" s="1205"/>
      <c r="P58" s="1205"/>
      <c r="Q58" s="1205"/>
    </row>
    <row r="59" spans="1:17" s="1206" customFormat="1">
      <c r="A59" s="1107"/>
      <c r="B59" s="1107"/>
      <c r="C59" s="1108"/>
      <c r="D59" s="1115"/>
      <c r="E59" s="1116"/>
      <c r="F59" s="794"/>
      <c r="G59" s="2494"/>
      <c r="H59" s="133"/>
      <c r="I59" s="128"/>
      <c r="J59" s="1201"/>
      <c r="K59" s="1202"/>
      <c r="L59" s="1201"/>
      <c r="M59" s="1205"/>
      <c r="N59" s="1205"/>
      <c r="O59" s="1205"/>
      <c r="P59" s="1205"/>
      <c r="Q59" s="1205"/>
    </row>
    <row r="60" spans="1:17" s="1206" customFormat="1">
      <c r="A60" s="1107"/>
      <c r="B60" s="1107"/>
      <c r="C60" s="1113" t="s">
        <v>31</v>
      </c>
      <c r="D60" s="1114" t="s">
        <v>1830</v>
      </c>
      <c r="E60" s="1116"/>
      <c r="F60" s="794"/>
      <c r="G60" s="2494"/>
      <c r="H60" s="133"/>
      <c r="I60" s="128"/>
      <c r="J60" s="1201"/>
      <c r="K60" s="1202"/>
      <c r="L60" s="1201"/>
      <c r="M60" s="1205"/>
      <c r="N60" s="1205"/>
      <c r="O60" s="1205"/>
      <c r="P60" s="1205"/>
      <c r="Q60" s="1205"/>
    </row>
    <row r="61" spans="1:17" s="1206" customFormat="1" ht="22.5">
      <c r="A61" s="1107"/>
      <c r="B61" s="1107"/>
      <c r="C61" s="1108"/>
      <c r="D61" s="1115" t="s">
        <v>1842</v>
      </c>
      <c r="E61" s="1116" t="s">
        <v>1824</v>
      </c>
      <c r="F61" s="794">
        <v>1</v>
      </c>
      <c r="G61" s="2494"/>
      <c r="H61" s="133">
        <f>ROUND(F61*G61, 2)</f>
        <v>0</v>
      </c>
      <c r="I61" s="128"/>
      <c r="J61" s="1201"/>
      <c r="K61" s="1202"/>
      <c r="L61" s="1201"/>
      <c r="M61" s="1205"/>
      <c r="N61" s="1205"/>
      <c r="O61" s="1205"/>
      <c r="P61" s="1205"/>
      <c r="Q61" s="1205"/>
    </row>
    <row r="62" spans="1:17" s="1206" customFormat="1" ht="22.5">
      <c r="A62" s="1107"/>
      <c r="B62" s="1107"/>
      <c r="C62" s="1108"/>
      <c r="D62" s="1115" t="s">
        <v>1843</v>
      </c>
      <c r="E62" s="1116" t="s">
        <v>1824</v>
      </c>
      <c r="F62" s="794">
        <v>1</v>
      </c>
      <c r="G62" s="2494"/>
      <c r="H62" s="133">
        <f>ROUND(F62*G62, 2)</f>
        <v>0</v>
      </c>
      <c r="I62" s="430"/>
      <c r="J62" s="1201"/>
      <c r="K62" s="1202"/>
      <c r="L62" s="1201"/>
      <c r="M62" s="1205"/>
      <c r="N62" s="1205"/>
      <c r="O62" s="1205"/>
      <c r="P62" s="1205"/>
      <c r="Q62" s="1205"/>
    </row>
    <row r="63" spans="1:17" s="1206" customFormat="1">
      <c r="A63" s="1107"/>
      <c r="B63" s="1107"/>
      <c r="C63" s="1108"/>
      <c r="D63" s="1115"/>
      <c r="E63" s="1116"/>
      <c r="F63" s="794"/>
      <c r="G63" s="2494"/>
      <c r="H63" s="133"/>
      <c r="I63" s="128"/>
      <c r="J63" s="1201"/>
      <c r="K63" s="1202"/>
      <c r="L63" s="1201"/>
      <c r="M63" s="1205"/>
      <c r="N63" s="1205"/>
      <c r="O63" s="1205"/>
      <c r="P63" s="1205"/>
      <c r="Q63" s="1205"/>
    </row>
    <row r="64" spans="1:17" s="1206" customFormat="1">
      <c r="A64" s="107" t="s">
        <v>0</v>
      </c>
      <c r="B64" s="108" t="s">
        <v>13</v>
      </c>
      <c r="C64" s="108">
        <f>1+C52</f>
        <v>4</v>
      </c>
      <c r="D64" s="1111" t="s">
        <v>1927</v>
      </c>
      <c r="E64" s="1116"/>
      <c r="F64" s="794"/>
      <c r="G64" s="2494"/>
      <c r="H64" s="133"/>
      <c r="I64" s="128"/>
      <c r="J64" s="1201"/>
      <c r="K64" s="1202"/>
      <c r="L64" s="1201"/>
      <c r="M64" s="1205"/>
      <c r="N64" s="1205"/>
      <c r="O64" s="1205"/>
      <c r="P64" s="1205"/>
      <c r="Q64" s="1205"/>
    </row>
    <row r="65" spans="1:17" s="1206" customFormat="1" ht="22.5">
      <c r="A65" s="1107"/>
      <c r="B65" s="1107"/>
      <c r="C65" s="1112"/>
      <c r="D65" s="1109" t="s">
        <v>1928</v>
      </c>
      <c r="E65" s="1116"/>
      <c r="F65" s="794"/>
      <c r="G65" s="2494"/>
      <c r="H65" s="133"/>
      <c r="I65" s="128"/>
      <c r="J65" s="1201"/>
      <c r="K65" s="1202"/>
      <c r="L65" s="1201"/>
      <c r="M65" s="1205"/>
      <c r="N65" s="1205"/>
      <c r="O65" s="1205"/>
      <c r="P65" s="1205"/>
      <c r="Q65" s="1205"/>
    </row>
    <row r="66" spans="1:17" s="1206" customFormat="1">
      <c r="A66" s="1107"/>
      <c r="B66" s="1107"/>
      <c r="C66" s="1108"/>
      <c r="D66" s="1115"/>
      <c r="E66" s="1116" t="s">
        <v>1824</v>
      </c>
      <c r="F66" s="794">
        <v>1</v>
      </c>
      <c r="G66" s="2494"/>
      <c r="H66" s="133">
        <f>ROUND(F66*G66, 2)</f>
        <v>0</v>
      </c>
      <c r="I66" s="128"/>
      <c r="J66" s="1201"/>
      <c r="K66" s="1202"/>
      <c r="L66" s="1201"/>
      <c r="M66" s="1205"/>
      <c r="N66" s="1205"/>
      <c r="O66" s="1205"/>
      <c r="P66" s="1205"/>
      <c r="Q66" s="1205"/>
    </row>
    <row r="67" spans="1:17">
      <c r="D67" s="1106"/>
      <c r="G67" s="2494"/>
      <c r="I67" s="128"/>
    </row>
    <row r="68" spans="1:17">
      <c r="A68" s="107" t="s">
        <v>0</v>
      </c>
      <c r="B68" s="108" t="s">
        <v>13</v>
      </c>
      <c r="C68" s="108">
        <f>1+C64</f>
        <v>5</v>
      </c>
      <c r="D68" s="954" t="s">
        <v>1755</v>
      </c>
      <c r="F68" s="769"/>
      <c r="G68" s="2494"/>
      <c r="I68" s="128"/>
    </row>
    <row r="69" spans="1:17" ht="45">
      <c r="A69" s="107"/>
      <c r="D69" s="151" t="s">
        <v>1162</v>
      </c>
      <c r="F69" s="769"/>
      <c r="G69" s="2494"/>
      <c r="I69" s="128"/>
    </row>
    <row r="70" spans="1:17" ht="67.5">
      <c r="C70" s="1122"/>
      <c r="D70" s="151" t="s">
        <v>1161</v>
      </c>
      <c r="F70" s="769"/>
      <c r="G70" s="2494"/>
      <c r="I70" s="128"/>
    </row>
    <row r="71" spans="1:17" ht="56.25">
      <c r="C71" s="1122"/>
      <c r="D71" s="151" t="s">
        <v>1164</v>
      </c>
      <c r="F71" s="769"/>
      <c r="G71" s="2494"/>
      <c r="I71" s="128"/>
    </row>
    <row r="72" spans="1:17" ht="45">
      <c r="C72" s="1122"/>
      <c r="D72" s="151" t="s">
        <v>1171</v>
      </c>
      <c r="F72" s="769"/>
      <c r="G72" s="2494"/>
      <c r="I72" s="128"/>
    </row>
    <row r="73" spans="1:17">
      <c r="C73" s="1122"/>
      <c r="D73" s="151" t="s">
        <v>1163</v>
      </c>
      <c r="F73" s="769"/>
      <c r="G73" s="2494"/>
      <c r="I73" s="128"/>
    </row>
    <row r="74" spans="1:17">
      <c r="C74" s="1122"/>
      <c r="D74" s="176" t="s">
        <v>1756</v>
      </c>
      <c r="F74" s="769"/>
      <c r="G74" s="2494"/>
      <c r="I74" s="128"/>
    </row>
    <row r="75" spans="1:17">
      <c r="C75" s="1122"/>
      <c r="D75" s="176" t="s">
        <v>1757</v>
      </c>
      <c r="F75" s="769"/>
      <c r="G75" s="2494"/>
      <c r="I75" s="128"/>
    </row>
    <row r="76" spans="1:17">
      <c r="C76" s="1122"/>
      <c r="D76" s="176" t="s">
        <v>2689</v>
      </c>
      <c r="F76" s="769"/>
      <c r="G76" s="2494"/>
      <c r="I76" s="128"/>
    </row>
    <row r="77" spans="1:17" ht="56.25">
      <c r="C77" s="1122"/>
      <c r="D77" s="151" t="s">
        <v>1165</v>
      </c>
      <c r="F77" s="769"/>
      <c r="G77" s="2494"/>
      <c r="I77" s="128"/>
    </row>
    <row r="78" spans="1:17" ht="22.5">
      <c r="C78" s="1122"/>
      <c r="D78" s="151" t="s">
        <v>1166</v>
      </c>
      <c r="F78" s="769"/>
      <c r="G78" s="2494"/>
      <c r="I78" s="128"/>
    </row>
    <row r="79" spans="1:17" ht="45">
      <c r="C79" s="1122"/>
      <c r="D79" s="151" t="s">
        <v>1167</v>
      </c>
      <c r="G79" s="2494"/>
      <c r="I79" s="189"/>
    </row>
    <row r="80" spans="1:17">
      <c r="C80" s="1122"/>
      <c r="D80" s="151" t="s">
        <v>1169</v>
      </c>
      <c r="E80" s="1123" t="s">
        <v>88</v>
      </c>
      <c r="F80" s="1124">
        <v>1</v>
      </c>
      <c r="G80" s="2494"/>
      <c r="H80" s="133">
        <f>F80*G80</f>
        <v>0</v>
      </c>
      <c r="I80" s="189"/>
    </row>
    <row r="81" spans="1:22">
      <c r="C81" s="1122"/>
      <c r="D81" s="1063"/>
      <c r="G81" s="2494"/>
      <c r="I81" s="189"/>
    </row>
    <row r="82" spans="1:22" ht="22.5">
      <c r="A82" s="107" t="s">
        <v>0</v>
      </c>
      <c r="B82" s="108" t="s">
        <v>13</v>
      </c>
      <c r="C82" s="108">
        <f>C68+1</f>
        <v>6</v>
      </c>
      <c r="D82" s="954" t="s">
        <v>1758</v>
      </c>
      <c r="G82" s="2494"/>
      <c r="I82" s="189"/>
    </row>
    <row r="83" spans="1:22" s="879" customFormat="1" ht="56.25">
      <c r="A83" s="101"/>
      <c r="B83" s="108"/>
      <c r="C83" s="1125"/>
      <c r="D83" s="151" t="s">
        <v>1168</v>
      </c>
      <c r="E83" s="131"/>
      <c r="F83" s="109"/>
      <c r="G83" s="2494"/>
      <c r="H83" s="133"/>
      <c r="I83" s="189"/>
      <c r="J83" s="1201"/>
      <c r="K83" s="1202"/>
      <c r="L83" s="1201"/>
      <c r="M83" s="1207"/>
      <c r="N83" s="1207"/>
      <c r="O83" s="1207"/>
      <c r="P83" s="1207"/>
      <c r="Q83" s="1207"/>
    </row>
    <row r="84" spans="1:22" s="879" customFormat="1" ht="78.75">
      <c r="A84" s="101"/>
      <c r="B84" s="108"/>
      <c r="C84" s="126"/>
      <c r="D84" s="151" t="s">
        <v>2506</v>
      </c>
      <c r="E84" s="49"/>
      <c r="F84" s="109"/>
      <c r="G84" s="2494"/>
      <c r="H84" s="133"/>
      <c r="I84" s="128"/>
      <c r="J84" s="1201"/>
      <c r="K84" s="1202"/>
      <c r="L84" s="1201"/>
      <c r="M84" s="1207"/>
      <c r="N84" s="1207"/>
      <c r="O84" s="1207"/>
      <c r="P84" s="1207"/>
      <c r="Q84" s="1207"/>
    </row>
    <row r="85" spans="1:22" ht="22.5">
      <c r="A85" s="101"/>
      <c r="C85" s="126"/>
      <c r="D85" s="151" t="s">
        <v>1166</v>
      </c>
      <c r="F85" s="769"/>
      <c r="G85" s="2494"/>
      <c r="I85" s="128"/>
    </row>
    <row r="86" spans="1:22" ht="45">
      <c r="C86" s="1122"/>
      <c r="D86" s="151" t="s">
        <v>1167</v>
      </c>
      <c r="E86" s="106"/>
      <c r="F86" s="768"/>
      <c r="G86" s="2494"/>
      <c r="I86" s="128"/>
    </row>
    <row r="87" spans="1:22">
      <c r="C87" s="1122"/>
      <c r="D87" s="151" t="s">
        <v>1169</v>
      </c>
      <c r="E87" s="1123" t="s">
        <v>88</v>
      </c>
      <c r="F87" s="1124">
        <v>1</v>
      </c>
      <c r="G87" s="2494"/>
      <c r="H87" s="133">
        <f>F87*G87</f>
        <v>0</v>
      </c>
      <c r="I87" s="128"/>
    </row>
    <row r="88" spans="1:22">
      <c r="D88" s="1106"/>
      <c r="G88" s="2494"/>
      <c r="I88" s="128"/>
    </row>
    <row r="89" spans="1:22" s="984" customFormat="1" ht="22.5">
      <c r="A89" s="107" t="s">
        <v>0</v>
      </c>
      <c r="B89" s="108" t="s">
        <v>13</v>
      </c>
      <c r="C89" s="108">
        <f>C82+1</f>
        <v>7</v>
      </c>
      <c r="D89" s="1126" t="s">
        <v>101</v>
      </c>
      <c r="E89" s="131"/>
      <c r="F89" s="767"/>
      <c r="G89" s="2494"/>
      <c r="H89" s="133"/>
      <c r="I89" s="128"/>
      <c r="J89" s="1201"/>
      <c r="K89" s="1202"/>
      <c r="L89" s="1201"/>
      <c r="M89" s="1204"/>
      <c r="N89" s="1204"/>
      <c r="O89" s="1204"/>
      <c r="P89" s="1204"/>
      <c r="Q89" s="1204"/>
      <c r="R89" s="1030"/>
      <c r="S89" s="1030"/>
      <c r="T89" s="1030"/>
      <c r="U89" s="1030"/>
      <c r="V89" s="1030"/>
    </row>
    <row r="90" spans="1:22" s="984" customFormat="1" ht="101.25">
      <c r="A90" s="107"/>
      <c r="B90" s="108"/>
      <c r="C90" s="108"/>
      <c r="D90" s="1063" t="s">
        <v>1172</v>
      </c>
      <c r="E90" s="131"/>
      <c r="F90" s="767"/>
      <c r="G90" s="2494"/>
      <c r="H90" s="133"/>
      <c r="I90" s="128"/>
      <c r="J90" s="1201"/>
      <c r="K90" s="1202"/>
      <c r="L90" s="1201"/>
      <c r="M90" s="1204"/>
      <c r="N90" s="1204"/>
      <c r="O90" s="1204"/>
      <c r="P90" s="1204"/>
      <c r="Q90" s="1204"/>
      <c r="R90" s="1030"/>
      <c r="S90" s="1030"/>
      <c r="T90" s="1030"/>
      <c r="U90" s="1030"/>
      <c r="V90" s="1030"/>
    </row>
    <row r="91" spans="1:22" s="984" customFormat="1">
      <c r="A91" s="107"/>
      <c r="B91" s="108"/>
      <c r="C91" s="108"/>
      <c r="D91" s="1127" t="s">
        <v>81</v>
      </c>
      <c r="E91" s="131" t="s">
        <v>88</v>
      </c>
      <c r="F91" s="109">
        <v>1</v>
      </c>
      <c r="G91" s="245"/>
      <c r="H91" s="133">
        <f>F91*G91</f>
        <v>0</v>
      </c>
      <c r="I91" s="128"/>
      <c r="J91" s="1201"/>
      <c r="K91" s="1202"/>
      <c r="L91" s="1201"/>
      <c r="M91" s="1204"/>
      <c r="N91" s="1204"/>
      <c r="O91" s="1204"/>
      <c r="P91" s="1204"/>
      <c r="Q91" s="1204"/>
      <c r="R91" s="1030"/>
      <c r="S91" s="1030"/>
      <c r="T91" s="1030"/>
      <c r="U91" s="1030"/>
      <c r="V91" s="1030"/>
    </row>
    <row r="92" spans="1:22" s="984" customFormat="1">
      <c r="A92" s="107"/>
      <c r="B92" s="108"/>
      <c r="C92" s="108"/>
      <c r="D92" s="1127"/>
      <c r="E92" s="131"/>
      <c r="F92" s="109"/>
      <c r="G92" s="245"/>
      <c r="H92" s="133"/>
      <c r="I92" s="128"/>
      <c r="J92" s="1201"/>
      <c r="K92" s="1202"/>
      <c r="L92" s="1201"/>
      <c r="M92" s="1204"/>
      <c r="N92" s="1204"/>
      <c r="O92" s="1204"/>
      <c r="P92" s="1204"/>
      <c r="Q92" s="1204"/>
      <c r="R92" s="1030"/>
      <c r="S92" s="1030"/>
      <c r="T92" s="1030"/>
      <c r="U92" s="1030"/>
      <c r="V92" s="1030"/>
    </row>
    <row r="93" spans="1:22">
      <c r="A93" s="107" t="s">
        <v>0</v>
      </c>
      <c r="B93" s="108" t="s">
        <v>13</v>
      </c>
      <c r="C93" s="108">
        <f>C89+1</f>
        <v>8</v>
      </c>
      <c r="D93" s="135" t="s">
        <v>1398</v>
      </c>
      <c r="I93" s="128"/>
    </row>
    <row r="94" spans="1:22" ht="78.75">
      <c r="A94" s="134"/>
      <c r="B94" s="135"/>
      <c r="C94" s="135"/>
      <c r="D94" s="1063" t="s">
        <v>1956</v>
      </c>
      <c r="I94" s="128"/>
    </row>
    <row r="95" spans="1:22">
      <c r="A95" s="134"/>
      <c r="B95" s="135"/>
      <c r="C95" s="135"/>
      <c r="D95" s="1063" t="s">
        <v>3205</v>
      </c>
      <c r="I95" s="128"/>
    </row>
    <row r="96" spans="1:22" s="984" customFormat="1">
      <c r="A96" s="107"/>
      <c r="B96" s="108"/>
      <c r="C96" s="108"/>
      <c r="D96" s="1127" t="s">
        <v>81</v>
      </c>
      <c r="E96" s="131" t="s">
        <v>88</v>
      </c>
      <c r="F96" s="109">
        <v>1</v>
      </c>
      <c r="G96" s="245"/>
      <c r="H96" s="133">
        <f>F96*G96</f>
        <v>0</v>
      </c>
      <c r="I96" s="128"/>
      <c r="J96" s="1201"/>
      <c r="K96" s="1202"/>
      <c r="L96" s="1201"/>
      <c r="M96" s="1204"/>
      <c r="N96" s="1204"/>
      <c r="O96" s="1204"/>
      <c r="P96" s="1204"/>
      <c r="Q96" s="1204"/>
      <c r="R96" s="1030"/>
      <c r="S96" s="1030"/>
      <c r="T96" s="1030"/>
      <c r="U96" s="1030"/>
      <c r="V96" s="1030"/>
    </row>
    <row r="97" spans="1:22">
      <c r="A97" s="134"/>
      <c r="B97" s="135"/>
      <c r="C97" s="135"/>
      <c r="D97" s="135"/>
      <c r="I97" s="128"/>
    </row>
    <row r="98" spans="1:22">
      <c r="A98" s="107" t="s">
        <v>0</v>
      </c>
      <c r="B98" s="108" t="s">
        <v>13</v>
      </c>
      <c r="C98" s="108">
        <f>C93+1</f>
        <v>9</v>
      </c>
      <c r="D98" s="135" t="s">
        <v>1867</v>
      </c>
      <c r="I98" s="128"/>
    </row>
    <row r="99" spans="1:22" ht="33.75">
      <c r="A99" s="107"/>
      <c r="D99" s="1127" t="s">
        <v>1957</v>
      </c>
      <c r="I99" s="128"/>
    </row>
    <row r="100" spans="1:22" ht="22.5">
      <c r="A100" s="134"/>
      <c r="B100" s="135"/>
      <c r="C100" s="135"/>
      <c r="D100" s="1127" t="s">
        <v>1950</v>
      </c>
      <c r="I100" s="128"/>
    </row>
    <row r="101" spans="1:22" s="984" customFormat="1">
      <c r="A101" s="107"/>
      <c r="B101" s="108"/>
      <c r="C101" s="108"/>
      <c r="D101" s="1127" t="s">
        <v>1417</v>
      </c>
      <c r="E101" s="131" t="s">
        <v>19</v>
      </c>
      <c r="F101" s="109">
        <v>6</v>
      </c>
      <c r="G101" s="245"/>
      <c r="H101" s="133">
        <f>F101*G101</f>
        <v>0</v>
      </c>
      <c r="I101" s="128"/>
      <c r="J101" s="1201"/>
      <c r="K101" s="1202"/>
      <c r="L101" s="1201"/>
      <c r="M101" s="1204"/>
      <c r="N101" s="1204"/>
      <c r="O101" s="1204"/>
      <c r="P101" s="1204"/>
      <c r="Q101" s="1204"/>
      <c r="R101" s="1030"/>
      <c r="S101" s="1030"/>
      <c r="T101" s="1030"/>
      <c r="U101" s="1030"/>
      <c r="V101" s="1030"/>
    </row>
    <row r="102" spans="1:22">
      <c r="A102" s="134"/>
      <c r="B102" s="135"/>
      <c r="C102" s="135"/>
      <c r="D102" s="135"/>
      <c r="I102" s="128"/>
    </row>
    <row r="103" spans="1:22">
      <c r="A103" s="107" t="s">
        <v>0</v>
      </c>
      <c r="B103" s="108" t="s">
        <v>13</v>
      </c>
      <c r="C103" s="108">
        <f>C98+1</f>
        <v>10</v>
      </c>
      <c r="D103" s="1126" t="s">
        <v>1868</v>
      </c>
      <c r="F103" s="109"/>
      <c r="G103" s="1128"/>
      <c r="I103" s="128"/>
    </row>
    <row r="104" spans="1:22" ht="78.75">
      <c r="A104" s="107"/>
      <c r="D104" s="151" t="s">
        <v>1869</v>
      </c>
      <c r="F104" s="109"/>
      <c r="G104" s="1128"/>
      <c r="I104" s="128"/>
    </row>
    <row r="105" spans="1:22" ht="22.5">
      <c r="A105" s="107"/>
      <c r="D105" s="1127" t="s">
        <v>1945</v>
      </c>
      <c r="E105" s="1030"/>
      <c r="F105" s="245"/>
      <c r="G105" s="1128"/>
      <c r="H105" s="1129"/>
      <c r="I105" s="128"/>
      <c r="J105" s="1208"/>
    </row>
    <row r="106" spans="1:22" ht="33.75">
      <c r="A106" s="107"/>
      <c r="D106" s="1127" t="s">
        <v>1870</v>
      </c>
      <c r="E106" s="131" t="s">
        <v>8</v>
      </c>
      <c r="F106" s="109">
        <v>880</v>
      </c>
      <c r="G106" s="1128"/>
      <c r="H106" s="133">
        <f>F106*G106</f>
        <v>0</v>
      </c>
      <c r="I106" s="128"/>
      <c r="J106" s="1208"/>
    </row>
    <row r="107" spans="1:22">
      <c r="A107" s="107"/>
      <c r="D107" s="1127"/>
      <c r="F107" s="109"/>
      <c r="G107" s="1128"/>
      <c r="I107" s="128"/>
    </row>
    <row r="108" spans="1:22" ht="33.75">
      <c r="A108" s="107" t="s">
        <v>0</v>
      </c>
      <c r="B108" s="108" t="s">
        <v>13</v>
      </c>
      <c r="C108" s="108">
        <f>C103+1</f>
        <v>11</v>
      </c>
      <c r="D108" s="1130" t="s">
        <v>2900</v>
      </c>
      <c r="F108" s="109"/>
      <c r="G108" s="1128"/>
      <c r="I108" s="128"/>
    </row>
    <row r="109" spans="1:22" ht="45">
      <c r="A109" s="134"/>
      <c r="B109" s="135"/>
      <c r="C109" s="135"/>
      <c r="D109" s="151" t="s">
        <v>2070</v>
      </c>
      <c r="F109" s="109"/>
      <c r="G109" s="1128"/>
      <c r="I109" s="128"/>
    </row>
    <row r="110" spans="1:22" ht="33.75">
      <c r="A110" s="134"/>
      <c r="B110" s="135"/>
      <c r="C110" s="135"/>
      <c r="D110" s="151" t="s">
        <v>1919</v>
      </c>
      <c r="F110" s="109"/>
      <c r="G110" s="1128"/>
      <c r="I110" s="226"/>
      <c r="L110" s="1209"/>
    </row>
    <row r="111" spans="1:22" ht="33.75">
      <c r="A111" s="134"/>
      <c r="B111" s="135"/>
      <c r="C111" s="135"/>
      <c r="D111" s="1127" t="s">
        <v>1870</v>
      </c>
      <c r="E111" s="131" t="s">
        <v>8</v>
      </c>
      <c r="F111" s="109">
        <v>287</v>
      </c>
      <c r="H111" s="133">
        <f>F111*G111</f>
        <v>0</v>
      </c>
      <c r="I111" s="128"/>
      <c r="J111" s="1208"/>
      <c r="M111" s="1210"/>
    </row>
    <row r="112" spans="1:22">
      <c r="A112" s="29"/>
      <c r="B112" s="30"/>
      <c r="C112" s="30"/>
      <c r="D112" s="954"/>
      <c r="F112" s="109"/>
      <c r="I112" s="189"/>
    </row>
    <row r="113" spans="1:17">
      <c r="A113" s="107" t="s">
        <v>0</v>
      </c>
      <c r="B113" s="108" t="s">
        <v>13</v>
      </c>
      <c r="C113" s="108">
        <f>C108+1</f>
        <v>12</v>
      </c>
      <c r="D113" s="1130" t="s">
        <v>2694</v>
      </c>
      <c r="F113" s="109"/>
      <c r="I113" s="128"/>
    </row>
    <row r="114" spans="1:17" ht="33.75">
      <c r="A114" s="134"/>
      <c r="B114" s="135"/>
      <c r="C114" s="135"/>
      <c r="D114" s="52" t="s">
        <v>3187</v>
      </c>
      <c r="F114" s="109"/>
      <c r="I114" s="128"/>
    </row>
    <row r="115" spans="1:17" ht="45">
      <c r="A115" s="134"/>
      <c r="B115" s="135"/>
      <c r="C115" s="135"/>
      <c r="D115" s="151" t="s">
        <v>1401</v>
      </c>
      <c r="F115" s="109"/>
      <c r="I115" s="226"/>
    </row>
    <row r="116" spans="1:17" s="108" customFormat="1">
      <c r="A116" s="134"/>
      <c r="B116" s="135"/>
      <c r="C116" s="135"/>
      <c r="D116" s="108" t="s">
        <v>1400</v>
      </c>
      <c r="E116" s="108" t="s">
        <v>8</v>
      </c>
      <c r="F116" s="245">
        <v>887</v>
      </c>
      <c r="G116" s="245"/>
      <c r="H116" s="1131">
        <f>F116*G116</f>
        <v>0</v>
      </c>
      <c r="I116" s="431"/>
      <c r="J116" s="48"/>
      <c r="K116" s="48"/>
    </row>
    <row r="117" spans="1:17" s="108" customFormat="1">
      <c r="A117" s="134"/>
      <c r="B117" s="135"/>
      <c r="C117" s="135"/>
      <c r="F117" s="245"/>
      <c r="G117" s="245"/>
      <c r="H117" s="1131"/>
      <c r="I117" s="431"/>
      <c r="K117" s="222"/>
      <c r="L117" s="1209"/>
    </row>
    <row r="118" spans="1:17" ht="22.5">
      <c r="A118" s="107" t="s">
        <v>0</v>
      </c>
      <c r="B118" s="108" t="s">
        <v>13</v>
      </c>
      <c r="C118" s="108">
        <f>C113+1</f>
        <v>13</v>
      </c>
      <c r="D118" s="1130" t="s">
        <v>2953</v>
      </c>
      <c r="F118" s="109"/>
      <c r="I118" s="128"/>
    </row>
    <row r="119" spans="1:17" ht="22.5">
      <c r="A119" s="134"/>
      <c r="B119" s="135"/>
      <c r="C119" s="135"/>
      <c r="D119" s="52" t="s">
        <v>3188</v>
      </c>
      <c r="F119" s="109"/>
      <c r="I119" s="128"/>
    </row>
    <row r="120" spans="1:17" ht="45">
      <c r="A120" s="134"/>
      <c r="B120" s="135"/>
      <c r="C120" s="135"/>
      <c r="D120" s="151" t="s">
        <v>1401</v>
      </c>
      <c r="F120" s="109"/>
      <c r="I120" s="226"/>
      <c r="J120" s="876"/>
      <c r="K120" s="131"/>
      <c r="L120" s="1209"/>
    </row>
    <row r="121" spans="1:17" s="108" customFormat="1">
      <c r="A121" s="134"/>
      <c r="B121" s="135"/>
      <c r="C121" s="135"/>
      <c r="D121" s="108" t="s">
        <v>1400</v>
      </c>
      <c r="E121" s="108" t="s">
        <v>8</v>
      </c>
      <c r="F121" s="245">
        <v>280</v>
      </c>
      <c r="G121" s="245"/>
      <c r="H121" s="1131">
        <f>F121*G121</f>
        <v>0</v>
      </c>
      <c r="I121" s="431"/>
      <c r="K121" s="222"/>
      <c r="L121" s="1209"/>
    </row>
    <row r="122" spans="1:17" s="108" customFormat="1">
      <c r="A122" s="134"/>
      <c r="B122" s="135"/>
      <c r="C122" s="135"/>
      <c r="F122" s="245"/>
      <c r="G122" s="245"/>
      <c r="H122" s="1131"/>
      <c r="I122" s="431"/>
    </row>
    <row r="123" spans="1:17" s="879" customFormat="1" ht="22.5">
      <c r="A123" s="101" t="s">
        <v>0</v>
      </c>
      <c r="B123" s="108" t="s">
        <v>13</v>
      </c>
      <c r="C123" s="108">
        <f>C118+1</f>
        <v>14</v>
      </c>
      <c r="D123" s="954" t="s">
        <v>2710</v>
      </c>
      <c r="E123" s="49"/>
      <c r="F123" s="769"/>
      <c r="G123" s="769"/>
      <c r="H123" s="51"/>
      <c r="I123" s="67"/>
      <c r="J123" s="1207"/>
      <c r="K123" s="1207"/>
      <c r="L123" s="1207"/>
      <c r="M123" s="1211"/>
      <c r="N123" s="1201"/>
      <c r="O123" s="1207"/>
      <c r="P123" s="1207"/>
      <c r="Q123" s="1207"/>
    </row>
    <row r="124" spans="1:17" s="879" customFormat="1" ht="33.75">
      <c r="C124" s="1132"/>
      <c r="D124" s="151" t="s">
        <v>2709</v>
      </c>
      <c r="E124" s="49"/>
      <c r="F124" s="769"/>
      <c r="G124" s="769"/>
      <c r="H124" s="51"/>
      <c r="I124" s="67"/>
      <c r="J124" s="1201"/>
      <c r="K124" s="1202"/>
      <c r="L124" s="1201"/>
      <c r="M124" s="1207"/>
      <c r="N124" s="1201"/>
      <c r="O124" s="1207"/>
      <c r="P124" s="1207"/>
      <c r="Q124" s="1207"/>
    </row>
    <row r="125" spans="1:17" s="879" customFormat="1" ht="56.25">
      <c r="C125" s="1132"/>
      <c r="D125" s="1133" t="s">
        <v>3357</v>
      </c>
      <c r="E125" s="49"/>
      <c r="F125" s="769"/>
      <c r="G125" s="769"/>
      <c r="H125" s="51"/>
      <c r="I125" s="67"/>
      <c r="J125" s="1201"/>
      <c r="K125" s="1202"/>
      <c r="L125" s="1201"/>
      <c r="M125" s="1201"/>
      <c r="N125" s="1201"/>
      <c r="O125" s="1207"/>
      <c r="P125" s="1207"/>
      <c r="Q125" s="1207"/>
    </row>
    <row r="126" spans="1:17" s="879" customFormat="1">
      <c r="C126" s="1132"/>
      <c r="D126" s="1133" t="s">
        <v>3356</v>
      </c>
      <c r="E126" s="49"/>
      <c r="F126" s="769"/>
      <c r="G126" s="769"/>
      <c r="H126" s="51"/>
      <c r="I126" s="67"/>
      <c r="J126" s="1212"/>
      <c r="K126" s="1202"/>
      <c r="L126" s="1201"/>
      <c r="M126" s="1201"/>
      <c r="N126" s="1201"/>
      <c r="O126" s="1207"/>
      <c r="P126" s="1207"/>
      <c r="Q126" s="1207"/>
    </row>
    <row r="127" spans="1:17" ht="33.75">
      <c r="C127" s="1134"/>
      <c r="D127" s="169" t="s">
        <v>2452</v>
      </c>
      <c r="E127" s="131" t="s">
        <v>8</v>
      </c>
      <c r="F127" s="769">
        <v>37.1</v>
      </c>
      <c r="G127" s="769"/>
      <c r="H127" s="51">
        <f>F127*G127</f>
        <v>0</v>
      </c>
      <c r="I127" s="114"/>
      <c r="L127" s="1209"/>
      <c r="M127" s="1210"/>
      <c r="N127" s="1201"/>
    </row>
    <row r="128" spans="1:17" s="879" customFormat="1">
      <c r="C128" s="1132"/>
      <c r="D128" s="908"/>
      <c r="E128" s="49"/>
      <c r="F128" s="769"/>
      <c r="G128" s="769"/>
      <c r="H128" s="51"/>
      <c r="I128" s="67"/>
      <c r="J128" s="1201"/>
      <c r="K128" s="1202"/>
      <c r="L128" s="1209"/>
      <c r="M128" s="1201"/>
      <c r="N128" s="1201"/>
      <c r="O128" s="1207"/>
      <c r="P128" s="1207"/>
      <c r="Q128" s="1207"/>
    </row>
    <row r="129" spans="1:29" s="715" customFormat="1" ht="22.5">
      <c r="A129" s="107" t="s">
        <v>0</v>
      </c>
      <c r="B129" s="108" t="s">
        <v>13</v>
      </c>
      <c r="C129" s="108">
        <f>C123+1</f>
        <v>15</v>
      </c>
      <c r="D129" s="1135" t="s">
        <v>3189</v>
      </c>
      <c r="E129" s="337"/>
      <c r="F129" s="822"/>
      <c r="G129" s="1136"/>
      <c r="H129" s="42"/>
      <c r="I129" s="61"/>
      <c r="J129" s="1213"/>
      <c r="K129" s="1214"/>
      <c r="L129" s="1215"/>
      <c r="M129" s="1215"/>
      <c r="N129" s="1215"/>
      <c r="O129" s="1216"/>
      <c r="P129" s="1216"/>
      <c r="Q129" s="1216"/>
      <c r="R129" s="1139"/>
      <c r="S129" s="1139"/>
      <c r="T129" s="1139"/>
      <c r="U129" s="1139"/>
      <c r="V129" s="1139"/>
      <c r="W129" s="1139"/>
      <c r="X129" s="1139"/>
      <c r="Y129" s="1139"/>
      <c r="Z129" s="1139"/>
      <c r="AA129" s="1139"/>
      <c r="AB129" s="1139"/>
      <c r="AC129" s="1139"/>
    </row>
    <row r="130" spans="1:29" s="715" customFormat="1" ht="78.75">
      <c r="B130" s="1137"/>
      <c r="C130" s="1138"/>
      <c r="D130" s="1133" t="s">
        <v>3358</v>
      </c>
      <c r="E130" s="337"/>
      <c r="F130" s="822"/>
      <c r="G130" s="1136"/>
      <c r="H130" s="42"/>
      <c r="I130" s="61"/>
      <c r="J130" s="1213"/>
      <c r="K130" s="1214"/>
      <c r="L130" s="1215"/>
      <c r="M130" s="1215"/>
      <c r="N130" s="1215"/>
      <c r="O130" s="1216"/>
      <c r="P130" s="1216"/>
      <c r="Q130" s="1216"/>
      <c r="R130" s="1139"/>
      <c r="S130" s="1139"/>
      <c r="T130" s="1139"/>
      <c r="U130" s="1139"/>
      <c r="V130" s="1139"/>
      <c r="W130" s="1139"/>
      <c r="X130" s="1139"/>
      <c r="Y130" s="1139"/>
      <c r="Z130" s="1139"/>
      <c r="AA130" s="1139"/>
      <c r="AB130" s="1139"/>
      <c r="AC130" s="1139"/>
    </row>
    <row r="131" spans="1:29" s="715" customFormat="1" ht="56.25">
      <c r="B131" s="1137"/>
      <c r="C131" s="1138"/>
      <c r="D131" s="169" t="s">
        <v>2950</v>
      </c>
      <c r="E131" s="337"/>
      <c r="F131" s="822"/>
      <c r="G131" s="1136"/>
      <c r="H131" s="42"/>
      <c r="I131" s="61"/>
      <c r="J131" s="1212"/>
      <c r="K131" s="1214"/>
      <c r="L131" s="1215"/>
      <c r="M131" s="1215"/>
      <c r="N131" s="1215"/>
      <c r="O131" s="1216"/>
      <c r="P131" s="1216"/>
      <c r="Q131" s="1216"/>
      <c r="R131" s="1139"/>
      <c r="S131" s="1139"/>
      <c r="T131" s="1139"/>
      <c r="U131" s="1139"/>
      <c r="V131" s="1139"/>
      <c r="W131" s="1139"/>
      <c r="X131" s="1139"/>
      <c r="Y131" s="1139"/>
      <c r="Z131" s="1139"/>
      <c r="AA131" s="1139"/>
      <c r="AB131" s="1139"/>
      <c r="AC131" s="1139"/>
    </row>
    <row r="132" spans="1:29" s="1139" customFormat="1" ht="33.75">
      <c r="B132" s="1137"/>
      <c r="C132" s="1138"/>
      <c r="D132" s="169" t="s">
        <v>2452</v>
      </c>
      <c r="F132" s="1140"/>
      <c r="G132" s="2495"/>
      <c r="H132" s="1745"/>
      <c r="I132" s="534"/>
      <c r="J132" s="1216"/>
      <c r="K132" s="1217"/>
      <c r="L132" s="1216"/>
      <c r="M132" s="1215"/>
      <c r="N132" s="1215"/>
      <c r="O132" s="1216"/>
      <c r="P132" s="1216"/>
      <c r="Q132" s="1216"/>
    </row>
    <row r="133" spans="1:29" s="715" customFormat="1">
      <c r="B133" s="1141"/>
      <c r="C133" s="1138"/>
      <c r="D133" s="1133" t="s">
        <v>3359</v>
      </c>
      <c r="E133" s="337" t="s">
        <v>8</v>
      </c>
      <c r="F133" s="822">
        <v>112</v>
      </c>
      <c r="G133" s="1136"/>
      <c r="H133" s="42">
        <f>+F133*G133</f>
        <v>0</v>
      </c>
      <c r="I133" s="20"/>
      <c r="J133" s="714"/>
      <c r="K133" s="337"/>
      <c r="L133" s="1201"/>
      <c r="M133" s="1218"/>
      <c r="N133" s="714"/>
      <c r="O133" s="714"/>
      <c r="P133" s="714"/>
      <c r="Q133" s="714"/>
    </row>
    <row r="134" spans="1:29" s="715" customFormat="1">
      <c r="B134" s="1141"/>
      <c r="C134" s="1138"/>
      <c r="D134" s="1133" t="s">
        <v>3360</v>
      </c>
      <c r="E134" s="337" t="s">
        <v>8</v>
      </c>
      <c r="F134" s="822">
        <v>45</v>
      </c>
      <c r="G134" s="1136"/>
      <c r="H134" s="42">
        <f>+F134*G134</f>
        <v>0</v>
      </c>
      <c r="I134" s="20"/>
      <c r="J134" s="714"/>
      <c r="K134" s="337"/>
      <c r="L134" s="1201"/>
      <c r="M134" s="714"/>
      <c r="N134" s="714"/>
      <c r="O134" s="714"/>
      <c r="P134" s="714"/>
      <c r="Q134" s="714"/>
    </row>
    <row r="135" spans="1:29" s="1139" customFormat="1" ht="12">
      <c r="B135" s="1137"/>
      <c r="C135" s="1138"/>
      <c r="D135" s="169"/>
      <c r="E135" s="337"/>
      <c r="F135" s="822"/>
      <c r="G135" s="1136"/>
      <c r="H135" s="42"/>
      <c r="I135" s="61"/>
      <c r="J135" s="1215"/>
      <c r="K135" s="1214"/>
      <c r="L135" s="1215"/>
      <c r="M135" s="1215"/>
      <c r="N135" s="1215"/>
      <c r="O135" s="1216"/>
      <c r="P135" s="1216"/>
      <c r="Q135" s="1216"/>
    </row>
    <row r="136" spans="1:29" s="700" customFormat="1" ht="45">
      <c r="A136" s="107" t="s">
        <v>0</v>
      </c>
      <c r="B136" s="108" t="s">
        <v>13</v>
      </c>
      <c r="C136" s="108">
        <f>C129+1</f>
        <v>16</v>
      </c>
      <c r="D136" s="1135" t="s">
        <v>2072</v>
      </c>
      <c r="E136" s="337"/>
      <c r="F136" s="109"/>
      <c r="G136" s="1128"/>
      <c r="H136" s="133"/>
      <c r="I136" s="63"/>
      <c r="J136" s="863"/>
      <c r="K136" s="131"/>
      <c r="L136" s="1204"/>
      <c r="M136" s="1204"/>
      <c r="N136" s="1204"/>
      <c r="O136" s="1204"/>
      <c r="P136" s="1204"/>
      <c r="Q136" s="1204"/>
      <c r="R136" s="1030"/>
    </row>
    <row r="137" spans="1:29" s="700" customFormat="1" ht="22.5">
      <c r="A137" s="186"/>
      <c r="B137" s="182"/>
      <c r="C137" s="108"/>
      <c r="D137" s="1142" t="s">
        <v>2073</v>
      </c>
      <c r="E137" s="337"/>
      <c r="F137" s="109"/>
      <c r="G137" s="1128"/>
      <c r="H137" s="133"/>
      <c r="I137" s="63"/>
      <c r="J137" s="863"/>
      <c r="K137" s="131"/>
      <c r="L137" s="1204"/>
      <c r="M137" s="1204"/>
      <c r="N137" s="1204"/>
      <c r="O137" s="1204"/>
      <c r="P137" s="1204"/>
      <c r="Q137" s="1204"/>
      <c r="R137" s="1030"/>
    </row>
    <row r="138" spans="1:29" s="700" customFormat="1" ht="67.5">
      <c r="A138" s="186"/>
      <c r="B138" s="182"/>
      <c r="C138" s="108"/>
      <c r="D138" s="1142" t="s">
        <v>3204</v>
      </c>
      <c r="E138" s="337"/>
      <c r="F138" s="109"/>
      <c r="G138" s="1128"/>
      <c r="H138" s="133"/>
      <c r="I138" s="63"/>
      <c r="J138" s="863"/>
      <c r="K138" s="131"/>
      <c r="L138" s="1204"/>
      <c r="M138" s="1204"/>
      <c r="N138" s="1204"/>
      <c r="O138" s="1204"/>
      <c r="P138" s="1204"/>
      <c r="Q138" s="1204"/>
      <c r="R138" s="1030"/>
    </row>
    <row r="139" spans="1:29" s="700" customFormat="1">
      <c r="A139" s="186"/>
      <c r="B139" s="182"/>
      <c r="C139" s="108"/>
      <c r="D139" s="1004" t="s">
        <v>2074</v>
      </c>
      <c r="E139" s="337" t="s">
        <v>8</v>
      </c>
      <c r="F139" s="822">
        <v>197.72</v>
      </c>
      <c r="G139" s="1136"/>
      <c r="H139" s="42">
        <f>+F139*G139</f>
        <v>0</v>
      </c>
      <c r="I139" s="63"/>
      <c r="J139" s="863"/>
      <c r="K139" s="131"/>
      <c r="L139" s="1204"/>
      <c r="M139" s="1204"/>
      <c r="N139" s="1204"/>
      <c r="O139" s="1204"/>
      <c r="P139" s="1204"/>
      <c r="Q139" s="1204"/>
      <c r="R139" s="1030"/>
    </row>
    <row r="140" spans="1:29" s="1221" customFormat="1">
      <c r="A140" s="29"/>
      <c r="B140" s="30"/>
      <c r="C140" s="30"/>
      <c r="D140" s="56"/>
      <c r="E140" s="28"/>
      <c r="F140" s="770"/>
      <c r="G140" s="2496"/>
      <c r="H140" s="831"/>
      <c r="I140" s="63"/>
      <c r="J140" s="1219"/>
      <c r="K140" s="698"/>
      <c r="L140" s="1219"/>
      <c r="M140" s="1220"/>
      <c r="N140" s="1220"/>
      <c r="O140" s="1220"/>
      <c r="P140" s="1220"/>
      <c r="Q140" s="1220"/>
    </row>
    <row r="141" spans="1:29" s="699" customFormat="1">
      <c r="A141" s="107" t="s">
        <v>0</v>
      </c>
      <c r="B141" s="108" t="s">
        <v>13</v>
      </c>
      <c r="C141" s="108">
        <f>C136+1</f>
        <v>17</v>
      </c>
      <c r="D141" s="27" t="s">
        <v>1931</v>
      </c>
      <c r="E141" s="28"/>
      <c r="F141" s="770"/>
      <c r="G141" s="808"/>
      <c r="H141" s="831"/>
      <c r="I141" s="61"/>
      <c r="J141" s="1219"/>
      <c r="K141" s="698"/>
      <c r="L141" s="1219"/>
      <c r="M141" s="1219"/>
      <c r="N141" s="1219"/>
      <c r="O141" s="1219"/>
      <c r="P141" s="1219"/>
      <c r="Q141" s="1219"/>
    </row>
    <row r="142" spans="1:29" s="699" customFormat="1" ht="56.25">
      <c r="A142" s="29"/>
      <c r="B142" s="30"/>
      <c r="C142" s="30"/>
      <c r="D142" s="44" t="s">
        <v>2071</v>
      </c>
      <c r="E142" s="28"/>
      <c r="F142" s="770"/>
      <c r="G142" s="808"/>
      <c r="H142" s="831"/>
      <c r="I142" s="61"/>
      <c r="J142" s="1219"/>
      <c r="K142" s="698"/>
      <c r="L142" s="1219"/>
      <c r="M142" s="1219"/>
      <c r="N142" s="1219"/>
      <c r="O142" s="1219"/>
      <c r="P142" s="1219"/>
      <c r="Q142" s="1219"/>
    </row>
    <row r="143" spans="1:29" s="699" customFormat="1" ht="22.5">
      <c r="A143" s="29"/>
      <c r="B143" s="30"/>
      <c r="C143" s="30"/>
      <c r="D143" s="56" t="s">
        <v>1933</v>
      </c>
      <c r="E143" s="28"/>
      <c r="F143" s="770"/>
      <c r="G143" s="808"/>
      <c r="H143" s="831"/>
      <c r="I143" s="61"/>
      <c r="J143" s="1219"/>
      <c r="K143" s="698"/>
      <c r="L143" s="1219"/>
      <c r="M143" s="1219"/>
      <c r="N143" s="1219"/>
      <c r="O143" s="1219"/>
      <c r="P143" s="1219"/>
      <c r="Q143" s="1219"/>
    </row>
    <row r="144" spans="1:29" s="699" customFormat="1" ht="22.5">
      <c r="A144" s="29"/>
      <c r="B144" s="30"/>
      <c r="C144" s="30"/>
      <c r="D144" s="56" t="s">
        <v>1932</v>
      </c>
      <c r="E144" s="28" t="s">
        <v>8</v>
      </c>
      <c r="F144" s="109">
        <v>283</v>
      </c>
      <c r="G144" s="818"/>
      <c r="H144" s="51">
        <f>F144*G144</f>
        <v>0</v>
      </c>
      <c r="I144" s="61"/>
      <c r="J144" s="1219"/>
      <c r="K144" s="698"/>
      <c r="L144" s="1201"/>
      <c r="M144" s="1219"/>
      <c r="N144" s="1219"/>
      <c r="O144" s="1219"/>
      <c r="P144" s="1219"/>
      <c r="Q144" s="1219"/>
    </row>
    <row r="145" spans="1:17" s="1221" customFormat="1">
      <c r="A145" s="29"/>
      <c r="B145" s="30"/>
      <c r="C145" s="30"/>
      <c r="D145" s="56"/>
      <c r="E145" s="28"/>
      <c r="F145" s="770"/>
      <c r="G145" s="2496"/>
      <c r="H145" s="831"/>
      <c r="I145" s="63"/>
      <c r="J145" s="1219"/>
      <c r="K145" s="698"/>
      <c r="L145" s="1219"/>
      <c r="M145" s="1220"/>
      <c r="N145" s="1220"/>
      <c r="O145" s="1220"/>
      <c r="P145" s="1220"/>
      <c r="Q145" s="1220"/>
    </row>
    <row r="146" spans="1:17">
      <c r="A146" s="107" t="s">
        <v>0</v>
      </c>
      <c r="B146" s="108" t="s">
        <v>13</v>
      </c>
      <c r="C146" s="108">
        <f>C141+1</f>
        <v>18</v>
      </c>
      <c r="D146" s="27" t="s">
        <v>1943</v>
      </c>
      <c r="E146" s="1030"/>
      <c r="F146" s="109"/>
      <c r="G146" s="1143"/>
      <c r="I146" s="128"/>
    </row>
    <row r="147" spans="1:17" ht="90">
      <c r="A147" s="134"/>
      <c r="B147" s="135"/>
      <c r="D147" s="56" t="s">
        <v>2014</v>
      </c>
      <c r="E147" s="1030"/>
      <c r="F147" s="109"/>
      <c r="G147" s="1143"/>
      <c r="I147" s="128"/>
      <c r="J147" s="1219"/>
      <c r="K147" s="698"/>
    </row>
    <row r="148" spans="1:17">
      <c r="A148" s="134"/>
      <c r="B148" s="135"/>
      <c r="D148" s="56" t="s">
        <v>1944</v>
      </c>
      <c r="E148" s="1030" t="s">
        <v>2</v>
      </c>
      <c r="F148" s="109">
        <v>1415</v>
      </c>
      <c r="G148" s="818"/>
      <c r="H148" s="51">
        <f>F148*G148</f>
        <v>0</v>
      </c>
      <c r="I148" s="128"/>
      <c r="K148" s="698"/>
    </row>
    <row r="149" spans="1:17">
      <c r="A149" s="134"/>
      <c r="B149" s="135"/>
      <c r="D149" s="56"/>
      <c r="E149" s="1030"/>
      <c r="F149" s="109"/>
      <c r="G149" s="818"/>
      <c r="H149" s="51"/>
      <c r="I149" s="128"/>
      <c r="J149" s="1219"/>
      <c r="K149" s="698"/>
    </row>
    <row r="150" spans="1:17">
      <c r="A150" s="107" t="s">
        <v>0</v>
      </c>
      <c r="B150" s="108" t="s">
        <v>13</v>
      </c>
      <c r="C150" s="108">
        <f>C146+1</f>
        <v>19</v>
      </c>
      <c r="D150" s="27" t="s">
        <v>2901</v>
      </c>
      <c r="E150" s="1030"/>
      <c r="F150" s="109"/>
      <c r="G150" s="1143"/>
      <c r="I150" s="128"/>
    </row>
    <row r="151" spans="1:17" ht="78.75">
      <c r="A151" s="107"/>
      <c r="D151" s="1144" t="s">
        <v>3361</v>
      </c>
      <c r="E151" s="1030"/>
      <c r="F151" s="109"/>
      <c r="G151" s="818"/>
      <c r="I151" s="128"/>
    </row>
    <row r="152" spans="1:17" ht="22.5">
      <c r="A152" s="107"/>
      <c r="D152" s="1145" t="s">
        <v>2902</v>
      </c>
      <c r="E152" s="1030"/>
      <c r="F152" s="109"/>
      <c r="G152" s="818"/>
      <c r="I152" s="128"/>
    </row>
    <row r="153" spans="1:17">
      <c r="A153" s="107"/>
      <c r="C153" s="108" t="s">
        <v>1404</v>
      </c>
      <c r="D153" s="190" t="s">
        <v>2903</v>
      </c>
      <c r="E153" s="1146" t="s">
        <v>8</v>
      </c>
      <c r="F153" s="1147">
        <v>134</v>
      </c>
      <c r="G153" s="818"/>
      <c r="H153" s="1148">
        <f>F153*G153</f>
        <v>0</v>
      </c>
      <c r="I153" s="128"/>
      <c r="J153" s="1208"/>
      <c r="K153" s="1222"/>
    </row>
    <row r="154" spans="1:17">
      <c r="A154" s="134"/>
      <c r="B154" s="135"/>
      <c r="C154" s="108" t="s">
        <v>1405</v>
      </c>
      <c r="D154" s="190" t="s">
        <v>2904</v>
      </c>
      <c r="E154" s="1149" t="s">
        <v>2</v>
      </c>
      <c r="F154" s="1147">
        <v>670</v>
      </c>
      <c r="G154" s="818"/>
      <c r="H154" s="1148">
        <f>F154*G154</f>
        <v>0</v>
      </c>
      <c r="I154" s="128"/>
      <c r="K154" s="1222"/>
    </row>
    <row r="155" spans="1:17" ht="12">
      <c r="A155" s="134"/>
      <c r="B155" s="135"/>
      <c r="D155" s="1150"/>
      <c r="E155" s="1030"/>
      <c r="F155" s="109"/>
      <c r="G155" s="818"/>
      <c r="I155" s="128"/>
    </row>
    <row r="156" spans="1:17" s="1225" customFormat="1" ht="12.75">
      <c r="A156" s="107" t="s">
        <v>0</v>
      </c>
      <c r="B156" s="108" t="s">
        <v>13</v>
      </c>
      <c r="C156" s="108">
        <f>C150+1</f>
        <v>20</v>
      </c>
      <c r="D156" s="1151" t="s">
        <v>2690</v>
      </c>
      <c r="E156" s="207"/>
      <c r="F156" s="771"/>
      <c r="G156" s="818"/>
      <c r="H156" s="208"/>
      <c r="I156" s="210"/>
      <c r="J156" s="1223"/>
      <c r="K156" s="1224"/>
      <c r="L156" s="1224"/>
      <c r="M156" s="1224"/>
      <c r="N156" s="1224"/>
      <c r="O156" s="1224"/>
      <c r="P156" s="1224"/>
      <c r="Q156" s="1224"/>
    </row>
    <row r="157" spans="1:17" s="1225" customFormat="1" ht="45">
      <c r="A157" s="205"/>
      <c r="B157" s="475"/>
      <c r="C157" s="206"/>
      <c r="D157" s="1152" t="s">
        <v>2695</v>
      </c>
      <c r="E157" s="207"/>
      <c r="F157" s="771"/>
      <c r="G157" s="818"/>
      <c r="H157" s="208"/>
      <c r="I157" s="210"/>
      <c r="J157" s="1223"/>
      <c r="K157" s="1224"/>
      <c r="L157" s="1224"/>
      <c r="M157" s="1224"/>
      <c r="N157" s="1224"/>
      <c r="O157" s="1224"/>
      <c r="P157" s="1224"/>
      <c r="Q157" s="1224"/>
    </row>
    <row r="158" spans="1:17" s="1225" customFormat="1" ht="45">
      <c r="A158" s="205"/>
      <c r="B158" s="475"/>
      <c r="C158" s="206"/>
      <c r="D158" s="1153" t="s">
        <v>2696</v>
      </c>
      <c r="E158" s="207"/>
      <c r="F158" s="771"/>
      <c r="G158" s="2497"/>
      <c r="H158" s="208"/>
      <c r="I158" s="210"/>
      <c r="J158" s="1223"/>
      <c r="K158" s="1224"/>
      <c r="L158" s="1224"/>
      <c r="M158" s="1224"/>
      <c r="N158" s="1224"/>
      <c r="O158" s="1224"/>
      <c r="P158" s="1224"/>
      <c r="Q158" s="1224"/>
    </row>
    <row r="159" spans="1:17" s="1225" customFormat="1" ht="12.75">
      <c r="A159" s="205"/>
      <c r="B159" s="475"/>
      <c r="C159" s="206"/>
      <c r="D159" s="1153" t="s">
        <v>2698</v>
      </c>
      <c r="E159" s="207"/>
      <c r="F159" s="771"/>
      <c r="G159" s="2497"/>
      <c r="H159" s="208"/>
      <c r="I159" s="210"/>
      <c r="J159" s="1223"/>
      <c r="K159" s="1224"/>
      <c r="L159" s="1224"/>
      <c r="M159" s="1224"/>
      <c r="N159" s="1224"/>
      <c r="O159" s="1224"/>
      <c r="P159" s="1224"/>
      <c r="Q159" s="1224"/>
    </row>
    <row r="160" spans="1:17" s="1225" customFormat="1" ht="22.5">
      <c r="A160" s="205"/>
      <c r="B160" s="475"/>
      <c r="C160" s="206"/>
      <c r="D160" s="1153" t="s">
        <v>2699</v>
      </c>
      <c r="E160" s="207"/>
      <c r="F160" s="771"/>
      <c r="G160" s="2497"/>
      <c r="H160" s="208"/>
      <c r="I160" s="210"/>
      <c r="J160" s="1223"/>
      <c r="K160" s="1224"/>
      <c r="L160" s="1224"/>
      <c r="M160" s="1224"/>
      <c r="N160" s="1224"/>
      <c r="O160" s="1224"/>
      <c r="P160" s="1224"/>
      <c r="Q160" s="1224"/>
    </row>
    <row r="161" spans="1:19" s="1225" customFormat="1">
      <c r="A161" s="475"/>
      <c r="B161" s="475"/>
      <c r="C161" s="475"/>
      <c r="D161" s="1154" t="s">
        <v>2697</v>
      </c>
      <c r="E161" s="207" t="s">
        <v>2</v>
      </c>
      <c r="F161" s="771">
        <v>145</v>
      </c>
      <c r="G161" s="2497"/>
      <c r="H161" s="208">
        <f>F161*G161</f>
        <v>0</v>
      </c>
      <c r="I161" s="210"/>
      <c r="J161" s="1224"/>
      <c r="K161" s="1224"/>
      <c r="L161" s="1224"/>
      <c r="M161" s="1224"/>
      <c r="N161" s="1224"/>
      <c r="O161" s="1224"/>
      <c r="P161" s="1224"/>
      <c r="Q161" s="1224"/>
    </row>
    <row r="162" spans="1:19" s="1225" customFormat="1" ht="15">
      <c r="A162" s="475"/>
      <c r="B162" s="475"/>
      <c r="C162" s="475"/>
      <c r="D162" s="1155"/>
      <c r="E162" s="207"/>
      <c r="F162" s="771"/>
      <c r="G162" s="2497"/>
      <c r="H162" s="208"/>
      <c r="I162" s="210"/>
      <c r="J162" s="1224"/>
      <c r="K162" s="1224"/>
      <c r="L162" s="1224"/>
      <c r="M162" s="1224"/>
      <c r="N162" s="1224"/>
      <c r="O162" s="1224"/>
      <c r="P162" s="1224"/>
      <c r="Q162" s="1224"/>
    </row>
    <row r="163" spans="1:19" s="1226" customFormat="1" ht="180" customHeight="1">
      <c r="A163" s="107" t="s">
        <v>0</v>
      </c>
      <c r="B163" s="108" t="s">
        <v>13</v>
      </c>
      <c r="C163" s="108">
        <f>C156+1</f>
        <v>21</v>
      </c>
      <c r="D163" s="1156" t="s">
        <v>3362</v>
      </c>
      <c r="E163" s="1157"/>
      <c r="F163" s="1158"/>
      <c r="G163" s="2498"/>
      <c r="H163" s="1159"/>
      <c r="I163" s="432"/>
      <c r="K163" s="1227"/>
    </row>
    <row r="164" spans="1:19" s="1226" customFormat="1" ht="12">
      <c r="A164" s="359"/>
      <c r="B164" s="1160"/>
      <c r="C164" s="1125"/>
      <c r="D164" s="1161" t="s">
        <v>2727</v>
      </c>
      <c r="E164" s="1157"/>
      <c r="F164" s="1158"/>
      <c r="G164" s="2498"/>
      <c r="H164" s="1159"/>
      <c r="I164" s="432"/>
      <c r="J164" s="1228"/>
      <c r="K164" s="1227"/>
    </row>
    <row r="165" spans="1:19" s="1226" customFormat="1" ht="12">
      <c r="A165" s="1162"/>
      <c r="B165" s="1162"/>
      <c r="C165" s="1125" t="s">
        <v>30</v>
      </c>
      <c r="D165" s="1163" t="s">
        <v>2719</v>
      </c>
      <c r="E165" s="1157" t="s">
        <v>19</v>
      </c>
      <c r="F165" s="1158">
        <v>8</v>
      </c>
      <c r="G165" s="2498"/>
      <c r="H165" s="208">
        <f>F165*G165</f>
        <v>0</v>
      </c>
      <c r="I165" s="432"/>
      <c r="K165" s="1227"/>
    </row>
    <row r="166" spans="1:19" s="1226" customFormat="1" ht="12">
      <c r="A166" s="1162"/>
      <c r="B166" s="1162"/>
      <c r="C166" s="1125" t="s">
        <v>31</v>
      </c>
      <c r="D166" s="1163" t="s">
        <v>2720</v>
      </c>
      <c r="E166" s="1157" t="s">
        <v>19</v>
      </c>
      <c r="F166" s="1158">
        <v>3</v>
      </c>
      <c r="G166" s="2498"/>
      <c r="H166" s="208">
        <f>F166*G166</f>
        <v>0</v>
      </c>
      <c r="I166" s="432"/>
      <c r="K166" s="1227"/>
    </row>
    <row r="167" spans="1:19" s="1226" customFormat="1" ht="12">
      <c r="A167" s="1162"/>
      <c r="B167" s="1162"/>
      <c r="C167" s="1125" t="s">
        <v>32</v>
      </c>
      <c r="D167" s="1163" t="s">
        <v>2905</v>
      </c>
      <c r="E167" s="1157" t="s">
        <v>19</v>
      </c>
      <c r="F167" s="1158">
        <v>4</v>
      </c>
      <c r="G167" s="2498"/>
      <c r="H167" s="208">
        <f>F167*G167</f>
        <v>0</v>
      </c>
      <c r="I167" s="432"/>
      <c r="K167" s="1227"/>
    </row>
    <row r="168" spans="1:19" s="1226" customFormat="1" ht="12">
      <c r="A168" s="359"/>
      <c r="B168" s="359"/>
      <c r="C168" s="1125"/>
      <c r="D168" s="1161" t="s">
        <v>2728</v>
      </c>
      <c r="E168" s="1157"/>
      <c r="F168" s="1158"/>
      <c r="G168" s="2498"/>
      <c r="H168" s="1159"/>
      <c r="I168" s="432"/>
      <c r="K168" s="1227"/>
    </row>
    <row r="169" spans="1:19">
      <c r="A169" s="134"/>
      <c r="B169" s="135"/>
      <c r="C169" s="1125" t="s">
        <v>33</v>
      </c>
      <c r="D169" s="151" t="s">
        <v>2721</v>
      </c>
      <c r="E169" s="1157" t="s">
        <v>19</v>
      </c>
      <c r="F169" s="1158">
        <v>470</v>
      </c>
      <c r="G169" s="2498"/>
      <c r="H169" s="208">
        <f>F169*G169</f>
        <v>0</v>
      </c>
      <c r="I169" s="430"/>
    </row>
    <row r="170" spans="1:19">
      <c r="A170" s="134"/>
      <c r="B170" s="135"/>
      <c r="C170" s="1125" t="s">
        <v>242</v>
      </c>
      <c r="D170" s="151" t="s">
        <v>3221</v>
      </c>
      <c r="E170" s="1157" t="s">
        <v>19</v>
      </c>
      <c r="F170" s="1158">
        <v>20</v>
      </c>
      <c r="G170" s="2498"/>
      <c r="H170" s="208">
        <f>F170*G170</f>
        <v>0</v>
      </c>
      <c r="I170" s="430"/>
    </row>
    <row r="171" spans="1:19">
      <c r="A171" s="134"/>
      <c r="B171" s="135"/>
      <c r="C171" s="1125" t="s">
        <v>1920</v>
      </c>
      <c r="D171" s="151" t="s">
        <v>3222</v>
      </c>
      <c r="E171" s="1157" t="s">
        <v>19</v>
      </c>
      <c r="F171" s="1158">
        <v>20</v>
      </c>
      <c r="G171" s="2498"/>
      <c r="H171" s="208">
        <f>F171*G171</f>
        <v>0</v>
      </c>
      <c r="I171" s="430"/>
    </row>
    <row r="172" spans="1:19">
      <c r="A172" s="134"/>
      <c r="B172" s="135"/>
      <c r="C172" s="1125"/>
      <c r="D172" s="151"/>
      <c r="E172" s="1030"/>
      <c r="F172" s="109"/>
      <c r="G172" s="1143"/>
      <c r="I172" s="128"/>
    </row>
    <row r="173" spans="1:19">
      <c r="A173" s="136" t="s">
        <v>0</v>
      </c>
      <c r="B173" s="137" t="s">
        <v>13</v>
      </c>
      <c r="C173" s="137"/>
      <c r="D173" s="137" t="s">
        <v>40</v>
      </c>
      <c r="E173" s="138"/>
      <c r="F173" s="772"/>
      <c r="G173" s="772"/>
      <c r="H173" s="116">
        <f>SUM(H11:H170)</f>
        <v>0</v>
      </c>
      <c r="I173" s="130"/>
      <c r="M173" s="702"/>
      <c r="N173" s="702"/>
      <c r="O173" s="702"/>
      <c r="P173" s="702"/>
      <c r="Q173" s="702"/>
      <c r="R173" s="700"/>
      <c r="S173" s="700"/>
    </row>
    <row r="174" spans="1:19">
      <c r="I174" s="265"/>
    </row>
  </sheetData>
  <sheetProtection password="CC69" sheet="1" objects="1" scenarios="1" selectLockedCells="1"/>
  <pageMargins left="0.78740157480314965" right="0.19685039370078741" top="0.39370078740157483" bottom="0.59055118110236227" header="0.39370078740157483" footer="0.39370078740157483"/>
  <pageSetup paperSize="9" scale="99" fitToHeight="0" orientation="portrait" r:id="rId1"/>
  <headerFooter>
    <oddFooter>&amp;C&amp;8....................................................................................................................................................................................................................&amp;4_x000D_&amp;8stranica &amp;P. od &amp;N.</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H293"/>
  <sheetViews>
    <sheetView view="pageBreakPreview" topLeftCell="A187" zoomScaleNormal="75" zoomScaleSheetLayoutView="100" workbookViewId="0">
      <selection activeCell="B193" sqref="B193"/>
    </sheetView>
  </sheetViews>
  <sheetFormatPr defaultRowHeight="11.25"/>
  <cols>
    <col min="1" max="1" width="7.140625" style="1053" customWidth="1"/>
    <col min="2" max="2" width="80.7109375" style="1067" customWidth="1"/>
    <col min="3" max="3" width="6.7109375" style="1053" customWidth="1"/>
    <col min="4" max="5" width="9.140625" style="1053"/>
    <col min="6" max="7" width="9.140625" style="1229"/>
    <col min="8" max="8" width="9.140625" style="1230"/>
    <col min="9" max="16384" width="9.140625" style="1053"/>
  </cols>
  <sheetData>
    <row r="1" spans="1:8">
      <c r="A1" s="1052"/>
      <c r="B1" s="2467" t="s">
        <v>3421</v>
      </c>
      <c r="C1" s="1052"/>
    </row>
    <row r="2" spans="1:8">
      <c r="B2" s="1054"/>
    </row>
    <row r="3" spans="1:8">
      <c r="B3" s="1028" t="s">
        <v>1174</v>
      </c>
    </row>
    <row r="4" spans="1:8" s="1231" customFormat="1" ht="12">
      <c r="B4" s="1232"/>
      <c r="F4" s="1233"/>
      <c r="G4" s="1233"/>
      <c r="H4" s="1234"/>
    </row>
    <row r="5" spans="1:8" s="1231" customFormat="1" ht="12">
      <c r="B5" s="1235" t="s">
        <v>107</v>
      </c>
      <c r="F5" s="1233"/>
      <c r="G5" s="1233"/>
      <c r="H5" s="1234"/>
    </row>
    <row r="6" spans="1:8" s="1238" customFormat="1" ht="24">
      <c r="A6" s="1236"/>
      <c r="B6" s="2474" t="s">
        <v>3478</v>
      </c>
      <c r="F6" s="1239"/>
      <c r="G6" s="1239"/>
      <c r="H6" s="1240"/>
    </row>
    <row r="7" spans="1:8" s="1238" customFormat="1" ht="12">
      <c r="A7" s="1236"/>
      <c r="B7" s="1241" t="s">
        <v>1175</v>
      </c>
      <c r="F7" s="1239"/>
      <c r="G7" s="1239"/>
      <c r="H7" s="1240"/>
    </row>
    <row r="8" spans="1:8" s="1231" customFormat="1" ht="12">
      <c r="B8" s="1237" t="s">
        <v>302</v>
      </c>
      <c r="F8" s="1233"/>
      <c r="G8" s="1233"/>
      <c r="H8" s="1234"/>
    </row>
    <row r="9" spans="1:8" s="1231" customFormat="1" ht="12">
      <c r="B9" s="1237" t="s">
        <v>299</v>
      </c>
      <c r="F9" s="1233"/>
      <c r="G9" s="1233"/>
      <c r="H9" s="1234"/>
    </row>
    <row r="10" spans="1:8" s="1231" customFormat="1" ht="12">
      <c r="B10" s="1237" t="s">
        <v>738</v>
      </c>
      <c r="F10" s="1233"/>
      <c r="G10" s="1233"/>
      <c r="H10" s="1234"/>
    </row>
    <row r="11" spans="1:8" s="1231" customFormat="1" ht="12">
      <c r="B11" s="1235"/>
      <c r="F11" s="1233"/>
      <c r="G11" s="1233"/>
      <c r="H11" s="1234"/>
    </row>
    <row r="12" spans="1:8" s="1231" customFormat="1" ht="24">
      <c r="B12" s="1242" t="s">
        <v>1176</v>
      </c>
      <c r="F12" s="1233"/>
      <c r="G12" s="1233"/>
      <c r="H12" s="1234"/>
    </row>
    <row r="13" spans="1:8" s="1231" customFormat="1" ht="12">
      <c r="B13" s="1242" t="s">
        <v>1177</v>
      </c>
      <c r="F13" s="1233"/>
      <c r="G13" s="1233"/>
      <c r="H13" s="1234"/>
    </row>
    <row r="14" spans="1:8" s="1231" customFormat="1" ht="12">
      <c r="B14" s="1242" t="s">
        <v>1178</v>
      </c>
      <c r="F14" s="1233"/>
      <c r="G14" s="1233"/>
      <c r="H14" s="1234"/>
    </row>
    <row r="15" spans="1:8" s="1231" customFormat="1" ht="12">
      <c r="B15" s="1242" t="s">
        <v>1179</v>
      </c>
      <c r="F15" s="1233"/>
      <c r="G15" s="1233"/>
      <c r="H15" s="1234"/>
    </row>
    <row r="16" spans="1:8" s="1231" customFormat="1" ht="12">
      <c r="B16" s="1242" t="s">
        <v>1180</v>
      </c>
      <c r="F16" s="1233"/>
      <c r="G16" s="1233"/>
      <c r="H16" s="1234"/>
    </row>
    <row r="17" spans="2:8" s="1231" customFormat="1" ht="12">
      <c r="B17" s="1242" t="s">
        <v>1181</v>
      </c>
      <c r="F17" s="1233"/>
      <c r="G17" s="1233"/>
      <c r="H17" s="1234"/>
    </row>
    <row r="18" spans="2:8" s="1231" customFormat="1" ht="12">
      <c r="B18" s="1242" t="s">
        <v>1182</v>
      </c>
      <c r="F18" s="1233"/>
      <c r="G18" s="1233"/>
      <c r="H18" s="1234"/>
    </row>
    <row r="19" spans="2:8" s="1231" customFormat="1" ht="12">
      <c r="B19" s="1242" t="s">
        <v>1183</v>
      </c>
      <c r="F19" s="1233"/>
      <c r="G19" s="1233"/>
      <c r="H19" s="1234"/>
    </row>
    <row r="20" spans="2:8" s="1231" customFormat="1" ht="12">
      <c r="B20" s="1242" t="s">
        <v>1184</v>
      </c>
      <c r="F20" s="1233"/>
      <c r="G20" s="1233"/>
      <c r="H20" s="1234"/>
    </row>
    <row r="21" spans="2:8" s="1231" customFormat="1" ht="12">
      <c r="B21" s="1242" t="s">
        <v>1185</v>
      </c>
      <c r="F21" s="1233"/>
      <c r="G21" s="1233"/>
      <c r="H21" s="1234"/>
    </row>
    <row r="22" spans="2:8" s="1231" customFormat="1" ht="12">
      <c r="B22" s="1242" t="s">
        <v>1186</v>
      </c>
      <c r="F22" s="1233"/>
      <c r="G22" s="1233"/>
      <c r="H22" s="1234"/>
    </row>
    <row r="23" spans="2:8" s="1231" customFormat="1" ht="12">
      <c r="F23" s="1233"/>
      <c r="G23" s="1233"/>
      <c r="H23" s="1234"/>
    </row>
    <row r="24" spans="2:8" s="1231" customFormat="1" ht="48">
      <c r="B24" s="1242" t="s">
        <v>1187</v>
      </c>
      <c r="F24" s="1233"/>
      <c r="G24" s="1233"/>
      <c r="H24" s="1234"/>
    </row>
    <row r="25" spans="2:8" s="1231" customFormat="1" ht="48">
      <c r="B25" s="1243" t="s">
        <v>1188</v>
      </c>
      <c r="F25" s="1233"/>
      <c r="G25" s="1233"/>
      <c r="H25" s="1234"/>
    </row>
    <row r="26" spans="2:8" s="1231" customFormat="1" ht="24">
      <c r="B26" s="1243" t="s">
        <v>1189</v>
      </c>
      <c r="F26" s="1233"/>
      <c r="G26" s="1233"/>
      <c r="H26" s="1234"/>
    </row>
    <row r="27" spans="2:8" s="1231" customFormat="1" ht="24">
      <c r="B27" s="1243" t="s">
        <v>1190</v>
      </c>
      <c r="F27" s="1233"/>
      <c r="G27" s="1233"/>
      <c r="H27" s="1234"/>
    </row>
    <row r="28" spans="2:8" s="1231" customFormat="1" ht="24">
      <c r="B28" s="1243" t="s">
        <v>1191</v>
      </c>
      <c r="F28" s="1233"/>
      <c r="G28" s="1233"/>
      <c r="H28" s="1234"/>
    </row>
    <row r="29" spans="2:8" s="1231" customFormat="1" ht="24">
      <c r="B29" s="1243" t="s">
        <v>1192</v>
      </c>
      <c r="F29" s="1233"/>
      <c r="G29" s="1233"/>
      <c r="H29" s="1234"/>
    </row>
    <row r="30" spans="2:8" s="1231" customFormat="1" ht="12">
      <c r="B30" s="1235"/>
      <c r="F30" s="1233"/>
      <c r="G30" s="1233"/>
      <c r="H30" s="1234"/>
    </row>
    <row r="31" spans="2:8" s="1231" customFormat="1" ht="12">
      <c r="B31" s="1235" t="s">
        <v>213</v>
      </c>
      <c r="F31" s="1233"/>
      <c r="G31" s="1233"/>
      <c r="H31" s="1234"/>
    </row>
    <row r="32" spans="2:8" s="1231" customFormat="1" ht="12">
      <c r="B32" s="1242" t="s">
        <v>1193</v>
      </c>
      <c r="F32" s="1233"/>
      <c r="G32" s="1233"/>
      <c r="H32" s="1234"/>
    </row>
    <row r="33" spans="2:8" s="1231" customFormat="1" ht="48">
      <c r="B33" s="1242" t="s">
        <v>1194</v>
      </c>
      <c r="F33" s="1233"/>
      <c r="G33" s="1233"/>
      <c r="H33" s="1234"/>
    </row>
    <row r="34" spans="2:8" s="1231" customFormat="1" ht="108">
      <c r="B34" s="1242" t="s">
        <v>1195</v>
      </c>
      <c r="F34" s="1233"/>
      <c r="G34" s="1233"/>
      <c r="H34" s="1234"/>
    </row>
    <row r="35" spans="2:8" s="1231" customFormat="1" ht="36">
      <c r="B35" s="1242" t="s">
        <v>1196</v>
      </c>
      <c r="F35" s="1233"/>
      <c r="G35" s="1233"/>
      <c r="H35" s="1234"/>
    </row>
    <row r="36" spans="2:8" s="1231" customFormat="1" ht="48">
      <c r="B36" s="1242" t="s">
        <v>1197</v>
      </c>
      <c r="F36" s="1233"/>
      <c r="G36" s="1233"/>
      <c r="H36" s="1234"/>
    </row>
    <row r="37" spans="2:8" s="1231" customFormat="1" ht="12">
      <c r="B37" s="1242"/>
      <c r="F37" s="1233"/>
      <c r="G37" s="1233"/>
      <c r="H37" s="1234"/>
    </row>
    <row r="38" spans="2:8" s="1231" customFormat="1" ht="12">
      <c r="B38" s="1244" t="s">
        <v>1198</v>
      </c>
      <c r="F38" s="1233"/>
      <c r="G38" s="1233"/>
      <c r="H38" s="1234"/>
    </row>
    <row r="39" spans="2:8" s="1231" customFormat="1" ht="48">
      <c r="B39" s="1243" t="s">
        <v>1199</v>
      </c>
      <c r="F39" s="1233"/>
      <c r="G39" s="1233"/>
      <c r="H39" s="1234"/>
    </row>
    <row r="40" spans="2:8" s="1231" customFormat="1" ht="48">
      <c r="B40" s="1243" t="s">
        <v>1200</v>
      </c>
      <c r="F40" s="1233"/>
      <c r="G40" s="1233"/>
      <c r="H40" s="1234"/>
    </row>
    <row r="41" spans="2:8" s="1231" customFormat="1" ht="12">
      <c r="B41" s="1243"/>
      <c r="F41" s="1233"/>
      <c r="G41" s="1233"/>
      <c r="H41" s="1234"/>
    </row>
    <row r="42" spans="2:8" s="1231" customFormat="1" ht="12">
      <c r="B42" s="1243" t="s">
        <v>1201</v>
      </c>
      <c r="F42" s="1233"/>
      <c r="G42" s="1233"/>
      <c r="H42" s="1234"/>
    </row>
    <row r="43" spans="2:8" s="1231" customFormat="1" ht="12">
      <c r="B43" s="1243" t="s">
        <v>1202</v>
      </c>
      <c r="F43" s="1233"/>
      <c r="G43" s="1233"/>
      <c r="H43" s="1234"/>
    </row>
    <row r="44" spans="2:8" s="1231" customFormat="1" ht="12">
      <c r="B44" s="1243" t="s">
        <v>1203</v>
      </c>
      <c r="F44" s="1233"/>
      <c r="G44" s="1233"/>
      <c r="H44" s="1234"/>
    </row>
    <row r="45" spans="2:8" s="1231" customFormat="1" ht="12">
      <c r="B45" s="1245" t="s">
        <v>1204</v>
      </c>
      <c r="F45" s="1233"/>
      <c r="G45" s="1233"/>
      <c r="H45" s="1234"/>
    </row>
    <row r="46" spans="2:8" s="1231" customFormat="1" ht="12">
      <c r="B46" s="1243" t="s">
        <v>1205</v>
      </c>
      <c r="F46" s="1233"/>
      <c r="G46" s="1233"/>
      <c r="H46" s="1234"/>
    </row>
    <row r="47" spans="2:8" s="1231" customFormat="1" ht="12">
      <c r="B47" s="1245" t="s">
        <v>1206</v>
      </c>
      <c r="F47" s="1233"/>
      <c r="G47" s="1233"/>
      <c r="H47" s="1234"/>
    </row>
    <row r="48" spans="2:8" s="1231" customFormat="1" ht="12">
      <c r="B48" s="1243" t="s">
        <v>1207</v>
      </c>
      <c r="F48" s="1233"/>
      <c r="G48" s="1233"/>
      <c r="H48" s="1234"/>
    </row>
    <row r="49" spans="1:8" s="1231" customFormat="1" ht="12">
      <c r="B49" s="1243" t="s">
        <v>1208</v>
      </c>
      <c r="F49" s="1233"/>
      <c r="G49" s="1233"/>
      <c r="H49" s="1234"/>
    </row>
    <row r="50" spans="1:8" s="1231" customFormat="1" ht="12">
      <c r="B50" s="1243" t="s">
        <v>1209</v>
      </c>
      <c r="F50" s="1233"/>
      <c r="G50" s="1233"/>
      <c r="H50" s="1234"/>
    </row>
    <row r="51" spans="1:8" s="1231" customFormat="1" ht="12">
      <c r="B51" s="1243" t="s">
        <v>1210</v>
      </c>
      <c r="F51" s="1233"/>
      <c r="G51" s="1233"/>
      <c r="H51" s="1234"/>
    </row>
    <row r="52" spans="1:8" s="1231" customFormat="1" ht="12">
      <c r="B52" s="1243" t="s">
        <v>1211</v>
      </c>
      <c r="F52" s="1233"/>
      <c r="G52" s="1233"/>
      <c r="H52" s="1234"/>
    </row>
    <row r="53" spans="1:8" s="1231" customFormat="1" ht="12">
      <c r="B53" s="1245" t="s">
        <v>1212</v>
      </c>
      <c r="F53" s="1233"/>
      <c r="G53" s="1233"/>
      <c r="H53" s="1234"/>
    </row>
    <row r="54" spans="1:8" s="1248" customFormat="1" ht="12">
      <c r="A54" s="1246"/>
      <c r="B54" s="1247" t="s">
        <v>1213</v>
      </c>
      <c r="F54" s="1249"/>
      <c r="G54" s="1249"/>
      <c r="H54" s="1250"/>
    </row>
    <row r="55" spans="1:8" s="1248" customFormat="1" ht="12">
      <c r="A55" s="1246"/>
      <c r="B55" s="1247" t="s">
        <v>471</v>
      </c>
      <c r="F55" s="1249"/>
      <c r="G55" s="1249"/>
      <c r="H55" s="1250"/>
    </row>
    <row r="56" spans="1:8" s="1248" customFormat="1" ht="12">
      <c r="A56" s="1246"/>
      <c r="B56" s="1247" t="s">
        <v>1214</v>
      </c>
      <c r="F56" s="1249"/>
      <c r="G56" s="1249"/>
      <c r="H56" s="1250"/>
    </row>
    <row r="57" spans="1:8" s="1248" customFormat="1" ht="12">
      <c r="A57" s="1246"/>
      <c r="B57" s="1247" t="s">
        <v>1215</v>
      </c>
      <c r="F57" s="1249"/>
      <c r="G57" s="1249"/>
      <c r="H57" s="1250"/>
    </row>
    <row r="58" spans="1:8" s="1248" customFormat="1" ht="12">
      <c r="A58" s="1251"/>
      <c r="B58" s="1247" t="s">
        <v>1216</v>
      </c>
      <c r="F58" s="1249"/>
      <c r="G58" s="1249"/>
      <c r="H58" s="1250"/>
    </row>
    <row r="59" spans="1:8" s="1248" customFormat="1" ht="12">
      <c r="A59" s="1246"/>
      <c r="B59" s="1247" t="s">
        <v>1217</v>
      </c>
      <c r="F59" s="1249"/>
      <c r="G59" s="1249"/>
      <c r="H59" s="1250"/>
    </row>
    <row r="60" spans="1:8" s="1248" customFormat="1" ht="12">
      <c r="A60" s="1246"/>
      <c r="B60" s="1247" t="s">
        <v>1218</v>
      </c>
      <c r="F60" s="1249"/>
      <c r="G60" s="1249"/>
      <c r="H60" s="1250"/>
    </row>
    <row r="61" spans="1:8" s="1248" customFormat="1" ht="12">
      <c r="A61" s="1246"/>
      <c r="B61" s="1247" t="s">
        <v>1219</v>
      </c>
      <c r="F61" s="1249"/>
      <c r="G61" s="1249"/>
      <c r="H61" s="1250"/>
    </row>
    <row r="62" spans="1:8" s="1248" customFormat="1" ht="12">
      <c r="A62" s="1246"/>
      <c r="B62" s="1247" t="s">
        <v>1220</v>
      </c>
      <c r="F62" s="1249"/>
      <c r="G62" s="1249"/>
      <c r="H62" s="1250"/>
    </row>
    <row r="63" spans="1:8" s="1248" customFormat="1" ht="24">
      <c r="A63" s="1252"/>
      <c r="B63" s="1253" t="s">
        <v>1221</v>
      </c>
      <c r="F63" s="1249"/>
      <c r="G63" s="1249"/>
      <c r="H63" s="1250"/>
    </row>
    <row r="64" spans="1:8" s="1248" customFormat="1" ht="24">
      <c r="A64" s="1252"/>
      <c r="B64" s="1253" t="s">
        <v>1222</v>
      </c>
      <c r="F64" s="1249"/>
      <c r="G64" s="1249"/>
      <c r="H64" s="1250"/>
    </row>
    <row r="65" spans="1:8" s="1248" customFormat="1" ht="36">
      <c r="A65" s="1252"/>
      <c r="B65" s="1253" t="s">
        <v>1223</v>
      </c>
      <c r="F65" s="1249"/>
      <c r="G65" s="1249"/>
      <c r="H65" s="1250"/>
    </row>
    <row r="66" spans="1:8" s="1231" customFormat="1" ht="12">
      <c r="B66" s="1243"/>
      <c r="F66" s="1233"/>
      <c r="G66" s="1233"/>
      <c r="H66" s="1234"/>
    </row>
    <row r="67" spans="1:8" s="1231" customFormat="1" ht="36">
      <c r="B67" s="1243" t="s">
        <v>1224</v>
      </c>
      <c r="F67" s="1233"/>
      <c r="G67" s="1233"/>
      <c r="H67" s="1234"/>
    </row>
    <row r="68" spans="1:8" s="1231" customFormat="1" ht="36">
      <c r="B68" s="1243" t="s">
        <v>1225</v>
      </c>
      <c r="F68" s="1233"/>
      <c r="G68" s="1233"/>
      <c r="H68" s="1234"/>
    </row>
    <row r="69" spans="1:8" s="1231" customFormat="1" ht="12">
      <c r="B69" s="1243" t="s">
        <v>1226</v>
      </c>
      <c r="F69" s="1233"/>
      <c r="G69" s="1233"/>
      <c r="H69" s="1234"/>
    </row>
    <row r="70" spans="1:8" s="1231" customFormat="1" ht="12">
      <c r="B70" s="1243" t="s">
        <v>1227</v>
      </c>
      <c r="F70" s="1233"/>
      <c r="G70" s="1233"/>
      <c r="H70" s="1234"/>
    </row>
    <row r="71" spans="1:8" s="1231" customFormat="1" ht="12">
      <c r="B71" s="1243" t="s">
        <v>1228</v>
      </c>
      <c r="F71" s="1233"/>
      <c r="G71" s="1233"/>
      <c r="H71" s="1234"/>
    </row>
    <row r="72" spans="1:8" s="1231" customFormat="1" ht="12">
      <c r="B72" s="1243" t="s">
        <v>1229</v>
      </c>
      <c r="F72" s="1233"/>
      <c r="G72" s="1233"/>
      <c r="H72" s="1234"/>
    </row>
    <row r="73" spans="1:8" s="1231" customFormat="1" ht="12">
      <c r="B73" s="1243" t="s">
        <v>1230</v>
      </c>
      <c r="F73" s="1233"/>
      <c r="G73" s="1233"/>
      <c r="H73" s="1234"/>
    </row>
    <row r="74" spans="1:8" s="1231" customFormat="1" ht="12">
      <c r="B74" s="1243" t="s">
        <v>1231</v>
      </c>
      <c r="F74" s="1233"/>
      <c r="G74" s="1233"/>
      <c r="H74" s="1234"/>
    </row>
    <row r="75" spans="1:8" s="1231" customFormat="1" ht="12">
      <c r="B75" s="1243" t="s">
        <v>1232</v>
      </c>
      <c r="F75" s="1233"/>
      <c r="G75" s="1233"/>
      <c r="H75" s="1234"/>
    </row>
    <row r="76" spans="1:8" s="1231" customFormat="1" ht="12">
      <c r="B76" s="1243" t="s">
        <v>1233</v>
      </c>
      <c r="F76" s="1233"/>
      <c r="G76" s="1233"/>
      <c r="H76" s="1234"/>
    </row>
    <row r="77" spans="1:8" s="1231" customFormat="1" ht="12">
      <c r="B77" s="1243" t="s">
        <v>1234</v>
      </c>
      <c r="F77" s="1233"/>
      <c r="G77" s="1233"/>
      <c r="H77" s="1234"/>
    </row>
    <row r="78" spans="1:8" s="1231" customFormat="1" ht="12">
      <c r="B78" s="1243" t="s">
        <v>1235</v>
      </c>
      <c r="F78" s="1233"/>
      <c r="G78" s="1233"/>
      <c r="H78" s="1234"/>
    </row>
    <row r="79" spans="1:8" s="1231" customFormat="1" ht="24">
      <c r="B79" s="1243" t="s">
        <v>1236</v>
      </c>
      <c r="F79" s="1233"/>
      <c r="G79" s="1233"/>
      <c r="H79" s="1234"/>
    </row>
    <row r="80" spans="1:8" s="1231" customFormat="1" ht="12">
      <c r="B80" s="1243" t="s">
        <v>1237</v>
      </c>
      <c r="F80" s="1233"/>
      <c r="G80" s="1233"/>
      <c r="H80" s="1234"/>
    </row>
    <row r="81" spans="2:8" s="1231" customFormat="1" ht="12">
      <c r="B81" s="1243"/>
      <c r="F81" s="1233"/>
      <c r="G81" s="1233"/>
      <c r="H81" s="1234"/>
    </row>
    <row r="82" spans="2:8" s="1231" customFormat="1" ht="12">
      <c r="B82" s="1243" t="s">
        <v>1238</v>
      </c>
      <c r="F82" s="1233"/>
      <c r="G82" s="1233"/>
      <c r="H82" s="1234"/>
    </row>
    <row r="83" spans="2:8" s="1231" customFormat="1" ht="24">
      <c r="B83" s="1243" t="s">
        <v>1239</v>
      </c>
      <c r="F83" s="1233"/>
      <c r="G83" s="1233"/>
      <c r="H83" s="1234"/>
    </row>
    <row r="84" spans="2:8" s="1231" customFormat="1" ht="48">
      <c r="B84" s="1243" t="s">
        <v>1240</v>
      </c>
      <c r="F84" s="1233"/>
      <c r="G84" s="1233"/>
      <c r="H84" s="1234"/>
    </row>
    <row r="85" spans="2:8" s="1231" customFormat="1" ht="24">
      <c r="B85" s="1243" t="s">
        <v>1239</v>
      </c>
      <c r="F85" s="1233"/>
      <c r="G85" s="1233"/>
      <c r="H85" s="1234"/>
    </row>
    <row r="86" spans="2:8" s="1231" customFormat="1" ht="72">
      <c r="B86" s="1243" t="s">
        <v>1241</v>
      </c>
      <c r="F86" s="1233"/>
      <c r="G86" s="1233"/>
      <c r="H86" s="1234"/>
    </row>
    <row r="87" spans="2:8" s="1231" customFormat="1" ht="12">
      <c r="B87" s="1243" t="s">
        <v>1242</v>
      </c>
      <c r="F87" s="1233"/>
      <c r="G87" s="1233"/>
      <c r="H87" s="1234"/>
    </row>
    <row r="88" spans="2:8" s="1231" customFormat="1" ht="12">
      <c r="B88" s="1243" t="s">
        <v>1243</v>
      </c>
      <c r="F88" s="1233"/>
      <c r="G88" s="1233"/>
      <c r="H88" s="1234"/>
    </row>
    <row r="89" spans="2:8" s="1231" customFormat="1" ht="12">
      <c r="B89" s="1243" t="s">
        <v>1244</v>
      </c>
      <c r="F89" s="1233"/>
      <c r="G89" s="1233"/>
      <c r="H89" s="1234"/>
    </row>
    <row r="90" spans="2:8" s="1231" customFormat="1" ht="12">
      <c r="B90" s="1243"/>
      <c r="F90" s="1233"/>
      <c r="G90" s="1233"/>
      <c r="H90" s="1234"/>
    </row>
    <row r="91" spans="2:8" s="1231" customFormat="1" ht="24">
      <c r="B91" s="1243" t="s">
        <v>1245</v>
      </c>
      <c r="F91" s="1233"/>
      <c r="G91" s="1233"/>
      <c r="H91" s="1234"/>
    </row>
    <row r="92" spans="2:8" s="1231" customFormat="1" ht="12">
      <c r="B92" s="1243" t="s">
        <v>1246</v>
      </c>
      <c r="F92" s="1233"/>
      <c r="G92" s="1233"/>
      <c r="H92" s="1234"/>
    </row>
    <row r="93" spans="2:8" s="1231" customFormat="1" ht="24">
      <c r="B93" s="1243" t="s">
        <v>1247</v>
      </c>
      <c r="F93" s="1233"/>
      <c r="G93" s="1233"/>
      <c r="H93" s="1234"/>
    </row>
    <row r="94" spans="2:8" s="1231" customFormat="1" ht="48">
      <c r="B94" s="1243" t="s">
        <v>1248</v>
      </c>
      <c r="F94" s="1233"/>
      <c r="G94" s="1233"/>
      <c r="H94" s="1234"/>
    </row>
    <row r="95" spans="2:8" s="1231" customFormat="1" ht="12">
      <c r="B95" s="1243"/>
      <c r="F95" s="1233"/>
      <c r="G95" s="1233"/>
      <c r="H95" s="1234"/>
    </row>
    <row r="96" spans="2:8" s="1231" customFormat="1" ht="13.5">
      <c r="B96" s="1243" t="s">
        <v>1249</v>
      </c>
      <c r="F96" s="1233"/>
      <c r="G96" s="1233"/>
      <c r="H96" s="1234"/>
    </row>
    <row r="97" spans="1:8" s="1231" customFormat="1" ht="13.5">
      <c r="B97" s="1243" t="s">
        <v>1250</v>
      </c>
      <c r="F97" s="1233"/>
      <c r="G97" s="1233"/>
      <c r="H97" s="1234"/>
    </row>
    <row r="98" spans="1:8" s="1231" customFormat="1" ht="13.5">
      <c r="B98" s="1243" t="s">
        <v>1251</v>
      </c>
      <c r="F98" s="1233"/>
      <c r="G98" s="1233"/>
      <c r="H98" s="1234"/>
    </row>
    <row r="99" spans="1:8" s="1231" customFormat="1" ht="13.5">
      <c r="B99" s="1243" t="s">
        <v>1252</v>
      </c>
      <c r="F99" s="1233"/>
      <c r="G99" s="1233"/>
      <c r="H99" s="1234"/>
    </row>
    <row r="100" spans="1:8" s="1231" customFormat="1" ht="12">
      <c r="B100" s="1243"/>
      <c r="F100" s="1233"/>
      <c r="G100" s="1233"/>
      <c r="H100" s="1234"/>
    </row>
    <row r="101" spans="1:8" s="1231" customFormat="1" ht="60">
      <c r="B101" s="1243" t="s">
        <v>1253</v>
      </c>
      <c r="F101" s="1233"/>
      <c r="G101" s="1233"/>
      <c r="H101" s="1234"/>
    </row>
    <row r="102" spans="1:8" s="1231" customFormat="1" ht="24">
      <c r="B102" s="1243" t="s">
        <v>1254</v>
      </c>
      <c r="F102" s="1233"/>
      <c r="G102" s="1233"/>
      <c r="H102" s="1234"/>
    </row>
    <row r="103" spans="1:8" s="1231" customFormat="1" ht="48">
      <c r="B103" s="1243" t="s">
        <v>1255</v>
      </c>
      <c r="F103" s="1233"/>
      <c r="G103" s="1233"/>
      <c r="H103" s="1234"/>
    </row>
    <row r="104" spans="1:8" s="1231" customFormat="1" ht="24">
      <c r="B104" s="1243" t="s">
        <v>1256</v>
      </c>
      <c r="F104" s="1233"/>
      <c r="G104" s="1233"/>
      <c r="H104" s="1234"/>
    </row>
    <row r="105" spans="1:8" s="1231" customFormat="1" ht="12">
      <c r="B105" s="1243" t="s">
        <v>1257</v>
      </c>
      <c r="F105" s="1233"/>
      <c r="G105" s="1233"/>
      <c r="H105" s="1234"/>
    </row>
    <row r="106" spans="1:8" s="1231" customFormat="1" ht="12">
      <c r="B106" s="1243"/>
      <c r="F106" s="1233"/>
      <c r="G106" s="1233"/>
      <c r="H106" s="1234"/>
    </row>
    <row r="107" spans="1:8" s="1231" customFormat="1" ht="12">
      <c r="B107" s="1244" t="s">
        <v>1258</v>
      </c>
      <c r="F107" s="1233"/>
      <c r="G107" s="1233"/>
      <c r="H107" s="1234"/>
    </row>
    <row r="108" spans="1:8" s="1248" customFormat="1" ht="24">
      <c r="A108" s="1252"/>
      <c r="B108" s="2475" t="s">
        <v>3479</v>
      </c>
      <c r="F108" s="1249"/>
      <c r="G108" s="1249"/>
      <c r="H108" s="1250"/>
    </row>
    <row r="109" spans="1:8" s="1256" customFormat="1" ht="12">
      <c r="A109" s="1254"/>
      <c r="B109" s="1255" t="s">
        <v>1259</v>
      </c>
      <c r="F109" s="1257"/>
      <c r="G109" s="1257"/>
      <c r="H109" s="1258"/>
    </row>
    <row r="110" spans="1:8" s="1256" customFormat="1" ht="12">
      <c r="A110" s="1254"/>
      <c r="B110" s="1255" t="s">
        <v>1260</v>
      </c>
      <c r="F110" s="1257"/>
      <c r="G110" s="1257"/>
      <c r="H110" s="1258"/>
    </row>
    <row r="111" spans="1:8" s="1256" customFormat="1" ht="12">
      <c r="A111" s="1254"/>
      <c r="B111" s="1255" t="s">
        <v>1261</v>
      </c>
      <c r="F111" s="1257"/>
      <c r="G111" s="1257"/>
      <c r="H111" s="1258"/>
    </row>
    <row r="112" spans="1:8" s="1256" customFormat="1" ht="12">
      <c r="A112" s="1254"/>
      <c r="B112" s="1255" t="s">
        <v>1262</v>
      </c>
      <c r="F112" s="1257"/>
      <c r="G112" s="1257"/>
      <c r="H112" s="1258"/>
    </row>
    <row r="113" spans="1:8" s="1256" customFormat="1" ht="12">
      <c r="A113" s="1254"/>
      <c r="B113" s="1255" t="s">
        <v>1263</v>
      </c>
      <c r="F113" s="1257"/>
      <c r="G113" s="1257"/>
      <c r="H113" s="1258"/>
    </row>
    <row r="114" spans="1:8" s="1256" customFormat="1" ht="12">
      <c r="A114" s="1254"/>
      <c r="B114" s="1255" t="s">
        <v>1264</v>
      </c>
      <c r="F114" s="1257"/>
      <c r="G114" s="1257"/>
      <c r="H114" s="1258"/>
    </row>
    <row r="115" spans="1:8" s="1256" customFormat="1" ht="12">
      <c r="A115" s="1254"/>
      <c r="B115" s="1255" t="s">
        <v>1265</v>
      </c>
      <c r="F115" s="1257"/>
      <c r="G115" s="1257"/>
      <c r="H115" s="1258"/>
    </row>
    <row r="116" spans="1:8" s="1256" customFormat="1" ht="12">
      <c r="A116" s="1254"/>
      <c r="B116" s="1255" t="s">
        <v>1266</v>
      </c>
      <c r="F116" s="1257"/>
      <c r="G116" s="1257"/>
      <c r="H116" s="1258"/>
    </row>
    <row r="117" spans="1:8" s="1256" customFormat="1" ht="12">
      <c r="A117" s="1254"/>
      <c r="B117" s="1255" t="s">
        <v>1267</v>
      </c>
      <c r="F117" s="1257"/>
      <c r="G117" s="1257"/>
      <c r="H117" s="1258"/>
    </row>
    <row r="118" spans="1:8" s="1256" customFormat="1" ht="12">
      <c r="A118" s="1254"/>
      <c r="B118" s="1255" t="s">
        <v>1268</v>
      </c>
      <c r="F118" s="1257"/>
      <c r="G118" s="1257"/>
      <c r="H118" s="1258"/>
    </row>
    <row r="119" spans="1:8" s="1256" customFormat="1" ht="12">
      <c r="A119" s="1254"/>
      <c r="B119" s="1255" t="s">
        <v>1269</v>
      </c>
      <c r="F119" s="1257"/>
      <c r="G119" s="1257"/>
      <c r="H119" s="1258"/>
    </row>
    <row r="120" spans="1:8" s="1256" customFormat="1" ht="12">
      <c r="A120" s="1254"/>
      <c r="B120" s="1255" t="s">
        <v>1270</v>
      </c>
      <c r="F120" s="1257"/>
      <c r="G120" s="1257"/>
      <c r="H120" s="1258"/>
    </row>
    <row r="121" spans="1:8" s="1256" customFormat="1" ht="12">
      <c r="A121" s="1254"/>
      <c r="B121" s="1255" t="s">
        <v>1271</v>
      </c>
      <c r="F121" s="1257"/>
      <c r="G121" s="1257"/>
      <c r="H121" s="1258"/>
    </row>
    <row r="122" spans="1:8" s="1256" customFormat="1" ht="12">
      <c r="A122" s="1254"/>
      <c r="B122" s="1255" t="s">
        <v>1272</v>
      </c>
      <c r="F122" s="1257"/>
      <c r="G122" s="1257"/>
      <c r="H122" s="1258"/>
    </row>
    <row r="123" spans="1:8" s="1256" customFormat="1" ht="12">
      <c r="A123" s="1254"/>
      <c r="B123" s="1255" t="s">
        <v>1273</v>
      </c>
      <c r="F123" s="1257"/>
      <c r="G123" s="1257"/>
      <c r="H123" s="1258"/>
    </row>
    <row r="124" spans="1:8" s="1256" customFormat="1" ht="12">
      <c r="A124" s="1254"/>
      <c r="B124" s="1255" t="s">
        <v>1274</v>
      </c>
      <c r="F124" s="1257"/>
      <c r="G124" s="1257"/>
      <c r="H124" s="1258"/>
    </row>
    <row r="125" spans="1:8" s="1256" customFormat="1" ht="12">
      <c r="A125" s="1254"/>
      <c r="B125" s="1255" t="s">
        <v>1275</v>
      </c>
      <c r="F125" s="1257"/>
      <c r="G125" s="1257"/>
      <c r="H125" s="1258"/>
    </row>
    <row r="126" spans="1:8" s="1256" customFormat="1" ht="12">
      <c r="A126" s="1254"/>
      <c r="B126" s="1255" t="s">
        <v>1276</v>
      </c>
      <c r="F126" s="1257"/>
      <c r="G126" s="1257"/>
      <c r="H126" s="1258"/>
    </row>
    <row r="127" spans="1:8" s="1256" customFormat="1" ht="12">
      <c r="A127" s="1254"/>
      <c r="B127" s="1255" t="s">
        <v>1277</v>
      </c>
      <c r="F127" s="1257"/>
      <c r="G127" s="1257"/>
      <c r="H127" s="1258"/>
    </row>
    <row r="128" spans="1:8" s="1256" customFormat="1" ht="12">
      <c r="A128" s="1254"/>
      <c r="B128" s="1255" t="s">
        <v>1278</v>
      </c>
      <c r="F128" s="1257"/>
      <c r="G128" s="1257"/>
      <c r="H128" s="1258"/>
    </row>
    <row r="129" spans="1:8" s="1256" customFormat="1" ht="12">
      <c r="A129" s="1254"/>
      <c r="B129" s="1255" t="s">
        <v>1279</v>
      </c>
      <c r="F129" s="1257"/>
      <c r="G129" s="1257"/>
      <c r="H129" s="1258"/>
    </row>
    <row r="130" spans="1:8" s="1256" customFormat="1" ht="12">
      <c r="A130" s="1254"/>
      <c r="B130" s="1255" t="s">
        <v>1280</v>
      </c>
      <c r="F130" s="1257"/>
      <c r="G130" s="1257"/>
      <c r="H130" s="1258"/>
    </row>
    <row r="131" spans="1:8" s="1248" customFormat="1" ht="36">
      <c r="A131" s="1252"/>
      <c r="B131" s="1253" t="s">
        <v>1281</v>
      </c>
      <c r="F131" s="1249"/>
      <c r="G131" s="1249"/>
      <c r="H131" s="1250"/>
    </row>
    <row r="132" spans="1:8" s="1248" customFormat="1" ht="12">
      <c r="A132" s="1252"/>
      <c r="B132" s="1253" t="s">
        <v>739</v>
      </c>
      <c r="F132" s="1249"/>
      <c r="G132" s="1249"/>
      <c r="H132" s="1250"/>
    </row>
    <row r="133" spans="1:8" s="1248" customFormat="1" ht="24">
      <c r="A133" s="1246"/>
      <c r="B133" s="1259" t="s">
        <v>1282</v>
      </c>
      <c r="F133" s="1249"/>
      <c r="G133" s="1249"/>
      <c r="H133" s="1250"/>
    </row>
    <row r="134" spans="1:8" s="1248" customFormat="1" ht="24">
      <c r="A134" s="1246"/>
      <c r="B134" s="1259" t="s">
        <v>740</v>
      </c>
      <c r="F134" s="1249"/>
      <c r="G134" s="1249"/>
      <c r="H134" s="1250"/>
    </row>
    <row r="135" spans="1:8" s="1248" customFormat="1" ht="12">
      <c r="A135" s="1246"/>
      <c r="B135" s="1259" t="s">
        <v>741</v>
      </c>
      <c r="F135" s="1249"/>
      <c r="G135" s="1249"/>
      <c r="H135" s="1250"/>
    </row>
    <row r="136" spans="1:8" s="1248" customFormat="1" ht="12">
      <c r="A136" s="1246"/>
      <c r="B136" s="1259" t="s">
        <v>742</v>
      </c>
      <c r="F136" s="1249"/>
      <c r="G136" s="1249"/>
      <c r="H136" s="1250"/>
    </row>
    <row r="137" spans="1:8" s="1248" customFormat="1" ht="12">
      <c r="A137" s="1246"/>
      <c r="B137" s="1259" t="s">
        <v>628</v>
      </c>
      <c r="F137" s="1249"/>
      <c r="G137" s="1249"/>
      <c r="H137" s="1250"/>
    </row>
    <row r="138" spans="1:8" s="1248" customFormat="1" ht="12">
      <c r="A138" s="1246"/>
      <c r="B138" s="1259" t="s">
        <v>629</v>
      </c>
      <c r="F138" s="1249"/>
      <c r="G138" s="1249"/>
      <c r="H138" s="1250"/>
    </row>
    <row r="139" spans="1:8" s="1248" customFormat="1" ht="12">
      <c r="A139" s="1246"/>
      <c r="B139" s="1259" t="s">
        <v>736</v>
      </c>
      <c r="F139" s="1249"/>
      <c r="G139" s="1249"/>
      <c r="H139" s="1250"/>
    </row>
    <row r="140" spans="1:8" s="1248" customFormat="1" ht="12">
      <c r="A140" s="1246"/>
      <c r="B140" s="1259" t="s">
        <v>631</v>
      </c>
      <c r="F140" s="1249"/>
      <c r="G140" s="1249"/>
      <c r="H140" s="1250"/>
    </row>
    <row r="141" spans="1:8" s="1248" customFormat="1" ht="12">
      <c r="A141" s="1246"/>
      <c r="B141" s="1253"/>
      <c r="F141" s="1249"/>
      <c r="G141" s="1249"/>
      <c r="H141" s="1250"/>
    </row>
    <row r="142" spans="1:8" s="1248" customFormat="1" ht="48">
      <c r="A142" s="1252"/>
      <c r="B142" s="1253" t="s">
        <v>1283</v>
      </c>
      <c r="F142" s="1249"/>
      <c r="G142" s="1249"/>
      <c r="H142" s="1250"/>
    </row>
    <row r="143" spans="1:8" s="1248" customFormat="1" ht="12">
      <c r="A143" s="1246"/>
      <c r="B143" s="1253"/>
      <c r="F143" s="1249"/>
      <c r="G143" s="1249"/>
      <c r="H143" s="1250"/>
    </row>
    <row r="144" spans="1:8" s="1248" customFormat="1" ht="60">
      <c r="A144" s="1252"/>
      <c r="B144" s="1253" t="s">
        <v>1284</v>
      </c>
      <c r="F144" s="1249"/>
      <c r="G144" s="1249"/>
      <c r="H144" s="1250"/>
    </row>
    <row r="145" spans="2:8" s="1231" customFormat="1" ht="12">
      <c r="B145" s="1244"/>
      <c r="F145" s="1233"/>
      <c r="G145" s="1233"/>
      <c r="H145" s="1234"/>
    </row>
    <row r="146" spans="2:8" s="1231" customFormat="1" ht="12">
      <c r="B146" s="1244" t="s">
        <v>1285</v>
      </c>
      <c r="F146" s="1233"/>
      <c r="G146" s="1233"/>
      <c r="H146" s="1234"/>
    </row>
    <row r="147" spans="2:8" s="1231" customFormat="1" ht="24">
      <c r="B147" s="1260" t="s">
        <v>1286</v>
      </c>
      <c r="F147" s="1233"/>
      <c r="G147" s="1233"/>
      <c r="H147" s="1234"/>
    </row>
    <row r="148" spans="2:8" s="1231" customFormat="1" ht="12">
      <c r="B148" s="1261" t="s">
        <v>1287</v>
      </c>
      <c r="F148" s="1233"/>
      <c r="G148" s="1233"/>
      <c r="H148" s="1234"/>
    </row>
    <row r="149" spans="2:8" s="1231" customFormat="1" ht="12">
      <c r="B149" s="1261" t="s">
        <v>1288</v>
      </c>
      <c r="F149" s="1233"/>
      <c r="G149" s="1233"/>
      <c r="H149" s="1234"/>
    </row>
    <row r="150" spans="2:8" s="1231" customFormat="1" ht="12">
      <c r="B150" s="1261" t="s">
        <v>1289</v>
      </c>
      <c r="F150" s="1233"/>
      <c r="G150" s="1233"/>
      <c r="H150" s="1234"/>
    </row>
    <row r="151" spans="2:8" s="1231" customFormat="1" ht="12">
      <c r="B151" s="1261" t="s">
        <v>1290</v>
      </c>
      <c r="F151" s="1233"/>
      <c r="G151" s="1233"/>
      <c r="H151" s="1234"/>
    </row>
    <row r="152" spans="2:8" s="1231" customFormat="1" ht="24">
      <c r="B152" s="2476" t="s">
        <v>3480</v>
      </c>
      <c r="F152" s="1233"/>
      <c r="G152" s="1233"/>
      <c r="H152" s="1234"/>
    </row>
    <row r="153" spans="2:8" s="1231" customFormat="1" ht="12">
      <c r="B153" s="1260"/>
      <c r="F153" s="1233"/>
      <c r="G153" s="1233"/>
      <c r="H153" s="1234"/>
    </row>
    <row r="154" spans="2:8" s="1231" customFormat="1" ht="12">
      <c r="B154" s="1243" t="s">
        <v>1291</v>
      </c>
      <c r="F154" s="1233"/>
      <c r="G154" s="1233"/>
      <c r="H154" s="1234"/>
    </row>
    <row r="155" spans="2:8" s="1231" customFormat="1" ht="36">
      <c r="B155" s="1263" t="s">
        <v>1292</v>
      </c>
      <c r="F155" s="1233"/>
      <c r="G155" s="1233"/>
      <c r="H155" s="1234"/>
    </row>
    <row r="156" spans="2:8" s="1231" customFormat="1" ht="12">
      <c r="B156" s="1243" t="s">
        <v>1293</v>
      </c>
      <c r="F156" s="1233"/>
      <c r="G156" s="1233"/>
      <c r="H156" s="1234"/>
    </row>
    <row r="157" spans="2:8" s="1231" customFormat="1" ht="12">
      <c r="B157" s="1243" t="s">
        <v>1294</v>
      </c>
      <c r="F157" s="1233"/>
      <c r="G157" s="1233"/>
      <c r="H157" s="1234"/>
    </row>
    <row r="158" spans="2:8" s="1231" customFormat="1" ht="12">
      <c r="B158" s="1243" t="s">
        <v>1295</v>
      </c>
      <c r="F158" s="1233"/>
      <c r="G158" s="1233"/>
      <c r="H158" s="1234"/>
    </row>
    <row r="159" spans="2:8" s="1231" customFormat="1" ht="12">
      <c r="B159" s="1243" t="s">
        <v>1296</v>
      </c>
      <c r="F159" s="1233"/>
      <c r="G159" s="1233"/>
      <c r="H159" s="1234"/>
    </row>
    <row r="160" spans="2:8" s="1231" customFormat="1" ht="24">
      <c r="B160" s="1243" t="s">
        <v>1297</v>
      </c>
      <c r="F160" s="1233"/>
      <c r="G160" s="1233"/>
      <c r="H160" s="1234"/>
    </row>
    <row r="161" spans="1:8" s="1231" customFormat="1" ht="12">
      <c r="B161" s="1243"/>
      <c r="F161" s="1233"/>
      <c r="G161" s="1233"/>
      <c r="H161" s="1234"/>
    </row>
    <row r="162" spans="1:8" s="1251" customFormat="1" ht="12">
      <c r="A162" s="1264"/>
      <c r="B162" s="1265" t="s">
        <v>1298</v>
      </c>
      <c r="F162" s="1266"/>
      <c r="G162" s="1266"/>
      <c r="H162" s="1267"/>
    </row>
    <row r="163" spans="1:8" s="1238" customFormat="1" ht="12">
      <c r="A163" s="1268"/>
      <c r="B163" s="1269" t="s">
        <v>1299</v>
      </c>
      <c r="F163" s="1239"/>
      <c r="G163" s="1239"/>
      <c r="H163" s="1240"/>
    </row>
    <row r="164" spans="1:8" s="1238" customFormat="1" ht="12">
      <c r="A164" s="1268"/>
      <c r="B164" s="1269" t="s">
        <v>1300</v>
      </c>
      <c r="F164" s="1239"/>
      <c r="G164" s="1239"/>
      <c r="H164" s="1240"/>
    </row>
    <row r="165" spans="1:8" s="1238" customFormat="1" ht="12">
      <c r="A165" s="1268"/>
      <c r="B165" s="1269" t="s">
        <v>1301</v>
      </c>
      <c r="F165" s="1239"/>
      <c r="G165" s="1239"/>
      <c r="H165" s="1240"/>
    </row>
    <row r="166" spans="1:8" s="1238" customFormat="1" ht="12">
      <c r="A166" s="1268"/>
      <c r="B166" s="1269" t="s">
        <v>1302</v>
      </c>
      <c r="F166" s="1239"/>
      <c r="G166" s="1239"/>
      <c r="H166" s="1240"/>
    </row>
    <row r="167" spans="1:8" s="1238" customFormat="1" ht="12">
      <c r="A167" s="1268"/>
      <c r="B167" s="1269" t="s">
        <v>1303</v>
      </c>
      <c r="F167" s="1239"/>
      <c r="G167" s="1239"/>
      <c r="H167" s="1240"/>
    </row>
    <row r="168" spans="1:8" s="1238" customFormat="1" ht="12">
      <c r="A168" s="1268"/>
      <c r="B168" s="1269" t="s">
        <v>1304</v>
      </c>
      <c r="F168" s="1239"/>
      <c r="G168" s="1239"/>
      <c r="H168" s="1240"/>
    </row>
    <row r="169" spans="1:8" s="1238" customFormat="1" ht="12">
      <c r="A169" s="1268"/>
      <c r="B169" s="1269" t="s">
        <v>1305</v>
      </c>
      <c r="F169" s="1239"/>
      <c r="G169" s="1239"/>
      <c r="H169" s="1240"/>
    </row>
    <row r="170" spans="1:8" s="1238" customFormat="1" ht="12">
      <c r="A170" s="1268"/>
      <c r="B170" s="1269" t="s">
        <v>1306</v>
      </c>
      <c r="F170" s="1239"/>
      <c r="G170" s="1239"/>
      <c r="H170" s="1240"/>
    </row>
    <row r="171" spans="1:8" s="1238" customFormat="1" ht="12">
      <c r="A171" s="1268"/>
      <c r="B171" s="1269" t="s">
        <v>1307</v>
      </c>
      <c r="F171" s="1239"/>
      <c r="G171" s="1239"/>
      <c r="H171" s="1240"/>
    </row>
    <row r="172" spans="1:8" s="1238" customFormat="1" ht="12">
      <c r="A172" s="1268"/>
      <c r="B172" s="1269" t="s">
        <v>1308</v>
      </c>
      <c r="F172" s="1239"/>
      <c r="G172" s="1239"/>
      <c r="H172" s="1240"/>
    </row>
    <row r="173" spans="1:8" s="1238" customFormat="1" ht="12">
      <c r="A173" s="1268"/>
      <c r="B173" s="1269" t="s">
        <v>1309</v>
      </c>
      <c r="F173" s="1239"/>
      <c r="G173" s="1239"/>
      <c r="H173" s="1240"/>
    </row>
    <row r="174" spans="1:8" s="1231" customFormat="1" ht="12">
      <c r="B174" s="1243"/>
      <c r="F174" s="1233"/>
      <c r="G174" s="1233"/>
      <c r="H174" s="1234"/>
    </row>
    <row r="175" spans="1:8" s="1231" customFormat="1" ht="60">
      <c r="B175" s="1243" t="s">
        <v>1310</v>
      </c>
      <c r="F175" s="1233"/>
      <c r="G175" s="1233"/>
      <c r="H175" s="1234"/>
    </row>
    <row r="176" spans="1:8" s="1231" customFormat="1" ht="36">
      <c r="B176" s="1243" t="s">
        <v>1311</v>
      </c>
      <c r="F176" s="1233"/>
      <c r="G176" s="1233"/>
      <c r="H176" s="1234"/>
    </row>
    <row r="177" spans="2:8" s="1231" customFormat="1" ht="36">
      <c r="B177" s="1243" t="s">
        <v>1312</v>
      </c>
      <c r="F177" s="1233"/>
      <c r="G177" s="1233"/>
      <c r="H177" s="1234"/>
    </row>
    <row r="178" spans="2:8" s="1231" customFormat="1" ht="72">
      <c r="B178" s="1243" t="s">
        <v>1313</v>
      </c>
      <c r="F178" s="1233"/>
      <c r="G178" s="1233"/>
      <c r="H178" s="1234"/>
    </row>
    <row r="179" spans="2:8" s="1231" customFormat="1" ht="36">
      <c r="B179" s="1243" t="s">
        <v>1314</v>
      </c>
      <c r="F179" s="1233"/>
      <c r="G179" s="1233"/>
      <c r="H179" s="1234"/>
    </row>
    <row r="180" spans="2:8" s="1231" customFormat="1" ht="12">
      <c r="B180" s="1243" t="s">
        <v>1315</v>
      </c>
      <c r="F180" s="1233"/>
      <c r="G180" s="1233"/>
      <c r="H180" s="1234"/>
    </row>
    <row r="181" spans="2:8" s="1231" customFormat="1" ht="36">
      <c r="B181" s="1243" t="s">
        <v>1316</v>
      </c>
      <c r="F181" s="1233"/>
      <c r="G181" s="1233"/>
      <c r="H181" s="1234"/>
    </row>
    <row r="182" spans="2:8" s="1231" customFormat="1" ht="12">
      <c r="B182" s="1235"/>
      <c r="F182" s="1233"/>
      <c r="G182" s="1233"/>
      <c r="H182" s="1234"/>
    </row>
    <row r="183" spans="2:8" s="1231" customFormat="1" ht="12">
      <c r="B183" s="1235" t="s">
        <v>709</v>
      </c>
      <c r="F183" s="1233"/>
      <c r="G183" s="1233"/>
      <c r="H183" s="1234"/>
    </row>
    <row r="184" spans="2:8" s="1231" customFormat="1" ht="48">
      <c r="B184" s="1242" t="s">
        <v>1317</v>
      </c>
      <c r="F184" s="1233"/>
      <c r="G184" s="1233"/>
      <c r="H184" s="1234"/>
    </row>
    <row r="185" spans="2:8" s="1231" customFormat="1" ht="24">
      <c r="B185" s="1253" t="s">
        <v>1318</v>
      </c>
      <c r="F185" s="1233"/>
      <c r="G185" s="1233"/>
      <c r="H185" s="1234"/>
    </row>
    <row r="186" spans="2:8" s="1231" customFormat="1" ht="84">
      <c r="B186" s="1242" t="s">
        <v>1319</v>
      </c>
      <c r="F186" s="1233"/>
      <c r="G186" s="1233"/>
      <c r="H186" s="1234"/>
    </row>
    <row r="187" spans="2:8" s="1231" customFormat="1" ht="24">
      <c r="B187" s="1253" t="s">
        <v>1320</v>
      </c>
      <c r="F187" s="1233"/>
      <c r="G187" s="1233"/>
      <c r="H187" s="1234"/>
    </row>
    <row r="188" spans="2:8" s="1231" customFormat="1" ht="24">
      <c r="B188" s="1253" t="s">
        <v>1321</v>
      </c>
      <c r="F188" s="1233"/>
      <c r="G188" s="1233"/>
      <c r="H188" s="1234"/>
    </row>
    <row r="189" spans="2:8" s="1231" customFormat="1" ht="84">
      <c r="B189" s="1242" t="s">
        <v>1322</v>
      </c>
      <c r="F189" s="1233"/>
      <c r="G189" s="1233"/>
      <c r="H189" s="1234"/>
    </row>
    <row r="190" spans="2:8" s="1231" customFormat="1" ht="12">
      <c r="B190" s="1242"/>
      <c r="F190" s="1233"/>
      <c r="G190" s="1233"/>
      <c r="H190" s="1234"/>
    </row>
    <row r="191" spans="2:8" s="1231" customFormat="1" ht="60">
      <c r="B191" s="1242" t="s">
        <v>1323</v>
      </c>
      <c r="F191" s="1233"/>
      <c r="G191" s="1233"/>
      <c r="H191" s="1234"/>
    </row>
    <row r="192" spans="2:8" s="1231" customFormat="1" ht="12">
      <c r="B192" s="1242"/>
      <c r="F192" s="1233"/>
      <c r="G192" s="1233"/>
      <c r="H192" s="1234"/>
    </row>
    <row r="193" spans="1:8" s="1231" customFormat="1" ht="60">
      <c r="B193" s="2477" t="s">
        <v>3481</v>
      </c>
      <c r="F193" s="1233"/>
      <c r="G193" s="1233"/>
      <c r="H193" s="1234"/>
    </row>
    <row r="194" spans="1:8" s="1231" customFormat="1" ht="36">
      <c r="B194" s="1242" t="s">
        <v>1324</v>
      </c>
      <c r="F194" s="1233"/>
      <c r="G194" s="1233"/>
      <c r="H194" s="1234"/>
    </row>
    <row r="195" spans="1:8" s="1231" customFormat="1" ht="24">
      <c r="B195" s="1242" t="s">
        <v>1325</v>
      </c>
      <c r="F195" s="1233"/>
      <c r="G195" s="1233"/>
      <c r="H195" s="1234"/>
    </row>
    <row r="196" spans="1:8" s="1231" customFormat="1" ht="12">
      <c r="B196" s="1242"/>
      <c r="F196" s="1233"/>
      <c r="G196" s="1233"/>
      <c r="H196" s="1234"/>
    </row>
    <row r="197" spans="1:8" s="1231" customFormat="1" ht="72">
      <c r="B197" s="1242" t="s">
        <v>1326</v>
      </c>
      <c r="F197" s="1233"/>
      <c r="G197" s="1233"/>
      <c r="H197" s="1234"/>
    </row>
    <row r="198" spans="1:8" s="1231" customFormat="1" ht="48">
      <c r="B198" s="1242" t="s">
        <v>1327</v>
      </c>
      <c r="F198" s="1233"/>
      <c r="G198" s="1233"/>
      <c r="H198" s="1234"/>
    </row>
    <row r="199" spans="1:8" s="1231" customFormat="1" ht="12">
      <c r="B199" s="1242"/>
      <c r="F199" s="1233"/>
      <c r="G199" s="1233"/>
      <c r="H199" s="1234"/>
    </row>
    <row r="200" spans="1:8" s="1231" customFormat="1" ht="48">
      <c r="B200" s="1242" t="s">
        <v>1328</v>
      </c>
      <c r="F200" s="1233"/>
      <c r="G200" s="1233"/>
      <c r="H200" s="1234"/>
    </row>
    <row r="201" spans="1:8" s="1231" customFormat="1" ht="12">
      <c r="B201" s="1242"/>
      <c r="F201" s="1233"/>
      <c r="G201" s="1233"/>
      <c r="H201" s="1234"/>
    </row>
    <row r="202" spans="1:8" s="1231" customFormat="1" ht="60">
      <c r="B202" s="1242" t="s">
        <v>1329</v>
      </c>
      <c r="F202" s="1233"/>
      <c r="G202" s="1233"/>
      <c r="H202" s="1234"/>
    </row>
    <row r="203" spans="1:8" s="1248" customFormat="1" ht="12">
      <c r="A203" s="1252"/>
      <c r="F203" s="1249"/>
      <c r="G203" s="1249"/>
      <c r="H203" s="1250"/>
    </row>
    <row r="204" spans="1:8" s="1248" customFormat="1" ht="48">
      <c r="A204" s="1252"/>
      <c r="B204" s="1253" t="s">
        <v>1330</v>
      </c>
      <c r="F204" s="1249"/>
      <c r="G204" s="1249"/>
      <c r="H204" s="1250"/>
    </row>
    <row r="205" spans="1:8" s="1248" customFormat="1" ht="36">
      <c r="A205" s="1252"/>
      <c r="B205" s="1253" t="s">
        <v>1331</v>
      </c>
      <c r="F205" s="1249"/>
      <c r="G205" s="1249"/>
      <c r="H205" s="1250"/>
    </row>
    <row r="206" spans="1:8" s="1248" customFormat="1" ht="24">
      <c r="A206" s="1252"/>
      <c r="B206" s="1253" t="s">
        <v>1332</v>
      </c>
      <c r="F206" s="1249"/>
      <c r="G206" s="1249"/>
      <c r="H206" s="1250"/>
    </row>
    <row r="207" spans="1:8" s="1248" customFormat="1" ht="12">
      <c r="A207" s="1252"/>
      <c r="B207" s="1253" t="s">
        <v>1333</v>
      </c>
      <c r="F207" s="1249"/>
      <c r="G207" s="1249"/>
      <c r="H207" s="1250"/>
    </row>
    <row r="208" spans="1:8" s="1248" customFormat="1" ht="12">
      <c r="A208" s="1252"/>
      <c r="B208" s="1253"/>
      <c r="F208" s="1249"/>
      <c r="G208" s="1249"/>
      <c r="H208" s="1250"/>
    </row>
    <row r="209" spans="1:8" s="1271" customFormat="1" ht="12">
      <c r="A209" s="1264"/>
      <c r="B209" s="1270" t="s">
        <v>1334</v>
      </c>
      <c r="F209" s="1272"/>
      <c r="G209" s="1272"/>
      <c r="H209" s="1273"/>
    </row>
    <row r="210" spans="1:8" s="1238" customFormat="1" ht="12">
      <c r="A210" s="1268"/>
      <c r="B210" s="1263" t="s">
        <v>1335</v>
      </c>
      <c r="F210" s="1239"/>
      <c r="G210" s="1239"/>
      <c r="H210" s="1240"/>
    </row>
    <row r="211" spans="1:8" s="1238" customFormat="1" ht="36">
      <c r="A211" s="1268"/>
      <c r="B211" s="1263" t="s">
        <v>1336</v>
      </c>
      <c r="F211" s="1239"/>
      <c r="G211" s="1239"/>
      <c r="H211" s="1240"/>
    </row>
    <row r="212" spans="1:8" s="1238" customFormat="1" ht="24">
      <c r="A212" s="1268"/>
      <c r="B212" s="1263" t="s">
        <v>1337</v>
      </c>
      <c r="F212" s="1239"/>
      <c r="G212" s="1239"/>
      <c r="H212" s="1240"/>
    </row>
    <row r="213" spans="1:8" s="1238" customFormat="1" ht="24">
      <c r="A213" s="1268"/>
      <c r="B213" s="1263" t="s">
        <v>1338</v>
      </c>
      <c r="F213" s="1239"/>
      <c r="G213" s="1239"/>
      <c r="H213" s="1240"/>
    </row>
    <row r="214" spans="1:8" s="1238" customFormat="1" ht="24">
      <c r="A214" s="1268"/>
      <c r="B214" s="1263" t="s">
        <v>1339</v>
      </c>
      <c r="F214" s="1239"/>
      <c r="G214" s="1239"/>
      <c r="H214" s="1240"/>
    </row>
    <row r="215" spans="1:8" s="1238" customFormat="1" ht="36">
      <c r="A215" s="1268"/>
      <c r="B215" s="1263" t="s">
        <v>1340</v>
      </c>
      <c r="F215" s="1239"/>
      <c r="G215" s="1239"/>
      <c r="H215" s="1240"/>
    </row>
    <row r="216" spans="1:8" s="1238" customFormat="1" ht="12">
      <c r="A216" s="1268"/>
      <c r="B216" s="1274"/>
      <c r="F216" s="1239"/>
      <c r="G216" s="1239"/>
      <c r="H216" s="1240"/>
    </row>
    <row r="217" spans="1:8" s="1238" customFormat="1" ht="12">
      <c r="A217" s="1264"/>
      <c r="B217" s="1270" t="s">
        <v>1341</v>
      </c>
      <c r="F217" s="1239"/>
      <c r="G217" s="1239"/>
      <c r="H217" s="1240"/>
    </row>
    <row r="218" spans="1:8" s="1238" customFormat="1" ht="24">
      <c r="A218" s="1236"/>
      <c r="B218" s="1275" t="s">
        <v>1342</v>
      </c>
      <c r="F218" s="1239"/>
      <c r="G218" s="1239"/>
      <c r="H218" s="1240"/>
    </row>
    <row r="219" spans="1:8" s="1238" customFormat="1" ht="24">
      <c r="A219" s="1236"/>
      <c r="B219" s="1275" t="s">
        <v>1343</v>
      </c>
      <c r="F219" s="1239"/>
      <c r="G219" s="1239"/>
      <c r="H219" s="1240"/>
    </row>
    <row r="220" spans="1:8" s="1238" customFormat="1" ht="12">
      <c r="A220" s="1236"/>
      <c r="B220" s="1276" t="s">
        <v>1344</v>
      </c>
      <c r="F220" s="1239"/>
      <c r="G220" s="1239"/>
      <c r="H220" s="1240"/>
    </row>
    <row r="221" spans="1:8" s="1238" customFormat="1" ht="12">
      <c r="A221" s="1236"/>
      <c r="B221" s="1274"/>
      <c r="F221" s="1239"/>
      <c r="G221" s="1239"/>
      <c r="H221" s="1240"/>
    </row>
    <row r="222" spans="1:8" s="1238" customFormat="1" ht="60">
      <c r="A222" s="1252"/>
      <c r="B222" s="1263" t="s">
        <v>1345</v>
      </c>
      <c r="F222" s="1239"/>
      <c r="G222" s="1239"/>
      <c r="H222" s="1240"/>
    </row>
    <row r="223" spans="1:8" s="1277" customFormat="1" ht="84">
      <c r="A223" s="1252"/>
      <c r="B223" s="1262" t="s">
        <v>1346</v>
      </c>
      <c r="F223" s="1278"/>
      <c r="G223" s="1278"/>
      <c r="H223" s="1279"/>
    </row>
    <row r="224" spans="1:8" s="1277" customFormat="1" ht="36">
      <c r="A224" s="1252"/>
      <c r="B224" s="1262" t="s">
        <v>1347</v>
      </c>
      <c r="F224" s="1278"/>
      <c r="G224" s="1278"/>
      <c r="H224" s="1279"/>
    </row>
    <row r="225" spans="1:8" s="1277" customFormat="1" ht="12">
      <c r="A225" s="1252"/>
      <c r="B225" s="1262"/>
      <c r="F225" s="1278"/>
      <c r="G225" s="1278"/>
      <c r="H225" s="1279"/>
    </row>
    <row r="226" spans="1:8" s="1277" customFormat="1" ht="36">
      <c r="A226" s="1252"/>
      <c r="B226" s="1262" t="s">
        <v>1348</v>
      </c>
      <c r="F226" s="1278"/>
      <c r="G226" s="1278"/>
      <c r="H226" s="1279"/>
    </row>
    <row r="227" spans="1:8" s="1277" customFormat="1" ht="12">
      <c r="B227" s="1262"/>
      <c r="F227" s="1278"/>
      <c r="G227" s="1278"/>
      <c r="H227" s="1279"/>
    </row>
    <row r="228" spans="1:8" s="1231" customFormat="1" ht="12">
      <c r="B228" s="1235"/>
      <c r="F228" s="1233"/>
      <c r="G228" s="1233"/>
      <c r="H228" s="1234"/>
    </row>
    <row r="229" spans="1:8" s="1231" customFormat="1" ht="12">
      <c r="B229" s="1235" t="s">
        <v>106</v>
      </c>
      <c r="F229" s="1233"/>
      <c r="G229" s="1233"/>
      <c r="H229" s="1234"/>
    </row>
    <row r="230" spans="1:8" s="1231" customFormat="1" ht="12">
      <c r="B230" s="1235" t="s">
        <v>1198</v>
      </c>
      <c r="F230" s="1233"/>
      <c r="G230" s="1233"/>
      <c r="H230" s="1234"/>
    </row>
    <row r="231" spans="1:8" s="1231" customFormat="1" ht="72">
      <c r="B231" s="1242" t="s">
        <v>1349</v>
      </c>
      <c r="F231" s="1233"/>
      <c r="G231" s="1233"/>
      <c r="H231" s="1234"/>
    </row>
    <row r="232" spans="1:8" s="1231" customFormat="1" ht="12">
      <c r="B232" s="1242"/>
      <c r="F232" s="1233"/>
      <c r="G232" s="1233"/>
      <c r="H232" s="1234"/>
    </row>
    <row r="233" spans="1:8" s="1231" customFormat="1" ht="12">
      <c r="B233" s="1243" t="s">
        <v>1350</v>
      </c>
      <c r="F233" s="1233"/>
      <c r="G233" s="1233"/>
      <c r="H233" s="1234"/>
    </row>
    <row r="234" spans="1:8" s="1231" customFormat="1" ht="12">
      <c r="B234" s="1243" t="s">
        <v>1351</v>
      </c>
      <c r="F234" s="1233"/>
      <c r="G234" s="1233"/>
      <c r="H234" s="1234"/>
    </row>
    <row r="235" spans="1:8" s="1231" customFormat="1" ht="12">
      <c r="B235" s="1243" t="s">
        <v>1352</v>
      </c>
      <c r="F235" s="1233"/>
      <c r="G235" s="1233"/>
      <c r="H235" s="1234"/>
    </row>
    <row r="236" spans="1:8" s="1231" customFormat="1" ht="12">
      <c r="B236" s="1243" t="s">
        <v>1353</v>
      </c>
      <c r="F236" s="1233"/>
      <c r="G236" s="1233"/>
      <c r="H236" s="1234"/>
    </row>
    <row r="237" spans="1:8" s="1231" customFormat="1" ht="12">
      <c r="B237" s="1243" t="s">
        <v>1354</v>
      </c>
      <c r="F237" s="1233"/>
      <c r="G237" s="1233"/>
      <c r="H237" s="1234"/>
    </row>
    <row r="238" spans="1:8" s="1231" customFormat="1" ht="24">
      <c r="B238" s="1243" t="s">
        <v>1355</v>
      </c>
      <c r="F238" s="1233"/>
      <c r="G238" s="1233"/>
      <c r="H238" s="1234"/>
    </row>
    <row r="239" spans="1:8" s="1231" customFormat="1" ht="12">
      <c r="B239" s="1243" t="s">
        <v>1356</v>
      </c>
      <c r="F239" s="1233"/>
      <c r="G239" s="1233"/>
      <c r="H239" s="1234"/>
    </row>
    <row r="240" spans="1:8" s="1231" customFormat="1" ht="12">
      <c r="B240" s="1243" t="s">
        <v>1357</v>
      </c>
      <c r="F240" s="1233"/>
      <c r="G240" s="1233"/>
      <c r="H240" s="1234"/>
    </row>
    <row r="241" spans="1:8" s="1231" customFormat="1" ht="12">
      <c r="B241" s="1243" t="s">
        <v>1358</v>
      </c>
      <c r="F241" s="1233"/>
      <c r="G241" s="1233"/>
      <c r="H241" s="1234"/>
    </row>
    <row r="242" spans="1:8" s="1231" customFormat="1" ht="12">
      <c r="B242" s="1243" t="s">
        <v>1359</v>
      </c>
      <c r="F242" s="1233"/>
      <c r="G242" s="1233"/>
      <c r="H242" s="1234"/>
    </row>
    <row r="243" spans="1:8" s="1231" customFormat="1" ht="36">
      <c r="B243" s="1243" t="s">
        <v>1360</v>
      </c>
      <c r="F243" s="1233"/>
      <c r="G243" s="1233"/>
      <c r="H243" s="1234"/>
    </row>
    <row r="244" spans="1:8" s="1231" customFormat="1" ht="24">
      <c r="B244" s="1243" t="s">
        <v>1361</v>
      </c>
      <c r="F244" s="1233"/>
      <c r="G244" s="1233"/>
      <c r="H244" s="1234"/>
    </row>
    <row r="245" spans="1:8" s="1231" customFormat="1" ht="12">
      <c r="B245" s="1243" t="s">
        <v>1362</v>
      </c>
      <c r="F245" s="1233"/>
      <c r="G245" s="1233"/>
      <c r="H245" s="1234"/>
    </row>
    <row r="246" spans="1:8" s="1231" customFormat="1" ht="12">
      <c r="B246" s="1243" t="s">
        <v>1363</v>
      </c>
      <c r="F246" s="1233"/>
      <c r="G246" s="1233"/>
      <c r="H246" s="1234"/>
    </row>
    <row r="247" spans="1:8" s="1231" customFormat="1" ht="12">
      <c r="B247" s="1243" t="s">
        <v>1364</v>
      </c>
      <c r="F247" s="1233"/>
      <c r="G247" s="1233"/>
      <c r="H247" s="1234"/>
    </row>
    <row r="248" spans="1:8" s="1231" customFormat="1" ht="12">
      <c r="B248" s="1243" t="s">
        <v>1365</v>
      </c>
      <c r="F248" s="1233"/>
      <c r="G248" s="1233"/>
      <c r="H248" s="1234"/>
    </row>
    <row r="249" spans="1:8" s="1231" customFormat="1" ht="12">
      <c r="B249" s="1243" t="s">
        <v>1366</v>
      </c>
      <c r="F249" s="1233"/>
      <c r="G249" s="1233"/>
      <c r="H249" s="1234"/>
    </row>
    <row r="250" spans="1:8" s="1231" customFormat="1" ht="24">
      <c r="B250" s="1243" t="s">
        <v>1367</v>
      </c>
      <c r="F250" s="1233"/>
      <c r="G250" s="1233"/>
      <c r="H250" s="1234"/>
    </row>
    <row r="251" spans="1:8" s="1231" customFormat="1" ht="12">
      <c r="B251" s="1243" t="s">
        <v>1368</v>
      </c>
      <c r="F251" s="1233"/>
      <c r="G251" s="1233"/>
      <c r="H251" s="1234"/>
    </row>
    <row r="252" spans="1:8" s="1231" customFormat="1" ht="12">
      <c r="B252" s="1243" t="s">
        <v>1369</v>
      </c>
      <c r="F252" s="1233"/>
      <c r="G252" s="1233"/>
      <c r="H252" s="1234"/>
    </row>
    <row r="253" spans="1:8" s="1231" customFormat="1" ht="12">
      <c r="B253" s="1243" t="s">
        <v>1370</v>
      </c>
      <c r="F253" s="1233"/>
      <c r="G253" s="1233"/>
      <c r="H253" s="1234"/>
    </row>
    <row r="254" spans="1:8" s="1231" customFormat="1" ht="12">
      <c r="B254" s="1243" t="s">
        <v>1371</v>
      </c>
      <c r="F254" s="1233"/>
      <c r="G254" s="1233"/>
      <c r="H254" s="1234"/>
    </row>
    <row r="255" spans="1:8" s="1231" customFormat="1" ht="12">
      <c r="B255" s="1243"/>
      <c r="F255" s="1233"/>
      <c r="G255" s="1233"/>
      <c r="H255" s="1234"/>
    </row>
    <row r="256" spans="1:8" s="1248" customFormat="1" ht="108">
      <c r="A256" s="1252"/>
      <c r="B256" s="1253" t="s">
        <v>1372</v>
      </c>
      <c r="F256" s="1249"/>
      <c r="G256" s="1249"/>
      <c r="H256" s="1250"/>
    </row>
    <row r="257" spans="1:8" s="1248" customFormat="1" ht="87">
      <c r="A257" s="1252"/>
      <c r="B257" s="1253" t="s">
        <v>1373</v>
      </c>
      <c r="F257" s="1249"/>
      <c r="G257" s="1249"/>
      <c r="H257" s="1250"/>
    </row>
    <row r="258" spans="1:8" s="1248" customFormat="1" ht="12">
      <c r="A258" s="1246"/>
      <c r="B258" s="1253"/>
      <c r="F258" s="1249"/>
      <c r="G258" s="1249"/>
      <c r="H258" s="1250"/>
    </row>
    <row r="259" spans="1:8" s="1248" customFormat="1" ht="60">
      <c r="A259" s="1252"/>
      <c r="B259" s="1253" t="s">
        <v>1374</v>
      </c>
      <c r="F259" s="1249"/>
      <c r="G259" s="1249"/>
      <c r="H259" s="1250"/>
    </row>
    <row r="260" spans="1:8" s="1248" customFormat="1" ht="12">
      <c r="A260" s="1246"/>
      <c r="B260" s="1253"/>
      <c r="F260" s="1249"/>
      <c r="G260" s="1249"/>
      <c r="H260" s="1250"/>
    </row>
    <row r="261" spans="1:8" s="1281" customFormat="1" ht="12">
      <c r="A261" s="1236"/>
      <c r="B261" s="1280" t="s">
        <v>1375</v>
      </c>
      <c r="F261" s="1282"/>
      <c r="G261" s="1282"/>
      <c r="H261" s="1283"/>
    </row>
    <row r="262" spans="1:8" s="1248" customFormat="1" ht="12">
      <c r="A262" s="1246"/>
      <c r="B262" s="1259" t="s">
        <v>1376</v>
      </c>
      <c r="F262" s="1249"/>
      <c r="G262" s="1249"/>
      <c r="H262" s="1250"/>
    </row>
    <row r="263" spans="1:8" s="1248" customFormat="1" ht="12">
      <c r="A263" s="1246"/>
      <c r="B263" s="1259" t="s">
        <v>1377</v>
      </c>
      <c r="F263" s="1249"/>
      <c r="G263" s="1249"/>
      <c r="H263" s="1250"/>
    </row>
    <row r="264" spans="1:8" s="1248" customFormat="1" ht="12">
      <c r="A264" s="1251"/>
      <c r="B264" s="1259" t="s">
        <v>1378</v>
      </c>
      <c r="F264" s="1249"/>
      <c r="G264" s="1249"/>
      <c r="H264" s="1250"/>
    </row>
    <row r="265" spans="1:8" s="1248" customFormat="1" ht="12">
      <c r="A265" s="1251"/>
      <c r="B265" s="1259" t="s">
        <v>1379</v>
      </c>
      <c r="F265" s="1249"/>
      <c r="G265" s="1249"/>
      <c r="H265" s="1250"/>
    </row>
    <row r="266" spans="1:8" s="1248" customFormat="1" ht="12">
      <c r="A266" s="1246"/>
      <c r="B266" s="1259" t="s">
        <v>1380</v>
      </c>
      <c r="F266" s="1249"/>
      <c r="G266" s="1249"/>
      <c r="H266" s="1250"/>
    </row>
    <row r="267" spans="1:8" s="1248" customFormat="1" ht="12">
      <c r="A267" s="1246"/>
      <c r="B267" s="1259" t="s">
        <v>1381</v>
      </c>
      <c r="F267" s="1249"/>
      <c r="G267" s="1249"/>
      <c r="H267" s="1250"/>
    </row>
    <row r="268" spans="1:8" s="1248" customFormat="1" ht="12">
      <c r="A268" s="1246"/>
      <c r="B268" s="1259" t="s">
        <v>628</v>
      </c>
      <c r="F268" s="1249"/>
      <c r="G268" s="1249"/>
      <c r="H268" s="1250"/>
    </row>
    <row r="269" spans="1:8" s="1248" customFormat="1" ht="12">
      <c r="A269" s="1246"/>
      <c r="B269" s="1259" t="s">
        <v>629</v>
      </c>
      <c r="F269" s="1249"/>
      <c r="G269" s="1249"/>
      <c r="H269" s="1250"/>
    </row>
    <row r="270" spans="1:8" s="1248" customFormat="1" ht="12">
      <c r="A270" s="1246"/>
      <c r="B270" s="1259" t="s">
        <v>736</v>
      </c>
      <c r="F270" s="1249"/>
      <c r="G270" s="1249"/>
      <c r="H270" s="1250"/>
    </row>
    <row r="271" spans="1:8" s="1248" customFormat="1" ht="12">
      <c r="A271" s="1246"/>
      <c r="B271" s="1259" t="s">
        <v>1382</v>
      </c>
      <c r="F271" s="1249"/>
      <c r="G271" s="1249"/>
      <c r="H271" s="1250"/>
    </row>
    <row r="272" spans="1:8" s="1231" customFormat="1" ht="12">
      <c r="B272" s="1243"/>
      <c r="F272" s="1233"/>
      <c r="G272" s="1233"/>
      <c r="H272" s="1234"/>
    </row>
    <row r="273" spans="2:8" s="1231" customFormat="1" ht="12">
      <c r="B273" s="1243" t="s">
        <v>1285</v>
      </c>
      <c r="F273" s="1233"/>
      <c r="G273" s="1233"/>
      <c r="H273" s="1234"/>
    </row>
    <row r="274" spans="2:8" s="1231" customFormat="1" ht="36">
      <c r="B274" s="1263" t="s">
        <v>1383</v>
      </c>
      <c r="F274" s="1233"/>
      <c r="G274" s="1233"/>
      <c r="H274" s="1234"/>
    </row>
    <row r="275" spans="2:8" s="1231" customFormat="1" ht="24">
      <c r="B275" s="1263" t="s">
        <v>1384</v>
      </c>
      <c r="F275" s="1233"/>
      <c r="G275" s="1233"/>
      <c r="H275" s="1234"/>
    </row>
    <row r="276" spans="2:8" s="1231" customFormat="1" ht="60">
      <c r="B276" s="1284" t="s">
        <v>1374</v>
      </c>
      <c r="F276" s="1233"/>
      <c r="G276" s="1233"/>
      <c r="H276" s="1234"/>
    </row>
    <row r="277" spans="2:8" s="1231" customFormat="1" ht="12">
      <c r="B277" s="1284" t="s">
        <v>1385</v>
      </c>
      <c r="F277" s="1233"/>
      <c r="G277" s="1233"/>
      <c r="H277" s="1234"/>
    </row>
    <row r="278" spans="2:8" s="1231" customFormat="1" ht="12">
      <c r="B278" s="1243"/>
      <c r="F278" s="1233"/>
      <c r="G278" s="1233"/>
      <c r="H278" s="1234"/>
    </row>
    <row r="279" spans="2:8" s="1231" customFormat="1" ht="12">
      <c r="B279" s="1285" t="s">
        <v>1386</v>
      </c>
      <c r="F279" s="1233"/>
      <c r="G279" s="1233"/>
      <c r="H279" s="1234"/>
    </row>
    <row r="280" spans="2:8" s="1231" customFormat="1" ht="12">
      <c r="B280" s="1286" t="s">
        <v>1376</v>
      </c>
      <c r="F280" s="1233"/>
      <c r="G280" s="1233"/>
      <c r="H280" s="1234"/>
    </row>
    <row r="281" spans="2:8" s="1231" customFormat="1" ht="24">
      <c r="B281" s="1286" t="s">
        <v>1387</v>
      </c>
      <c r="F281" s="1233"/>
      <c r="G281" s="1233"/>
      <c r="H281" s="1234"/>
    </row>
    <row r="282" spans="2:8" s="1231" customFormat="1" ht="24">
      <c r="B282" s="1286" t="s">
        <v>1388</v>
      </c>
      <c r="F282" s="1233"/>
      <c r="G282" s="1233"/>
      <c r="H282" s="1234"/>
    </row>
    <row r="283" spans="2:8" s="1231" customFormat="1" ht="12">
      <c r="B283" s="1286" t="s">
        <v>1389</v>
      </c>
      <c r="F283" s="1233"/>
      <c r="G283" s="1233"/>
      <c r="H283" s="1234"/>
    </row>
    <row r="284" spans="2:8" s="1231" customFormat="1" ht="12">
      <c r="B284" s="1286" t="s">
        <v>1390</v>
      </c>
      <c r="F284" s="1233"/>
      <c r="G284" s="1233"/>
      <c r="H284" s="1234"/>
    </row>
    <row r="285" spans="2:8" s="1231" customFormat="1" ht="12">
      <c r="B285" s="1286" t="s">
        <v>1391</v>
      </c>
      <c r="F285" s="1233"/>
      <c r="G285" s="1233"/>
      <c r="H285" s="1234"/>
    </row>
    <row r="286" spans="2:8" s="1231" customFormat="1" ht="12">
      <c r="B286" s="1286" t="s">
        <v>1392</v>
      </c>
      <c r="F286" s="1233"/>
      <c r="G286" s="1233"/>
      <c r="H286" s="1234"/>
    </row>
    <row r="287" spans="2:8" s="1231" customFormat="1" ht="12">
      <c r="B287" s="1286" t="s">
        <v>628</v>
      </c>
      <c r="F287" s="1233"/>
      <c r="G287" s="1233"/>
      <c r="H287" s="1234"/>
    </row>
    <row r="288" spans="2:8" s="1231" customFormat="1" ht="12">
      <c r="B288" s="1286" t="s">
        <v>629</v>
      </c>
      <c r="F288" s="1233"/>
      <c r="G288" s="1233"/>
      <c r="H288" s="1234"/>
    </row>
    <row r="289" spans="1:8" s="1231" customFormat="1" ht="12">
      <c r="B289" s="1286" t="s">
        <v>736</v>
      </c>
      <c r="F289" s="1233"/>
      <c r="G289" s="1233"/>
      <c r="H289" s="1234"/>
    </row>
    <row r="290" spans="1:8" s="1231" customFormat="1" ht="12">
      <c r="B290" s="1286" t="s">
        <v>1382</v>
      </c>
      <c r="F290" s="1233"/>
      <c r="G290" s="1233"/>
      <c r="H290" s="1234"/>
    </row>
    <row r="291" spans="1:8" s="1238" customFormat="1" ht="12">
      <c r="F291" s="1239"/>
      <c r="G291" s="1239"/>
      <c r="H291" s="1240"/>
    </row>
    <row r="292" spans="1:8" s="1238" customFormat="1" ht="24">
      <c r="A292" s="1236"/>
      <c r="B292" s="1287" t="s">
        <v>3429</v>
      </c>
      <c r="F292" s="1239"/>
      <c r="G292" s="1239"/>
      <c r="H292" s="1240"/>
    </row>
    <row r="293" spans="1:8" s="1277" customFormat="1" ht="12">
      <c r="B293" s="1262"/>
      <c r="F293" s="1278"/>
      <c r="G293" s="1278"/>
      <c r="H293" s="1279"/>
    </row>
  </sheetData>
  <sheetProtection password="CC69" sheet="1" objects="1" scenarios="1" selectLockedCells="1"/>
  <phoneticPr fontId="6" type="noConversion"/>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R62"/>
  <sheetViews>
    <sheetView view="pageBreakPreview" zoomScaleNormal="125" zoomScaleSheetLayoutView="100" zoomScalePageLayoutView="125" workbookViewId="0">
      <pane ySplit="8" topLeftCell="A40" activePane="bottomLeft" state="frozen"/>
      <selection activeCell="H1" sqref="H1:H65536"/>
      <selection pane="bottomLeft" activeCell="I1" sqref="I1"/>
    </sheetView>
  </sheetViews>
  <sheetFormatPr defaultRowHeight="11.25"/>
  <cols>
    <col min="1" max="1" width="2.28515625" style="108" customWidth="1"/>
    <col min="2" max="2" width="2.7109375" style="108" customWidth="1"/>
    <col min="3" max="3" width="4.42578125" style="1134" customWidth="1"/>
    <col min="4" max="4" width="35.7109375" style="945" customWidth="1"/>
    <col min="5" max="5" width="3.7109375" style="131" customWidth="1"/>
    <col min="6" max="6" width="9.7109375" style="818" customWidth="1"/>
    <col min="7" max="7" width="9.7109375" style="769" customWidth="1"/>
    <col min="8" max="8" width="12.7109375" style="51" customWidth="1"/>
    <col min="9" max="9" width="14.7109375" style="91" customWidth="1"/>
    <col min="10" max="10" width="14.140625" style="1027" customWidth="1"/>
    <col min="11" max="11" width="9.140625" style="1027"/>
    <col min="12" max="12" width="9.140625" style="1202"/>
    <col min="13" max="14" width="9.140625" style="1027"/>
    <col min="15" max="16384" width="9.140625" style="1030"/>
  </cols>
  <sheetData>
    <row r="1" spans="1:14" s="1200" customFormat="1" ht="9.75">
      <c r="A1" s="1069" t="s">
        <v>18</v>
      </c>
      <c r="B1" s="1069"/>
      <c r="C1" s="1289"/>
      <c r="D1" s="1449"/>
      <c r="E1" s="1446"/>
      <c r="F1" s="1290"/>
      <c r="G1" s="1071"/>
      <c r="H1" s="1072" t="s">
        <v>67</v>
      </c>
      <c r="I1" s="540"/>
      <c r="J1" s="1292"/>
      <c r="K1" s="1292"/>
      <c r="L1" s="1198"/>
      <c r="M1" s="1292"/>
      <c r="N1" s="1292"/>
    </row>
    <row r="2" spans="1:14" s="1078" customFormat="1" ht="9.75">
      <c r="A2" s="1073" t="str">
        <f>naslovna!$A2</f>
        <v>03.2017.</v>
      </c>
      <c r="B2" s="1074"/>
      <c r="C2" s="1293"/>
      <c r="D2" s="1450" t="s">
        <v>3419</v>
      </c>
      <c r="E2" s="1447"/>
      <c r="F2" s="1294"/>
      <c r="G2" s="1076"/>
      <c r="H2" s="1077" t="str">
        <f>naslovna!$H2</f>
        <v>Modularni dječji vrtić</v>
      </c>
      <c r="I2" s="536"/>
      <c r="J2" s="1292"/>
      <c r="K2" s="1292"/>
      <c r="L2" s="1198"/>
      <c r="M2" s="1292"/>
      <c r="N2" s="1292"/>
    </row>
    <row r="3" spans="1:14" s="1078" customFormat="1" ht="9.75">
      <c r="A3" s="1079"/>
      <c r="B3" s="1079"/>
      <c r="C3" s="1295"/>
      <c r="D3" s="1451" t="s">
        <v>17</v>
      </c>
      <c r="E3" s="1448"/>
      <c r="F3" s="1296"/>
      <c r="G3" s="2490"/>
      <c r="H3" s="1082" t="str">
        <f>naslovna!$H3</f>
        <v>k.č.218/8, k.o. Križ</v>
      </c>
      <c r="I3" s="1068"/>
      <c r="J3" s="1292"/>
      <c r="K3" s="1292"/>
      <c r="L3" s="1198"/>
      <c r="M3" s="1292"/>
      <c r="N3" s="1292"/>
    </row>
    <row r="4" spans="1:14" s="653" customFormat="1">
      <c r="A4" s="1083"/>
      <c r="B4" s="1084"/>
      <c r="C4" s="1297"/>
      <c r="D4" s="1085"/>
      <c r="E4" s="1298"/>
      <c r="F4" s="1299"/>
      <c r="G4" s="1087"/>
      <c r="H4" s="1088"/>
      <c r="I4" s="21"/>
      <c r="J4" s="1027"/>
      <c r="K4" s="1027"/>
      <c r="L4" s="1202"/>
      <c r="M4" s="1027"/>
      <c r="N4" s="1027"/>
    </row>
    <row r="5" spans="1:14" s="653" customFormat="1">
      <c r="A5" s="1089"/>
      <c r="B5" s="1090"/>
      <c r="C5" s="1300"/>
      <c r="D5" s="1091" t="s">
        <v>98</v>
      </c>
      <c r="E5" s="1301"/>
      <c r="F5" s="1302"/>
      <c r="G5" s="1092"/>
      <c r="H5" s="1093"/>
      <c r="I5" s="541"/>
      <c r="J5" s="1027"/>
      <c r="K5" s="1027"/>
      <c r="L5" s="1202"/>
      <c r="M5" s="1027"/>
      <c r="N5" s="1027"/>
    </row>
    <row r="6" spans="1:14" s="653" customFormat="1">
      <c r="A6" s="861"/>
      <c r="B6" s="1094"/>
      <c r="C6" s="1303"/>
      <c r="D6" s="861"/>
      <c r="E6" s="1304"/>
      <c r="F6" s="1305"/>
      <c r="G6" s="1095"/>
      <c r="H6" s="1096"/>
      <c r="I6" s="542"/>
      <c r="J6" s="1027"/>
      <c r="K6" s="1027"/>
      <c r="L6" s="1202"/>
      <c r="M6" s="1027"/>
      <c r="N6" s="1027"/>
    </row>
    <row r="7" spans="1:14" s="653" customFormat="1">
      <c r="A7" s="2615" t="s">
        <v>60</v>
      </c>
      <c r="B7" s="2615"/>
      <c r="C7" s="2615"/>
      <c r="D7" s="1099" t="s">
        <v>61</v>
      </c>
      <c r="E7" s="1100" t="s">
        <v>66</v>
      </c>
      <c r="F7" s="1307" t="s">
        <v>62</v>
      </c>
      <c r="G7" s="2491" t="s">
        <v>63</v>
      </c>
      <c r="H7" s="1102" t="s">
        <v>64</v>
      </c>
      <c r="I7" s="418" t="s">
        <v>65</v>
      </c>
      <c r="J7" s="1027"/>
      <c r="K7" s="1027"/>
      <c r="L7" s="1202"/>
      <c r="M7" s="1027"/>
      <c r="N7" s="1027"/>
    </row>
    <row r="8" spans="1:14" s="293" customFormat="1">
      <c r="A8" s="654"/>
      <c r="B8" s="654"/>
      <c r="C8" s="1308"/>
      <c r="D8" s="654"/>
      <c r="E8" s="45"/>
      <c r="F8" s="1309"/>
      <c r="G8" s="1310"/>
      <c r="H8" s="1311"/>
      <c r="I8" s="290"/>
      <c r="J8" s="1027"/>
      <c r="K8" s="1027"/>
      <c r="L8" s="1202"/>
      <c r="M8" s="1027"/>
      <c r="N8" s="1027"/>
    </row>
    <row r="9" spans="1:14" s="293" customFormat="1">
      <c r="A9" s="654"/>
      <c r="B9" s="654"/>
      <c r="C9" s="1308"/>
      <c r="D9" s="654"/>
      <c r="E9" s="45"/>
      <c r="F9" s="1309"/>
      <c r="G9" s="1310"/>
      <c r="H9" s="1311"/>
      <c r="I9" s="290"/>
      <c r="J9" s="1027"/>
      <c r="K9" s="1027"/>
      <c r="L9" s="1202"/>
      <c r="M9" s="1027"/>
      <c r="N9" s="1027"/>
    </row>
    <row r="10" spans="1:14" s="879" customFormat="1">
      <c r="C10" s="1312"/>
      <c r="D10" s="908" t="s">
        <v>1402</v>
      </c>
      <c r="E10" s="49"/>
      <c r="F10" s="818"/>
      <c r="G10" s="769"/>
      <c r="H10" s="51"/>
      <c r="I10" s="67"/>
      <c r="J10" s="1027"/>
      <c r="K10" s="1027"/>
      <c r="L10" s="1202"/>
      <c r="M10" s="1027"/>
      <c r="N10" s="1027"/>
    </row>
    <row r="11" spans="1:14" s="879" customFormat="1" ht="45">
      <c r="C11" s="1312"/>
      <c r="D11" s="151" t="s">
        <v>1973</v>
      </c>
      <c r="E11" s="49"/>
      <c r="F11" s="818"/>
      <c r="G11" s="769"/>
      <c r="H11" s="51"/>
      <c r="I11" s="67"/>
      <c r="J11" s="1313"/>
      <c r="K11" s="1027"/>
      <c r="L11" s="1202"/>
      <c r="M11" s="1027"/>
      <c r="N11" s="1027"/>
    </row>
    <row r="12" spans="1:14" s="879" customFormat="1">
      <c r="C12" s="1312"/>
      <c r="D12" s="151"/>
      <c r="E12" s="49"/>
      <c r="F12" s="818"/>
      <c r="G12" s="769"/>
      <c r="H12" s="51"/>
      <c r="I12" s="67"/>
      <c r="J12" s="1027"/>
      <c r="K12" s="1027"/>
      <c r="L12" s="1202"/>
      <c r="M12" s="1027"/>
      <c r="N12" s="1027"/>
    </row>
    <row r="13" spans="1:14" s="879" customFormat="1">
      <c r="C13" s="1312"/>
      <c r="D13" s="908"/>
      <c r="E13" s="49"/>
      <c r="F13" s="818"/>
      <c r="G13" s="769"/>
      <c r="H13" s="51"/>
      <c r="I13" s="67"/>
      <c r="J13" s="1027"/>
      <c r="K13" s="1027"/>
      <c r="L13" s="1202"/>
      <c r="M13" s="1027"/>
      <c r="N13" s="1027"/>
    </row>
    <row r="14" spans="1:14" s="879" customFormat="1">
      <c r="C14" s="1312"/>
      <c r="D14" s="908" t="s">
        <v>1407</v>
      </c>
      <c r="E14" s="49"/>
      <c r="F14" s="818"/>
      <c r="G14" s="769"/>
      <c r="H14" s="51"/>
      <c r="I14" s="67"/>
      <c r="J14" s="1027"/>
      <c r="K14" s="1027"/>
      <c r="L14" s="1202"/>
      <c r="M14" s="1027"/>
      <c r="N14" s="1027"/>
    </row>
    <row r="15" spans="1:14" s="879" customFormat="1">
      <c r="A15" s="101" t="s">
        <v>0</v>
      </c>
      <c r="B15" s="108" t="s">
        <v>14</v>
      </c>
      <c r="C15" s="1312">
        <v>1</v>
      </c>
      <c r="D15" s="954" t="s">
        <v>1411</v>
      </c>
      <c r="E15" s="49"/>
      <c r="F15" s="818"/>
      <c r="G15" s="769"/>
      <c r="H15" s="51"/>
      <c r="I15" s="67"/>
      <c r="J15" s="1027"/>
      <c r="K15" s="1027"/>
      <c r="L15" s="1202"/>
      <c r="M15" s="1027"/>
      <c r="N15" s="1027"/>
    </row>
    <row r="16" spans="1:14" s="879" customFormat="1" ht="45">
      <c r="C16" s="1312"/>
      <c r="D16" s="151" t="s">
        <v>1974</v>
      </c>
      <c r="E16" s="49"/>
      <c r="F16" s="818"/>
      <c r="G16" s="769"/>
      <c r="H16" s="51"/>
      <c r="I16" s="67"/>
      <c r="J16" s="1314"/>
      <c r="K16" s="1027"/>
      <c r="L16" s="1202"/>
      <c r="M16" s="1027"/>
      <c r="N16" s="1027"/>
    </row>
    <row r="17" spans="1:14">
      <c r="D17" s="52" t="s">
        <v>108</v>
      </c>
      <c r="E17" s="131" t="s">
        <v>8</v>
      </c>
      <c r="F17" s="818">
        <v>18.5</v>
      </c>
      <c r="H17" s="51">
        <f>F17*G17</f>
        <v>0</v>
      </c>
      <c r="I17" s="114"/>
      <c r="J17" s="1201"/>
      <c r="K17" s="1201"/>
      <c r="L17" s="1315"/>
    </row>
    <row r="18" spans="1:14">
      <c r="D18" s="52"/>
      <c r="I18" s="114"/>
      <c r="J18" s="1201"/>
      <c r="K18" s="1201"/>
      <c r="L18" s="1315"/>
    </row>
    <row r="19" spans="1:14">
      <c r="D19" s="52"/>
      <c r="I19" s="114"/>
      <c r="J19" s="1201"/>
      <c r="K19" s="1201"/>
      <c r="L19" s="1315"/>
    </row>
    <row r="20" spans="1:14" s="879" customFormat="1">
      <c r="C20" s="1312"/>
      <c r="D20" s="908" t="s">
        <v>1408</v>
      </c>
      <c r="E20" s="49"/>
      <c r="F20" s="818"/>
      <c r="G20" s="769"/>
      <c r="H20" s="51"/>
      <c r="I20" s="67"/>
      <c r="J20" s="1201"/>
      <c r="K20" s="1027"/>
      <c r="L20" s="1202"/>
      <c r="M20" s="1027"/>
      <c r="N20" s="1027"/>
    </row>
    <row r="21" spans="1:14" ht="45">
      <c r="A21" s="101" t="s">
        <v>0</v>
      </c>
      <c r="B21" s="108" t="s">
        <v>14</v>
      </c>
      <c r="C21" s="143">
        <f>C15+1</f>
        <v>2</v>
      </c>
      <c r="D21" s="954" t="s">
        <v>1872</v>
      </c>
      <c r="I21" s="114"/>
      <c r="J21" s="1201"/>
    </row>
    <row r="22" spans="1:14" ht="45">
      <c r="A22" s="101"/>
      <c r="C22" s="143"/>
      <c r="D22" s="52" t="s">
        <v>3349</v>
      </c>
      <c r="I22" s="198"/>
      <c r="J22" s="1201"/>
    </row>
    <row r="23" spans="1:14" ht="78.75">
      <c r="A23" s="101"/>
      <c r="C23" s="143"/>
      <c r="D23" s="151" t="s">
        <v>1874</v>
      </c>
      <c r="I23" s="198"/>
      <c r="J23" s="1201"/>
    </row>
    <row r="24" spans="1:14" ht="33.75">
      <c r="D24" s="52" t="s">
        <v>1403</v>
      </c>
      <c r="I24" s="114"/>
      <c r="J24" s="1201"/>
    </row>
    <row r="25" spans="1:14">
      <c r="D25" s="52" t="s">
        <v>108</v>
      </c>
      <c r="I25" s="114"/>
      <c r="J25" s="1201"/>
    </row>
    <row r="26" spans="1:14">
      <c r="C26" s="1316" t="s">
        <v>1404</v>
      </c>
      <c r="D26" s="1063" t="s">
        <v>1406</v>
      </c>
      <c r="E26" s="131" t="s">
        <v>8</v>
      </c>
      <c r="F26" s="818">
        <v>277.39999999999998</v>
      </c>
      <c r="H26" s="51">
        <f>F26*G26</f>
        <v>0</v>
      </c>
      <c r="I26" s="114"/>
      <c r="J26" s="1201"/>
      <c r="K26" s="1201"/>
      <c r="L26" s="1315"/>
      <c r="M26" s="1317"/>
    </row>
    <row r="27" spans="1:14">
      <c r="D27" s="1063"/>
      <c r="I27" s="114"/>
      <c r="L27" s="1315"/>
    </row>
    <row r="28" spans="1:14" ht="45">
      <c r="A28" s="101" t="s">
        <v>0</v>
      </c>
      <c r="B28" s="108" t="s">
        <v>14</v>
      </c>
      <c r="C28" s="143">
        <f>C21+1</f>
        <v>3</v>
      </c>
      <c r="D28" s="954" t="s">
        <v>1873</v>
      </c>
      <c r="I28" s="114"/>
    </row>
    <row r="29" spans="1:14" ht="67.5">
      <c r="A29" s="101"/>
      <c r="C29" s="143"/>
      <c r="D29" s="151" t="s">
        <v>2906</v>
      </c>
      <c r="I29" s="114"/>
    </row>
    <row r="30" spans="1:14" ht="78.75">
      <c r="A30" s="101"/>
      <c r="C30" s="143"/>
      <c r="D30" s="151" t="s">
        <v>1874</v>
      </c>
      <c r="I30" s="114"/>
    </row>
    <row r="31" spans="1:14" ht="33.75">
      <c r="D31" s="52" t="s">
        <v>1403</v>
      </c>
      <c r="I31" s="114"/>
    </row>
    <row r="32" spans="1:14">
      <c r="C32" s="1316"/>
      <c r="D32" s="1063" t="s">
        <v>108</v>
      </c>
      <c r="E32" s="131" t="s">
        <v>8</v>
      </c>
      <c r="F32" s="818">
        <v>187.87</v>
      </c>
      <c r="H32" s="51">
        <f>F32*G32</f>
        <v>0</v>
      </c>
      <c r="I32" s="114"/>
      <c r="J32" s="1201"/>
      <c r="K32" s="1201"/>
      <c r="L32" s="1315"/>
    </row>
    <row r="33" spans="1:14">
      <c r="D33" s="1063"/>
      <c r="I33" s="114"/>
    </row>
    <row r="34" spans="1:14">
      <c r="A34" s="101" t="s">
        <v>0</v>
      </c>
      <c r="B34" s="108" t="s">
        <v>14</v>
      </c>
      <c r="C34" s="143">
        <f>C28+1</f>
        <v>4</v>
      </c>
      <c r="D34" s="954" t="s">
        <v>2907</v>
      </c>
      <c r="I34" s="114"/>
      <c r="J34" s="1030"/>
      <c r="K34" s="1030"/>
      <c r="L34" s="222"/>
      <c r="M34" s="1030"/>
      <c r="N34" s="1030"/>
    </row>
    <row r="35" spans="1:14" ht="56.25">
      <c r="A35" s="101"/>
      <c r="C35" s="143"/>
      <c r="D35" s="151" t="s">
        <v>2908</v>
      </c>
      <c r="I35" s="198"/>
      <c r="J35" s="1030"/>
      <c r="K35" s="1030"/>
      <c r="L35" s="222"/>
      <c r="M35" s="1030"/>
      <c r="N35" s="1030"/>
    </row>
    <row r="36" spans="1:14" ht="33.75">
      <c r="D36" s="52" t="s">
        <v>1403</v>
      </c>
      <c r="I36" s="114"/>
      <c r="J36" s="1030"/>
      <c r="K36" s="1030"/>
      <c r="L36" s="222"/>
      <c r="M36" s="1030"/>
      <c r="N36" s="1030"/>
    </row>
    <row r="37" spans="1:14">
      <c r="C37" s="1316"/>
      <c r="D37" s="52" t="s">
        <v>108</v>
      </c>
      <c r="E37" s="131" t="s">
        <v>8</v>
      </c>
      <c r="F37" s="818">
        <v>19.73</v>
      </c>
      <c r="H37" s="51">
        <f>F37*G37</f>
        <v>0</v>
      </c>
      <c r="I37" s="114"/>
      <c r="J37" s="1201"/>
      <c r="K37" s="1201"/>
      <c r="L37" s="222"/>
      <c r="M37" s="1030"/>
      <c r="N37" s="1030"/>
    </row>
    <row r="38" spans="1:14">
      <c r="C38" s="1316"/>
      <c r="D38" s="1063"/>
      <c r="I38" s="114"/>
      <c r="J38" s="1030"/>
      <c r="K38" s="1030"/>
      <c r="L38" s="222"/>
      <c r="M38" s="1030"/>
      <c r="N38" s="1030"/>
    </row>
    <row r="39" spans="1:14">
      <c r="A39" s="101" t="s">
        <v>0</v>
      </c>
      <c r="B39" s="108" t="s">
        <v>14</v>
      </c>
      <c r="C39" s="143">
        <f>C34+1</f>
        <v>5</v>
      </c>
      <c r="D39" s="954" t="s">
        <v>2075</v>
      </c>
      <c r="I39" s="114"/>
      <c r="L39" s="1315"/>
    </row>
    <row r="40" spans="1:14" ht="67.5">
      <c r="D40" s="52" t="s">
        <v>3354</v>
      </c>
      <c r="I40" s="114"/>
      <c r="L40" s="1315"/>
    </row>
    <row r="41" spans="1:14" ht="33.75">
      <c r="D41" s="52" t="s">
        <v>1403</v>
      </c>
      <c r="I41" s="114"/>
      <c r="L41" s="1315"/>
    </row>
    <row r="42" spans="1:14">
      <c r="D42" s="1063" t="s">
        <v>108</v>
      </c>
      <c r="E42" s="131" t="s">
        <v>8</v>
      </c>
      <c r="F42" s="818">
        <v>16.5</v>
      </c>
      <c r="H42" s="51">
        <f>F42*G42</f>
        <v>0</v>
      </c>
      <c r="I42" s="114"/>
      <c r="J42" s="1201"/>
      <c r="K42" s="1201"/>
      <c r="L42" s="222"/>
    </row>
    <row r="43" spans="1:14">
      <c r="D43" s="1063"/>
      <c r="I43" s="114"/>
      <c r="J43" s="1201"/>
      <c r="K43" s="1201"/>
      <c r="L43" s="222"/>
    </row>
    <row r="44" spans="1:14" ht="22.5">
      <c r="A44" s="101" t="s">
        <v>0</v>
      </c>
      <c r="B44" s="108" t="s">
        <v>14</v>
      </c>
      <c r="C44" s="143">
        <f>C39+1</f>
        <v>6</v>
      </c>
      <c r="D44" s="954" t="s">
        <v>2909</v>
      </c>
      <c r="I44" s="114"/>
      <c r="L44" s="1027"/>
    </row>
    <row r="45" spans="1:14" ht="45">
      <c r="A45" s="101"/>
      <c r="C45" s="143"/>
      <c r="D45" s="52" t="s">
        <v>3353</v>
      </c>
      <c r="I45" s="114"/>
      <c r="L45" s="1027"/>
    </row>
    <row r="46" spans="1:14" ht="33.75">
      <c r="D46" s="52" t="s">
        <v>1403</v>
      </c>
      <c r="I46" s="114"/>
      <c r="L46" s="1027"/>
    </row>
    <row r="47" spans="1:14">
      <c r="D47" s="52" t="s">
        <v>108</v>
      </c>
      <c r="E47" s="131" t="s">
        <v>8</v>
      </c>
      <c r="F47" s="818">
        <v>1</v>
      </c>
      <c r="H47" s="51">
        <f>F47*G47</f>
        <v>0</v>
      </c>
      <c r="I47" s="114"/>
      <c r="L47" s="1027"/>
    </row>
    <row r="48" spans="1:14">
      <c r="D48" s="52"/>
      <c r="I48" s="114"/>
      <c r="L48" s="1027"/>
    </row>
    <row r="49" spans="1:18" ht="22.5">
      <c r="A49" s="101" t="s">
        <v>0</v>
      </c>
      <c r="B49" s="108" t="s">
        <v>14</v>
      </c>
      <c r="C49" s="143">
        <f>C44+1</f>
        <v>7</v>
      </c>
      <c r="D49" s="954" t="s">
        <v>2910</v>
      </c>
      <c r="I49" s="114"/>
      <c r="L49" s="1027"/>
    </row>
    <row r="50" spans="1:18" ht="45">
      <c r="A50" s="101"/>
      <c r="C50" s="143"/>
      <c r="D50" s="52" t="s">
        <v>3355</v>
      </c>
      <c r="I50" s="114"/>
      <c r="L50" s="1027"/>
    </row>
    <row r="51" spans="1:18" ht="33.75">
      <c r="D51" s="52" t="s">
        <v>1403</v>
      </c>
      <c r="I51" s="114"/>
      <c r="L51" s="1027"/>
    </row>
    <row r="52" spans="1:18">
      <c r="D52" s="52" t="s">
        <v>108</v>
      </c>
      <c r="E52" s="131" t="s">
        <v>8</v>
      </c>
      <c r="F52" s="818">
        <v>1</v>
      </c>
      <c r="H52" s="51">
        <f>F52*G52</f>
        <v>0</v>
      </c>
      <c r="I52" s="114"/>
      <c r="L52" s="1027"/>
    </row>
    <row r="53" spans="1:18">
      <c r="D53" s="1063"/>
      <c r="I53" s="114"/>
      <c r="J53" s="1201"/>
      <c r="K53" s="1201"/>
      <c r="L53" s="222"/>
    </row>
    <row r="54" spans="1:18" s="879" customFormat="1">
      <c r="C54" s="1312"/>
      <c r="D54" s="908" t="s">
        <v>1409</v>
      </c>
      <c r="E54" s="49"/>
      <c r="F54" s="818"/>
      <c r="G54" s="769"/>
      <c r="H54" s="51"/>
      <c r="I54" s="67"/>
      <c r="J54" s="1027"/>
      <c r="K54" s="1027"/>
      <c r="L54" s="1202"/>
      <c r="M54" s="1027"/>
      <c r="N54" s="1027"/>
    </row>
    <row r="55" spans="1:18" ht="45">
      <c r="A55" s="101" t="s">
        <v>0</v>
      </c>
      <c r="B55" s="377" t="s">
        <v>14</v>
      </c>
      <c r="C55" s="143">
        <f>C49+1</f>
        <v>8</v>
      </c>
      <c r="D55" s="52" t="s">
        <v>1410</v>
      </c>
      <c r="I55" s="114"/>
    </row>
    <row r="56" spans="1:18" ht="12.75">
      <c r="B56" s="377"/>
      <c r="C56" s="1318"/>
      <c r="D56" s="1319"/>
      <c r="E56" s="131" t="s">
        <v>1673</v>
      </c>
      <c r="F56" s="818">
        <v>36000</v>
      </c>
      <c r="H56" s="233">
        <f>F56*G56</f>
        <v>0</v>
      </c>
      <c r="I56" s="114"/>
    </row>
    <row r="57" spans="1:18" ht="12.75">
      <c r="B57" s="377"/>
      <c r="C57" s="1318"/>
      <c r="D57" s="1319"/>
      <c r="I57" s="114"/>
    </row>
    <row r="58" spans="1:18" s="879" customFormat="1">
      <c r="A58" s="87" t="s">
        <v>0</v>
      </c>
      <c r="B58" s="88" t="s">
        <v>14</v>
      </c>
      <c r="C58" s="144"/>
      <c r="D58" s="88" t="s">
        <v>97</v>
      </c>
      <c r="E58" s="89"/>
      <c r="F58" s="824"/>
      <c r="G58" s="775"/>
      <c r="H58" s="232">
        <f>SUM(H15:H57)</f>
        <v>0</v>
      </c>
      <c r="I58" s="115"/>
      <c r="J58" s="1027"/>
      <c r="K58" s="1027"/>
      <c r="L58" s="1202"/>
      <c r="M58" s="1027"/>
      <c r="N58" s="1027"/>
      <c r="O58" s="700"/>
      <c r="P58" s="700"/>
      <c r="Q58" s="700"/>
      <c r="R58" s="700"/>
    </row>
    <row r="59" spans="1:18">
      <c r="A59" s="107"/>
      <c r="D59" s="151"/>
      <c r="E59" s="1320"/>
      <c r="F59" s="825"/>
      <c r="G59" s="1143"/>
      <c r="I59" s="105"/>
    </row>
    <row r="60" spans="1:18" s="700" customFormat="1">
      <c r="A60" s="110" t="s">
        <v>3</v>
      </c>
      <c r="B60" s="79"/>
      <c r="C60" s="1321"/>
      <c r="D60" s="1322"/>
      <c r="E60" s="28"/>
      <c r="F60" s="1323"/>
      <c r="G60" s="1324"/>
      <c r="H60" s="46"/>
      <c r="I60" s="111"/>
      <c r="J60" s="1027"/>
      <c r="K60" s="1027"/>
      <c r="L60" s="1202"/>
      <c r="M60" s="1027"/>
      <c r="N60" s="1027"/>
    </row>
    <row r="61" spans="1:18">
      <c r="A61" s="112"/>
      <c r="B61" s="103"/>
      <c r="D61" s="151"/>
      <c r="F61" s="825"/>
      <c r="G61" s="1325"/>
      <c r="I61" s="113"/>
      <c r="O61" s="700"/>
      <c r="P61" s="700"/>
      <c r="Q61" s="700"/>
      <c r="R61" s="700"/>
    </row>
    <row r="62" spans="1:18">
      <c r="A62" s="135"/>
      <c r="B62" s="135"/>
      <c r="C62" s="1326"/>
      <c r="D62" s="1327"/>
      <c r="E62" s="1328"/>
      <c r="H62" s="1329"/>
      <c r="I62" s="113"/>
      <c r="O62" s="700"/>
      <c r="P62" s="700"/>
      <c r="Q62" s="700"/>
      <c r="R62" s="700"/>
    </row>
  </sheetData>
  <sheetProtection password="CC69" sheet="1" objects="1" scenarios="1" selectLockedCells="1"/>
  <mergeCells count="1">
    <mergeCell ref="A7:C7"/>
  </mergeCells>
  <pageMargins left="0.78740157480314965" right="0.19685039370078741" top="0.39370078740157483" bottom="0.59055118110236227" header="0.39370078740157483" footer="0.39370078740157483"/>
  <pageSetup paperSize="9" scale="98" fitToHeight="0" orientation="portrait" r:id="rId1"/>
  <headerFooter>
    <oddFooter>&amp;C&amp;8....................................................................................................................................................................................................................&amp;4_x000D_&amp;8stranica &amp;P. od &amp;N.</oddFooter>
  </headerFooter>
  <rowBreaks count="1" manualBreakCount="1">
    <brk id="33" max="8" man="1"/>
  </rowBreaks>
</worksheet>
</file>

<file path=xl/worksheets/sheet9.xml><?xml version="1.0" encoding="utf-8"?>
<worksheet xmlns="http://schemas.openxmlformats.org/spreadsheetml/2006/main" xmlns:r="http://schemas.openxmlformats.org/officeDocument/2006/relationships">
  <sheetPr codeName="Sheet7">
    <pageSetUpPr fitToPage="1"/>
  </sheetPr>
  <dimension ref="A1:J349"/>
  <sheetViews>
    <sheetView view="pageBreakPreview" topLeftCell="A212" zoomScaleNormal="75" zoomScaleSheetLayoutView="100" workbookViewId="0">
      <selection activeCell="B226" sqref="B226"/>
    </sheetView>
  </sheetViews>
  <sheetFormatPr defaultRowHeight="11.25"/>
  <cols>
    <col min="1" max="1" width="7.140625" style="1332" customWidth="1"/>
    <col min="2" max="2" width="80.7109375" style="1388" customWidth="1"/>
    <col min="3" max="3" width="6.7109375" style="1332" customWidth="1"/>
    <col min="4" max="5" width="9.140625" style="1027"/>
    <col min="6" max="7" width="9.140625" style="1330"/>
    <col min="8" max="8" width="9.140625" style="1331"/>
    <col min="9" max="10" width="9.140625" style="1027"/>
    <col min="11" max="16384" width="9.140625" style="1332"/>
  </cols>
  <sheetData>
    <row r="1" spans="1:10">
      <c r="A1" s="1025"/>
      <c r="B1" s="2467" t="s">
        <v>3421</v>
      </c>
      <c r="C1" s="1025"/>
    </row>
    <row r="2" spans="1:10">
      <c r="A2" s="1027"/>
      <c r="B2" s="1059"/>
      <c r="C2" s="1027"/>
    </row>
    <row r="3" spans="1:10">
      <c r="A3" s="1027"/>
      <c r="B3" s="1028" t="s">
        <v>41</v>
      </c>
      <c r="C3" s="1027"/>
    </row>
    <row r="4" spans="1:10">
      <c r="A4" s="1027"/>
      <c r="B4" s="1059"/>
      <c r="C4" s="1027"/>
    </row>
    <row r="5" spans="1:10" s="926" customFormat="1">
      <c r="B5" s="990" t="s">
        <v>107</v>
      </c>
      <c r="D5" s="1030"/>
      <c r="E5" s="1030"/>
      <c r="F5" s="1143"/>
      <c r="G5" s="1143"/>
      <c r="H5" s="1129"/>
      <c r="I5" s="1030"/>
      <c r="J5" s="1030"/>
    </row>
    <row r="6" spans="1:10" s="926" customFormat="1" ht="22.5">
      <c r="B6" s="2478" t="s">
        <v>3482</v>
      </c>
      <c r="D6" s="1030"/>
      <c r="E6" s="1030"/>
      <c r="F6" s="1143"/>
      <c r="G6" s="1143"/>
      <c r="H6" s="1129"/>
      <c r="I6" s="1030"/>
      <c r="J6" s="1030"/>
    </row>
    <row r="7" spans="1:10" s="926" customFormat="1">
      <c r="B7" s="990" t="s">
        <v>435</v>
      </c>
      <c r="D7" s="1030"/>
      <c r="E7" s="1030"/>
      <c r="F7" s="1143"/>
      <c r="G7" s="1143"/>
      <c r="H7" s="1129"/>
      <c r="I7" s="1030"/>
      <c r="J7" s="1030"/>
    </row>
    <row r="8" spans="1:10" s="926" customFormat="1">
      <c r="B8" s="1333" t="s">
        <v>436</v>
      </c>
      <c r="D8" s="1030"/>
      <c r="E8" s="1030"/>
      <c r="F8" s="1143"/>
      <c r="G8" s="1143"/>
      <c r="H8" s="1129"/>
      <c r="I8" s="1030"/>
      <c r="J8" s="1030"/>
    </row>
    <row r="9" spans="1:10" s="926" customFormat="1">
      <c r="B9" s="1333" t="s">
        <v>302</v>
      </c>
      <c r="D9" s="1030"/>
      <c r="E9" s="1030"/>
      <c r="F9" s="1143"/>
      <c r="G9" s="1143"/>
      <c r="H9" s="1129"/>
      <c r="I9" s="1030"/>
      <c r="J9" s="1030"/>
    </row>
    <row r="10" spans="1:10" s="926" customFormat="1">
      <c r="B10" s="1333" t="s">
        <v>299</v>
      </c>
      <c r="D10" s="1030"/>
      <c r="E10" s="1030"/>
      <c r="F10" s="1143"/>
      <c r="G10" s="1143"/>
      <c r="H10" s="1129"/>
      <c r="I10" s="1030"/>
      <c r="J10" s="1030"/>
    </row>
    <row r="11" spans="1:10" s="926" customFormat="1">
      <c r="B11" s="1333" t="s">
        <v>437</v>
      </c>
      <c r="D11" s="1030"/>
      <c r="E11" s="1030"/>
      <c r="F11" s="1143"/>
      <c r="G11" s="1143"/>
      <c r="H11" s="1129"/>
      <c r="I11" s="1030"/>
      <c r="J11" s="1030"/>
    </row>
    <row r="12" spans="1:10" s="926" customFormat="1">
      <c r="B12" s="151"/>
      <c r="D12" s="1030"/>
      <c r="E12" s="1030"/>
      <c r="F12" s="1143"/>
      <c r="G12" s="1143"/>
      <c r="H12" s="1129"/>
      <c r="I12" s="1030"/>
      <c r="J12" s="1030"/>
    </row>
    <row r="13" spans="1:10" s="926" customFormat="1">
      <c r="B13" s="151" t="s">
        <v>438</v>
      </c>
      <c r="D13" s="1030"/>
      <c r="E13" s="1030"/>
      <c r="F13" s="1143"/>
      <c r="G13" s="1143"/>
      <c r="H13" s="1129"/>
      <c r="I13" s="1030"/>
      <c r="J13" s="1030"/>
    </row>
    <row r="14" spans="1:10" s="926" customFormat="1">
      <c r="B14" s="151" t="s">
        <v>439</v>
      </c>
      <c r="D14" s="1030"/>
      <c r="E14" s="1030"/>
      <c r="F14" s="1143"/>
      <c r="G14" s="1143"/>
      <c r="H14" s="1129"/>
      <c r="I14" s="1030"/>
      <c r="J14" s="1030"/>
    </row>
    <row r="15" spans="1:10" s="926" customFormat="1">
      <c r="B15" s="151" t="s">
        <v>440</v>
      </c>
      <c r="D15" s="1030"/>
      <c r="E15" s="1030"/>
      <c r="F15" s="1143"/>
      <c r="G15" s="1143"/>
      <c r="H15" s="1129"/>
      <c r="I15" s="1030"/>
      <c r="J15" s="1030"/>
    </row>
    <row r="16" spans="1:10" s="926" customFormat="1">
      <c r="B16" s="151" t="s">
        <v>441</v>
      </c>
      <c r="D16" s="1030"/>
      <c r="E16" s="1030"/>
      <c r="F16" s="1143"/>
      <c r="G16" s="1143"/>
      <c r="H16" s="1129"/>
      <c r="I16" s="1030"/>
      <c r="J16" s="1030"/>
    </row>
    <row r="17" spans="2:10" s="926" customFormat="1">
      <c r="B17" s="151" t="s">
        <v>442</v>
      </c>
      <c r="D17" s="1030"/>
      <c r="E17" s="1030"/>
      <c r="F17" s="1143"/>
      <c r="G17" s="1143"/>
      <c r="H17" s="1129"/>
      <c r="I17" s="1030"/>
      <c r="J17" s="1030"/>
    </row>
    <row r="18" spans="2:10" s="926" customFormat="1">
      <c r="B18" s="151" t="s">
        <v>443</v>
      </c>
      <c r="D18" s="1030"/>
      <c r="E18" s="1030"/>
      <c r="F18" s="1143"/>
      <c r="G18" s="1143"/>
      <c r="H18" s="1129"/>
      <c r="I18" s="1030"/>
      <c r="J18" s="1030"/>
    </row>
    <row r="19" spans="2:10" s="926" customFormat="1" ht="22.5">
      <c r="B19" s="151" t="s">
        <v>444</v>
      </c>
      <c r="D19" s="1030"/>
      <c r="E19" s="1030"/>
      <c r="F19" s="1143"/>
      <c r="G19" s="1143"/>
      <c r="H19" s="1129"/>
      <c r="I19" s="1030"/>
      <c r="J19" s="1030"/>
    </row>
    <row r="20" spans="2:10" s="926" customFormat="1">
      <c r="B20" s="151" t="s">
        <v>445</v>
      </c>
      <c r="D20" s="1030"/>
      <c r="E20" s="1030"/>
      <c r="F20" s="1143"/>
      <c r="G20" s="1143"/>
      <c r="H20" s="1129"/>
      <c r="I20" s="1030"/>
      <c r="J20" s="1030"/>
    </row>
    <row r="21" spans="2:10" s="926" customFormat="1">
      <c r="B21" s="151" t="s">
        <v>446</v>
      </c>
      <c r="D21" s="1030"/>
      <c r="E21" s="1030"/>
      <c r="F21" s="1143"/>
      <c r="G21" s="1143"/>
      <c r="H21" s="1129"/>
      <c r="I21" s="1030"/>
      <c r="J21" s="1030"/>
    </row>
    <row r="22" spans="2:10" s="926" customFormat="1">
      <c r="B22" s="151" t="s">
        <v>447</v>
      </c>
      <c r="D22" s="1030"/>
      <c r="E22" s="1030"/>
      <c r="F22" s="1143"/>
      <c r="G22" s="1143"/>
      <c r="H22" s="1129"/>
      <c r="I22" s="1030"/>
      <c r="J22" s="1030"/>
    </row>
    <row r="23" spans="2:10" s="926" customFormat="1">
      <c r="B23" s="151" t="s">
        <v>448</v>
      </c>
      <c r="D23" s="1030"/>
      <c r="E23" s="1030"/>
      <c r="F23" s="1143"/>
      <c r="G23" s="1143"/>
      <c r="H23" s="1129"/>
      <c r="I23" s="1030"/>
      <c r="J23" s="1030"/>
    </row>
    <row r="24" spans="2:10" s="926" customFormat="1">
      <c r="B24" s="1334"/>
      <c r="D24" s="1030"/>
      <c r="E24" s="1030"/>
      <c r="F24" s="1143"/>
      <c r="G24" s="1143"/>
      <c r="H24" s="1129"/>
      <c r="I24" s="1030"/>
      <c r="J24" s="1030"/>
    </row>
    <row r="25" spans="2:10" s="926" customFormat="1" ht="78.75">
      <c r="B25" s="2479" t="s">
        <v>3483</v>
      </c>
      <c r="D25" s="1030"/>
      <c r="E25" s="1030"/>
      <c r="F25" s="1143"/>
      <c r="G25" s="1143"/>
      <c r="H25" s="1129"/>
      <c r="I25" s="1030"/>
      <c r="J25" s="1030"/>
    </row>
    <row r="26" spans="2:10" s="926" customFormat="1" ht="22.5">
      <c r="B26" s="151" t="s">
        <v>449</v>
      </c>
      <c r="D26" s="1030"/>
      <c r="E26" s="1030"/>
      <c r="F26" s="1143"/>
      <c r="G26" s="1143"/>
      <c r="H26" s="1129"/>
      <c r="I26" s="1030"/>
      <c r="J26" s="1030"/>
    </row>
    <row r="27" spans="2:10" s="926" customFormat="1">
      <c r="B27" s="151"/>
      <c r="D27" s="1030"/>
      <c r="E27" s="1030"/>
      <c r="F27" s="1143"/>
      <c r="G27" s="1143"/>
      <c r="H27" s="1129"/>
      <c r="I27" s="1030"/>
      <c r="J27" s="1030"/>
    </row>
    <row r="28" spans="2:10" s="926" customFormat="1" ht="22.5">
      <c r="B28" s="1059" t="s">
        <v>450</v>
      </c>
      <c r="D28" s="1030"/>
      <c r="E28" s="1030"/>
      <c r="F28" s="1143"/>
      <c r="G28" s="1143"/>
      <c r="H28" s="1129"/>
      <c r="I28" s="1030"/>
      <c r="J28" s="1030"/>
    </row>
    <row r="29" spans="2:10" s="926" customFormat="1" ht="101.25">
      <c r="B29" s="1062" t="s">
        <v>451</v>
      </c>
      <c r="D29" s="1030"/>
      <c r="E29" s="1030"/>
      <c r="F29" s="1143"/>
      <c r="G29" s="1143"/>
      <c r="H29" s="1129"/>
      <c r="I29" s="1030"/>
      <c r="J29" s="1030"/>
    </row>
    <row r="30" spans="2:10" s="926" customFormat="1" ht="90">
      <c r="B30" s="1062" t="s">
        <v>3484</v>
      </c>
      <c r="D30" s="1030"/>
      <c r="E30" s="1030"/>
      <c r="F30" s="1143"/>
      <c r="G30" s="1143"/>
      <c r="H30" s="1129"/>
      <c r="I30" s="1030"/>
      <c r="J30" s="1030"/>
    </row>
    <row r="31" spans="2:10" s="926" customFormat="1" ht="22.5">
      <c r="B31" s="1059" t="s">
        <v>452</v>
      </c>
      <c r="D31" s="1030"/>
      <c r="E31" s="1030"/>
      <c r="F31" s="1143"/>
      <c r="G31" s="1143"/>
      <c r="H31" s="1129"/>
      <c r="I31" s="1030"/>
      <c r="J31" s="1030"/>
    </row>
    <row r="32" spans="2:10" s="926" customFormat="1">
      <c r="B32" s="151"/>
      <c r="D32" s="1030"/>
      <c r="E32" s="1030"/>
      <c r="F32" s="1143"/>
      <c r="G32" s="1143"/>
      <c r="H32" s="1129"/>
      <c r="I32" s="1030"/>
      <c r="J32" s="1030"/>
    </row>
    <row r="33" spans="2:10" s="926" customFormat="1">
      <c r="B33" s="1336" t="s">
        <v>453</v>
      </c>
      <c r="D33" s="1030"/>
      <c r="E33" s="1030"/>
      <c r="F33" s="1143"/>
      <c r="G33" s="1143"/>
      <c r="H33" s="1129"/>
      <c r="I33" s="1030"/>
      <c r="J33" s="1030"/>
    </row>
    <row r="34" spans="2:10" s="926" customFormat="1" ht="22.5">
      <c r="B34" s="1334" t="s">
        <v>454</v>
      </c>
      <c r="D34" s="1030"/>
      <c r="E34" s="1030"/>
      <c r="F34" s="1143"/>
      <c r="G34" s="1143"/>
      <c r="H34" s="1129"/>
      <c r="I34" s="1030"/>
      <c r="J34" s="1030"/>
    </row>
    <row r="35" spans="2:10" s="926" customFormat="1">
      <c r="B35" s="2480" t="s">
        <v>3485</v>
      </c>
      <c r="D35" s="1030"/>
      <c r="E35" s="1030"/>
      <c r="F35" s="1143"/>
      <c r="G35" s="1143"/>
      <c r="H35" s="1129"/>
      <c r="I35" s="1030"/>
      <c r="J35" s="1030"/>
    </row>
    <row r="36" spans="2:10" s="926" customFormat="1" ht="22.5">
      <c r="B36" s="1334" t="s">
        <v>455</v>
      </c>
      <c r="D36" s="1030"/>
      <c r="E36" s="1030"/>
      <c r="F36" s="1143"/>
      <c r="G36" s="1143"/>
      <c r="H36" s="1129"/>
      <c r="I36" s="1030"/>
      <c r="J36" s="1030"/>
    </row>
    <row r="37" spans="2:10" s="926" customFormat="1">
      <c r="B37" s="1334" t="s">
        <v>456</v>
      </c>
      <c r="D37" s="1030"/>
      <c r="E37" s="1030"/>
      <c r="F37" s="1143"/>
      <c r="G37" s="1143"/>
      <c r="H37" s="1129"/>
      <c r="I37" s="1030"/>
      <c r="J37" s="1030"/>
    </row>
    <row r="38" spans="2:10" s="926" customFormat="1">
      <c r="B38" s="1334"/>
      <c r="D38" s="1030"/>
      <c r="E38" s="1030"/>
      <c r="F38" s="1143"/>
      <c r="G38" s="1143"/>
      <c r="H38" s="1129"/>
      <c r="I38" s="1030"/>
      <c r="J38" s="1030"/>
    </row>
    <row r="39" spans="2:10" s="1337" customFormat="1">
      <c r="B39" s="1335" t="s">
        <v>457</v>
      </c>
      <c r="D39" s="1038"/>
      <c r="E39" s="1038"/>
      <c r="F39" s="1338"/>
      <c r="G39" s="1338"/>
      <c r="H39" s="1339"/>
      <c r="I39" s="1038"/>
      <c r="J39" s="1038"/>
    </row>
    <row r="40" spans="2:10" s="1337" customFormat="1">
      <c r="B40" s="1340" t="s">
        <v>458</v>
      </c>
      <c r="D40" s="1038"/>
      <c r="E40" s="1038"/>
      <c r="F40" s="1338"/>
      <c r="G40" s="1338"/>
      <c r="H40" s="1339"/>
      <c r="I40" s="1038"/>
      <c r="J40" s="1038"/>
    </row>
    <row r="41" spans="2:10" s="1337" customFormat="1">
      <c r="B41" s="1340" t="s">
        <v>459</v>
      </c>
      <c r="D41" s="1038"/>
      <c r="E41" s="1038"/>
      <c r="F41" s="1338"/>
      <c r="G41" s="1338"/>
      <c r="H41" s="1339"/>
      <c r="I41" s="1038"/>
      <c r="J41" s="1038"/>
    </row>
    <row r="42" spans="2:10" s="1337" customFormat="1">
      <c r="B42" s="1340" t="s">
        <v>460</v>
      </c>
      <c r="D42" s="1038"/>
      <c r="E42" s="1038"/>
      <c r="F42" s="1338"/>
      <c r="G42" s="1338"/>
      <c r="H42" s="1339"/>
      <c r="I42" s="1038"/>
      <c r="J42" s="1038"/>
    </row>
    <row r="43" spans="2:10" s="1337" customFormat="1">
      <c r="B43" s="1340" t="s">
        <v>461</v>
      </c>
      <c r="D43" s="1038"/>
      <c r="E43" s="1038"/>
      <c r="F43" s="1338"/>
      <c r="G43" s="1338"/>
      <c r="H43" s="1339"/>
      <c r="I43" s="1038"/>
      <c r="J43" s="1038"/>
    </row>
    <row r="44" spans="2:10" s="1337" customFormat="1">
      <c r="B44" s="1340" t="s">
        <v>462</v>
      </c>
      <c r="D44" s="1038"/>
      <c r="E44" s="1038"/>
      <c r="F44" s="1338"/>
      <c r="G44" s="1338"/>
      <c r="H44" s="1339"/>
      <c r="I44" s="1038"/>
      <c r="J44" s="1038"/>
    </row>
    <row r="45" spans="2:10" s="1337" customFormat="1">
      <c r="B45" s="1340" t="s">
        <v>463</v>
      </c>
      <c r="D45" s="1038"/>
      <c r="E45" s="1038"/>
      <c r="F45" s="1338"/>
      <c r="G45" s="1338"/>
      <c r="H45" s="1339"/>
      <c r="I45" s="1038"/>
      <c r="J45" s="1038"/>
    </row>
    <row r="46" spans="2:10" s="1337" customFormat="1">
      <c r="B46" s="1340" t="s">
        <v>464</v>
      </c>
      <c r="D46" s="1038"/>
      <c r="E46" s="1038"/>
      <c r="F46" s="1338"/>
      <c r="G46" s="1338"/>
      <c r="H46" s="1339"/>
      <c r="I46" s="1038"/>
      <c r="J46" s="1038"/>
    </row>
    <row r="47" spans="2:10" s="1337" customFormat="1">
      <c r="B47" s="1340" t="s">
        <v>465</v>
      </c>
      <c r="D47" s="1038"/>
      <c r="E47" s="1038"/>
      <c r="F47" s="1338"/>
      <c r="G47" s="1338"/>
      <c r="H47" s="1339"/>
      <c r="I47" s="1038"/>
      <c r="J47" s="1038"/>
    </row>
    <row r="48" spans="2:10" s="1337" customFormat="1">
      <c r="B48" s="1340" t="s">
        <v>466</v>
      </c>
      <c r="D48" s="1038"/>
      <c r="E48" s="1038"/>
      <c r="F48" s="1338"/>
      <c r="G48" s="1338"/>
      <c r="H48" s="1339"/>
      <c r="I48" s="1038"/>
      <c r="J48" s="1038"/>
    </row>
    <row r="49" spans="2:10" s="1337" customFormat="1">
      <c r="B49" s="1340" t="s">
        <v>467</v>
      </c>
      <c r="D49" s="1038"/>
      <c r="E49" s="1038"/>
      <c r="F49" s="1338"/>
      <c r="G49" s="1338"/>
      <c r="H49" s="1339"/>
      <c r="I49" s="1038"/>
      <c r="J49" s="1038"/>
    </row>
    <row r="50" spans="2:10" s="1337" customFormat="1">
      <c r="B50" s="1340" t="s">
        <v>468</v>
      </c>
      <c r="D50" s="1038"/>
      <c r="E50" s="1038"/>
      <c r="F50" s="1338"/>
      <c r="G50" s="1338"/>
      <c r="H50" s="1339"/>
      <c r="I50" s="1038"/>
      <c r="J50" s="1038"/>
    </row>
    <row r="51" spans="2:10" s="1337" customFormat="1">
      <c r="B51" s="1340" t="s">
        <v>469</v>
      </c>
      <c r="D51" s="1038"/>
      <c r="E51" s="1038"/>
      <c r="F51" s="1338"/>
      <c r="G51" s="1338"/>
      <c r="H51" s="1339"/>
      <c r="I51" s="1038"/>
      <c r="J51" s="1038"/>
    </row>
    <row r="52" spans="2:10" s="1337" customFormat="1">
      <c r="B52" s="1340" t="s">
        <v>470</v>
      </c>
      <c r="D52" s="1038"/>
      <c r="E52" s="1038"/>
      <c r="F52" s="1338"/>
      <c r="G52" s="1338"/>
      <c r="H52" s="1339"/>
      <c r="I52" s="1038"/>
      <c r="J52" s="1038"/>
    </row>
    <row r="53" spans="2:10" s="1337" customFormat="1">
      <c r="B53" s="1340" t="s">
        <v>471</v>
      </c>
      <c r="D53" s="1038"/>
      <c r="E53" s="1038"/>
      <c r="F53" s="1338"/>
      <c r="G53" s="1338"/>
      <c r="H53" s="1339"/>
      <c r="I53" s="1038"/>
      <c r="J53" s="1038"/>
    </row>
    <row r="54" spans="2:10" s="1337" customFormat="1">
      <c r="B54" s="1340" t="s">
        <v>472</v>
      </c>
      <c r="D54" s="1038"/>
      <c r="E54" s="1038"/>
      <c r="F54" s="1338"/>
      <c r="G54" s="1338"/>
      <c r="H54" s="1339"/>
      <c r="I54" s="1038"/>
      <c r="J54" s="1038"/>
    </row>
    <row r="55" spans="2:10" s="926" customFormat="1">
      <c r="B55" s="1334"/>
      <c r="D55" s="1030"/>
      <c r="E55" s="1030"/>
      <c r="F55" s="1143"/>
      <c r="G55" s="1143"/>
      <c r="H55" s="1129"/>
      <c r="I55" s="1030"/>
      <c r="J55" s="1030"/>
    </row>
    <row r="56" spans="2:10" s="926" customFormat="1">
      <c r="B56" s="1341" t="s">
        <v>473</v>
      </c>
      <c r="D56" s="1030"/>
      <c r="E56" s="1030"/>
      <c r="F56" s="1143"/>
      <c r="G56" s="1143"/>
      <c r="H56" s="1129"/>
      <c r="I56" s="1030"/>
      <c r="J56" s="1030"/>
    </row>
    <row r="57" spans="2:10" s="1337" customFormat="1" ht="22.5">
      <c r="B57" s="1335" t="s">
        <v>474</v>
      </c>
      <c r="D57" s="1038"/>
      <c r="E57" s="1038"/>
      <c r="F57" s="1338"/>
      <c r="G57" s="1338"/>
      <c r="H57" s="1339"/>
      <c r="I57" s="1038"/>
      <c r="J57" s="1038"/>
    </row>
    <row r="58" spans="2:10" s="1337" customFormat="1">
      <c r="B58" s="1340" t="s">
        <v>475</v>
      </c>
      <c r="D58" s="1038"/>
      <c r="E58" s="1038"/>
      <c r="F58" s="1338"/>
      <c r="G58" s="1338"/>
      <c r="H58" s="1339"/>
      <c r="I58" s="1038"/>
      <c r="J58" s="1038"/>
    </row>
    <row r="59" spans="2:10" s="1337" customFormat="1">
      <c r="B59" s="1340" t="s">
        <v>476</v>
      </c>
      <c r="D59" s="1038"/>
      <c r="E59" s="1038"/>
      <c r="F59" s="1338"/>
      <c r="G59" s="1338"/>
      <c r="H59" s="1339"/>
      <c r="I59" s="1038"/>
      <c r="J59" s="1038"/>
    </row>
    <row r="60" spans="2:10" s="1337" customFormat="1">
      <c r="B60" s="1340" t="s">
        <v>477</v>
      </c>
      <c r="D60" s="1038"/>
      <c r="E60" s="1038"/>
      <c r="F60" s="1338"/>
      <c r="G60" s="1338"/>
      <c r="H60" s="1339"/>
      <c r="I60" s="1038"/>
      <c r="J60" s="1038"/>
    </row>
    <row r="61" spans="2:10" s="1337" customFormat="1">
      <c r="B61" s="1340" t="s">
        <v>478</v>
      </c>
      <c r="D61" s="1038"/>
      <c r="E61" s="1038"/>
      <c r="F61" s="1338"/>
      <c r="G61" s="1338"/>
      <c r="H61" s="1339"/>
      <c r="I61" s="1038"/>
      <c r="J61" s="1038"/>
    </row>
    <row r="62" spans="2:10" s="1337" customFormat="1">
      <c r="B62" s="1340" t="s">
        <v>479</v>
      </c>
      <c r="D62" s="1038"/>
      <c r="E62" s="1038"/>
      <c r="F62" s="1338"/>
      <c r="G62" s="1338"/>
      <c r="H62" s="1339"/>
      <c r="I62" s="1038"/>
      <c r="J62" s="1038"/>
    </row>
    <row r="63" spans="2:10" s="1337" customFormat="1">
      <c r="B63" s="1340" t="s">
        <v>480</v>
      </c>
      <c r="D63" s="1038"/>
      <c r="E63" s="1038"/>
      <c r="F63" s="1338"/>
      <c r="G63" s="1338"/>
      <c r="H63" s="1339"/>
      <c r="I63" s="1038"/>
      <c r="J63" s="1038"/>
    </row>
    <row r="64" spans="2:10" s="1337" customFormat="1">
      <c r="B64" s="1340" t="s">
        <v>481</v>
      </c>
      <c r="D64" s="1038"/>
      <c r="E64" s="1038"/>
      <c r="F64" s="1338"/>
      <c r="G64" s="1338"/>
      <c r="H64" s="1339"/>
      <c r="I64" s="1038"/>
      <c r="J64" s="1038"/>
    </row>
    <row r="65" spans="1:10" s="1337" customFormat="1">
      <c r="B65" s="1340" t="s">
        <v>482</v>
      </c>
      <c r="D65" s="1038"/>
      <c r="E65" s="1038"/>
      <c r="F65" s="1338"/>
      <c r="G65" s="1338"/>
      <c r="H65" s="1339"/>
      <c r="I65" s="1038"/>
      <c r="J65" s="1038"/>
    </row>
    <row r="66" spans="1:10" s="1337" customFormat="1">
      <c r="B66" s="1340" t="s">
        <v>483</v>
      </c>
      <c r="D66" s="1038"/>
      <c r="E66" s="1038"/>
      <c r="F66" s="1338"/>
      <c r="G66" s="1338"/>
      <c r="H66" s="1339"/>
      <c r="I66" s="1038"/>
      <c r="J66" s="1038"/>
    </row>
    <row r="67" spans="1:10" s="1337" customFormat="1">
      <c r="B67" s="1340" t="s">
        <v>484</v>
      </c>
      <c r="D67" s="1038"/>
      <c r="E67" s="1038"/>
      <c r="F67" s="1338"/>
      <c r="G67" s="1338"/>
      <c r="H67" s="1339"/>
      <c r="I67" s="1038"/>
      <c r="J67" s="1038"/>
    </row>
    <row r="68" spans="1:10" s="926" customFormat="1">
      <c r="B68" s="1334"/>
      <c r="D68" s="1030"/>
      <c r="E68" s="1030"/>
      <c r="F68" s="1143"/>
      <c r="G68" s="1143"/>
      <c r="H68" s="1129"/>
      <c r="I68" s="1030"/>
      <c r="J68" s="1030"/>
    </row>
    <row r="69" spans="1:10" s="926" customFormat="1">
      <c r="B69" s="1334"/>
      <c r="D69" s="1030"/>
      <c r="E69" s="1030"/>
      <c r="F69" s="1143"/>
      <c r="G69" s="1143"/>
      <c r="H69" s="1129"/>
      <c r="I69" s="1030"/>
      <c r="J69" s="1030"/>
    </row>
    <row r="70" spans="1:10">
      <c r="A70" s="1027"/>
      <c r="B70" s="1028" t="s">
        <v>485</v>
      </c>
      <c r="C70" s="1027"/>
    </row>
    <row r="71" spans="1:10" s="926" customFormat="1">
      <c r="B71" s="1336"/>
      <c r="D71" s="1030"/>
      <c r="E71" s="1030"/>
      <c r="F71" s="1143"/>
      <c r="G71" s="1143"/>
      <c r="H71" s="1129"/>
      <c r="I71" s="1030"/>
      <c r="J71" s="1030"/>
    </row>
    <row r="72" spans="1:10" s="926" customFormat="1" ht="33.75">
      <c r="B72" s="1334" t="s">
        <v>486</v>
      </c>
      <c r="D72" s="1030"/>
      <c r="E72" s="1030"/>
      <c r="F72" s="1143"/>
      <c r="G72" s="1143"/>
      <c r="H72" s="1129"/>
      <c r="I72" s="1030"/>
      <c r="J72" s="1030"/>
    </row>
    <row r="73" spans="1:10" s="926" customFormat="1">
      <c r="B73" s="1334"/>
      <c r="D73" s="1030"/>
      <c r="E73" s="1030"/>
      <c r="F73" s="1143"/>
      <c r="G73" s="1143"/>
      <c r="H73" s="1129"/>
      <c r="I73" s="1030"/>
      <c r="J73" s="1030"/>
    </row>
    <row r="74" spans="1:10" s="926" customFormat="1" ht="67.5">
      <c r="B74" s="1061" t="s">
        <v>487</v>
      </c>
      <c r="D74" s="1030"/>
      <c r="E74" s="1030"/>
      <c r="F74" s="1143"/>
      <c r="G74" s="1143"/>
      <c r="H74" s="1129"/>
      <c r="I74" s="1030"/>
      <c r="J74" s="1030"/>
    </row>
    <row r="75" spans="1:10" s="926" customFormat="1" ht="67.5">
      <c r="B75" s="1061" t="s">
        <v>488</v>
      </c>
      <c r="D75" s="1030"/>
      <c r="E75" s="1030"/>
      <c r="F75" s="1143"/>
      <c r="G75" s="1143"/>
      <c r="H75" s="1129"/>
      <c r="I75" s="1030"/>
      <c r="J75" s="1030"/>
    </row>
    <row r="76" spans="1:10" s="926" customFormat="1">
      <c r="B76" s="1061"/>
      <c r="D76" s="1030"/>
      <c r="E76" s="1030"/>
      <c r="F76" s="1143"/>
      <c r="G76" s="1143"/>
      <c r="H76" s="1129"/>
      <c r="I76" s="1030"/>
      <c r="J76" s="1030"/>
    </row>
    <row r="77" spans="1:10" s="926" customFormat="1" ht="22.5">
      <c r="B77" s="1061" t="s">
        <v>489</v>
      </c>
      <c r="D77" s="1030"/>
      <c r="E77" s="1030"/>
      <c r="F77" s="1143"/>
      <c r="G77" s="1143"/>
      <c r="H77" s="1129"/>
      <c r="I77" s="1030"/>
      <c r="J77" s="1030"/>
    </row>
    <row r="78" spans="1:10" s="926" customFormat="1" ht="22.5">
      <c r="B78" s="1061" t="s">
        <v>490</v>
      </c>
      <c r="D78" s="1030"/>
      <c r="E78" s="1030"/>
      <c r="F78" s="1143"/>
      <c r="G78" s="1143"/>
      <c r="H78" s="1129"/>
      <c r="I78" s="1030"/>
      <c r="J78" s="1030"/>
    </row>
    <row r="79" spans="1:10" s="926" customFormat="1">
      <c r="B79" s="1061"/>
      <c r="D79" s="1030"/>
      <c r="E79" s="1030"/>
      <c r="F79" s="1143"/>
      <c r="G79" s="1143"/>
      <c r="H79" s="1129"/>
      <c r="I79" s="1030"/>
      <c r="J79" s="1030"/>
    </row>
    <row r="80" spans="1:10" s="926" customFormat="1">
      <c r="B80" s="151" t="s">
        <v>491</v>
      </c>
      <c r="D80" s="1030"/>
      <c r="E80" s="1030"/>
      <c r="F80" s="1143"/>
      <c r="G80" s="1143"/>
      <c r="H80" s="1129"/>
      <c r="I80" s="1030"/>
      <c r="J80" s="1030"/>
    </row>
    <row r="81" spans="2:10" s="926" customFormat="1">
      <c r="B81" s="1342" t="s">
        <v>492</v>
      </c>
      <c r="D81" s="1030"/>
      <c r="E81" s="1030"/>
      <c r="F81" s="1143"/>
      <c r="G81" s="1143"/>
      <c r="H81" s="1129"/>
      <c r="I81" s="1030"/>
      <c r="J81" s="1030"/>
    </row>
    <row r="82" spans="2:10" s="926" customFormat="1">
      <c r="B82" s="1342" t="s">
        <v>493</v>
      </c>
      <c r="D82" s="1030"/>
      <c r="E82" s="1030"/>
      <c r="F82" s="1143"/>
      <c r="G82" s="1143"/>
      <c r="H82" s="1129"/>
      <c r="I82" s="1030"/>
      <c r="J82" s="1030"/>
    </row>
    <row r="83" spans="2:10" s="926" customFormat="1">
      <c r="B83" s="1343" t="s">
        <v>494</v>
      </c>
      <c r="D83" s="1030"/>
      <c r="E83" s="1030"/>
      <c r="F83" s="1143"/>
      <c r="G83" s="1143"/>
      <c r="H83" s="1129"/>
      <c r="I83" s="1030"/>
      <c r="J83" s="1030"/>
    </row>
    <row r="84" spans="2:10" s="926" customFormat="1">
      <c r="B84" s="1343" t="s">
        <v>495</v>
      </c>
      <c r="D84" s="1030"/>
      <c r="E84" s="1030"/>
      <c r="F84" s="1143"/>
      <c r="G84" s="1143"/>
      <c r="H84" s="1129"/>
      <c r="I84" s="1030"/>
      <c r="J84" s="1030"/>
    </row>
    <row r="85" spans="2:10" s="926" customFormat="1">
      <c r="B85" s="1343" t="s">
        <v>496</v>
      </c>
      <c r="D85" s="1030"/>
      <c r="E85" s="1030"/>
      <c r="F85" s="1143"/>
      <c r="G85" s="1143"/>
      <c r="H85" s="1129"/>
      <c r="I85" s="1030"/>
      <c r="J85" s="1030"/>
    </row>
    <row r="86" spans="2:10" s="926" customFormat="1">
      <c r="B86" s="1343" t="s">
        <v>497</v>
      </c>
      <c r="D86" s="1030"/>
      <c r="E86" s="1030"/>
      <c r="F86" s="1143"/>
      <c r="G86" s="1143"/>
      <c r="H86" s="1129"/>
      <c r="I86" s="1030"/>
      <c r="J86" s="1030"/>
    </row>
    <row r="87" spans="2:10" s="926" customFormat="1">
      <c r="B87" s="1343" t="s">
        <v>498</v>
      </c>
      <c r="D87" s="1030"/>
      <c r="E87" s="1030"/>
      <c r="F87" s="1143"/>
      <c r="G87" s="1143"/>
      <c r="H87" s="1129"/>
      <c r="I87" s="1030"/>
      <c r="J87" s="1030"/>
    </row>
    <row r="88" spans="2:10" s="926" customFormat="1">
      <c r="B88" s="1343" t="s">
        <v>499</v>
      </c>
      <c r="D88" s="1030"/>
      <c r="E88" s="1030"/>
      <c r="F88" s="1143"/>
      <c r="G88" s="1143"/>
      <c r="H88" s="1129"/>
      <c r="I88" s="1030"/>
      <c r="J88" s="1030"/>
    </row>
    <row r="89" spans="2:10" s="926" customFormat="1">
      <c r="B89" s="1343" t="s">
        <v>500</v>
      </c>
      <c r="D89" s="1030"/>
      <c r="E89" s="1030"/>
      <c r="F89" s="1143"/>
      <c r="G89" s="1143"/>
      <c r="H89" s="1129"/>
      <c r="I89" s="1030"/>
      <c r="J89" s="1030"/>
    </row>
    <row r="90" spans="2:10" s="1337" customFormat="1">
      <c r="B90" s="1335" t="s">
        <v>502</v>
      </c>
      <c r="D90" s="1038"/>
      <c r="E90" s="1038"/>
      <c r="F90" s="1338"/>
      <c r="G90" s="1338"/>
      <c r="H90" s="1339"/>
      <c r="I90" s="1038"/>
      <c r="J90" s="1038"/>
    </row>
    <row r="91" spans="2:10" s="1337" customFormat="1">
      <c r="B91" s="1340" t="s">
        <v>503</v>
      </c>
      <c r="D91" s="1038"/>
      <c r="E91" s="1038"/>
      <c r="F91" s="1338"/>
      <c r="G91" s="1338"/>
      <c r="H91" s="1339"/>
      <c r="I91" s="1038"/>
      <c r="J91" s="1038"/>
    </row>
    <row r="92" spans="2:10" s="1337" customFormat="1">
      <c r="B92" s="1340" t="s">
        <v>504</v>
      </c>
      <c r="D92" s="1038"/>
      <c r="E92" s="1038"/>
      <c r="F92" s="1338"/>
      <c r="G92" s="1338"/>
      <c r="H92" s="1339"/>
      <c r="I92" s="1038"/>
      <c r="J92" s="1038"/>
    </row>
    <row r="93" spans="2:10" s="1337" customFormat="1">
      <c r="B93" s="1340" t="s">
        <v>505</v>
      </c>
      <c r="D93" s="1038"/>
      <c r="E93" s="1038"/>
      <c r="F93" s="1338"/>
      <c r="G93" s="1338"/>
      <c r="H93" s="1339"/>
      <c r="I93" s="1038"/>
      <c r="J93" s="1038"/>
    </row>
    <row r="94" spans="2:10" s="1337" customFormat="1">
      <c r="B94" s="1340" t="s">
        <v>506</v>
      </c>
      <c r="D94" s="1038"/>
      <c r="E94" s="1038"/>
      <c r="F94" s="1338"/>
      <c r="G94" s="1338"/>
      <c r="H94" s="1339"/>
      <c r="I94" s="1038"/>
      <c r="J94" s="1038"/>
    </row>
    <row r="95" spans="2:10" s="1337" customFormat="1">
      <c r="B95" s="1340" t="s">
        <v>507</v>
      </c>
      <c r="D95" s="1038"/>
      <c r="E95" s="1038"/>
      <c r="F95" s="1338"/>
      <c r="G95" s="1338"/>
      <c r="H95" s="1339"/>
      <c r="I95" s="1038"/>
      <c r="J95" s="1038"/>
    </row>
    <row r="96" spans="2:10" s="1337" customFormat="1">
      <c r="B96" s="1340" t="s">
        <v>508</v>
      </c>
      <c r="D96" s="1038"/>
      <c r="E96" s="1038"/>
      <c r="F96" s="1338"/>
      <c r="G96" s="1338"/>
      <c r="H96" s="1339"/>
      <c r="I96" s="1038"/>
      <c r="J96" s="1038"/>
    </row>
    <row r="97" spans="2:10" s="926" customFormat="1">
      <c r="B97" s="990"/>
      <c r="D97" s="1030"/>
      <c r="E97" s="1030"/>
      <c r="F97" s="1143"/>
      <c r="G97" s="1143"/>
      <c r="H97" s="1129"/>
      <c r="I97" s="1030"/>
      <c r="J97" s="1030"/>
    </row>
    <row r="98" spans="2:10" s="926" customFormat="1">
      <c r="B98" s="1003" t="s">
        <v>509</v>
      </c>
      <c r="D98" s="1030"/>
      <c r="E98" s="1030"/>
      <c r="F98" s="1143"/>
      <c r="G98" s="1143"/>
      <c r="H98" s="1129"/>
      <c r="I98" s="1030"/>
      <c r="J98" s="1030"/>
    </row>
    <row r="99" spans="2:10" s="926" customFormat="1" ht="67.5">
      <c r="B99" s="1334" t="s">
        <v>510</v>
      </c>
      <c r="D99" s="1030"/>
      <c r="E99" s="1030"/>
      <c r="F99" s="1143"/>
      <c r="G99" s="1143"/>
      <c r="H99" s="1129"/>
      <c r="I99" s="1030"/>
      <c r="J99" s="1030"/>
    </row>
    <row r="100" spans="2:10" s="926" customFormat="1" ht="33.75">
      <c r="B100" s="1334" t="s">
        <v>511</v>
      </c>
      <c r="D100" s="1030"/>
      <c r="E100" s="1030"/>
      <c r="F100" s="1143"/>
      <c r="G100" s="1143"/>
      <c r="H100" s="1129"/>
      <c r="I100" s="1030"/>
      <c r="J100" s="1030"/>
    </row>
    <row r="101" spans="2:10" s="926" customFormat="1" ht="33.75">
      <c r="B101" s="1334" t="s">
        <v>512</v>
      </c>
      <c r="D101" s="1030"/>
      <c r="E101" s="1030"/>
      <c r="F101" s="1143"/>
      <c r="G101" s="1143"/>
      <c r="H101" s="1129"/>
      <c r="I101" s="1030"/>
      <c r="J101" s="1030"/>
    </row>
    <row r="102" spans="2:10" s="926" customFormat="1" ht="22.5">
      <c r="B102" s="1334" t="s">
        <v>513</v>
      </c>
      <c r="D102" s="1030"/>
      <c r="E102" s="1030"/>
      <c r="F102" s="1143"/>
      <c r="G102" s="1143"/>
      <c r="H102" s="1129"/>
      <c r="I102" s="1030"/>
      <c r="J102" s="1030"/>
    </row>
    <row r="103" spans="2:10" s="926" customFormat="1">
      <c r="B103" s="1334" t="s">
        <v>514</v>
      </c>
      <c r="D103" s="1030"/>
      <c r="E103" s="1030"/>
      <c r="F103" s="1143"/>
      <c r="G103" s="1143"/>
      <c r="H103" s="1129"/>
      <c r="I103" s="1030"/>
      <c r="J103" s="1030"/>
    </row>
    <row r="104" spans="2:10" s="926" customFormat="1" ht="22.5">
      <c r="B104" s="1334" t="s">
        <v>452</v>
      </c>
      <c r="D104" s="1030"/>
      <c r="E104" s="1030"/>
      <c r="F104" s="1143"/>
      <c r="G104" s="1143"/>
      <c r="H104" s="1129"/>
      <c r="I104" s="1030"/>
      <c r="J104" s="1030"/>
    </row>
    <row r="105" spans="2:10" s="926" customFormat="1">
      <c r="B105" s="1003"/>
      <c r="D105" s="1030"/>
      <c r="E105" s="1030"/>
      <c r="F105" s="1143"/>
      <c r="G105" s="1143"/>
      <c r="H105" s="1129"/>
      <c r="I105" s="1030"/>
      <c r="J105" s="1030"/>
    </row>
    <row r="106" spans="2:10" s="1337" customFormat="1" ht="33.75">
      <c r="B106" s="1335" t="s">
        <v>515</v>
      </c>
      <c r="D106" s="1038"/>
      <c r="E106" s="1038"/>
      <c r="F106" s="1338"/>
      <c r="G106" s="1338"/>
      <c r="H106" s="1339"/>
      <c r="I106" s="1038"/>
      <c r="J106" s="1038"/>
    </row>
    <row r="107" spans="2:10" s="1337" customFormat="1" ht="45">
      <c r="B107" s="2479" t="s">
        <v>3486</v>
      </c>
      <c r="D107" s="1038"/>
      <c r="E107" s="1038"/>
      <c r="F107" s="1338"/>
      <c r="G107" s="1338"/>
      <c r="H107" s="1339"/>
      <c r="I107" s="1038"/>
      <c r="J107" s="1038"/>
    </row>
    <row r="108" spans="2:10" s="926" customFormat="1">
      <c r="B108" s="1003"/>
      <c r="D108" s="1030"/>
      <c r="E108" s="1030"/>
      <c r="F108" s="1143"/>
      <c r="G108" s="1143"/>
      <c r="H108" s="1129"/>
      <c r="I108" s="1030"/>
      <c r="J108" s="1030"/>
    </row>
    <row r="109" spans="2:10" s="926" customFormat="1" ht="45">
      <c r="B109" s="151" t="s">
        <v>516</v>
      </c>
      <c r="D109" s="1030"/>
      <c r="E109" s="1030"/>
      <c r="F109" s="1143"/>
      <c r="G109" s="1143"/>
      <c r="H109" s="1129"/>
      <c r="I109" s="1030"/>
      <c r="J109" s="1030"/>
    </row>
    <row r="110" spans="2:10" s="926" customFormat="1">
      <c r="B110" s="1061" t="s">
        <v>517</v>
      </c>
      <c r="D110" s="1030"/>
      <c r="E110" s="1030"/>
      <c r="F110" s="1143"/>
      <c r="G110" s="1143"/>
      <c r="H110" s="1129"/>
      <c r="I110" s="1030"/>
      <c r="J110" s="1030"/>
    </row>
    <row r="111" spans="2:10" s="926" customFormat="1">
      <c r="B111" s="990"/>
      <c r="D111" s="1030"/>
      <c r="E111" s="1030"/>
      <c r="F111" s="1143"/>
      <c r="G111" s="1143"/>
      <c r="H111" s="1129"/>
      <c r="I111" s="1030"/>
      <c r="J111" s="1030"/>
    </row>
    <row r="112" spans="2:10" s="926" customFormat="1">
      <c r="B112" s="1344" t="s">
        <v>106</v>
      </c>
      <c r="D112" s="1030"/>
      <c r="E112" s="1030"/>
      <c r="F112" s="1143"/>
      <c r="G112" s="1143"/>
      <c r="H112" s="1129"/>
      <c r="I112" s="1030"/>
      <c r="J112" s="1030"/>
    </row>
    <row r="113" spans="2:10" s="926" customFormat="1">
      <c r="B113" s="151" t="s">
        <v>518</v>
      </c>
      <c r="D113" s="1030"/>
      <c r="E113" s="1030"/>
      <c r="F113" s="1143"/>
      <c r="G113" s="1143"/>
      <c r="H113" s="1129"/>
      <c r="I113" s="1030"/>
      <c r="J113" s="1030"/>
    </row>
    <row r="114" spans="2:10" s="926" customFormat="1" ht="22.5">
      <c r="B114" s="1061" t="s">
        <v>519</v>
      </c>
      <c r="D114" s="1030"/>
      <c r="E114" s="1030"/>
      <c r="F114" s="1143"/>
      <c r="G114" s="1143"/>
      <c r="H114" s="1129"/>
      <c r="I114" s="1030"/>
      <c r="J114" s="1030"/>
    </row>
    <row r="115" spans="2:10" s="926" customFormat="1" ht="22.5">
      <c r="B115" s="1061" t="s">
        <v>520</v>
      </c>
      <c r="D115" s="1030"/>
      <c r="E115" s="1030"/>
      <c r="F115" s="1143"/>
      <c r="G115" s="1143"/>
      <c r="H115" s="1129"/>
      <c r="I115" s="1030"/>
      <c r="J115" s="1030"/>
    </row>
    <row r="116" spans="2:10" s="926" customFormat="1">
      <c r="B116" s="1336"/>
      <c r="D116" s="1030"/>
      <c r="E116" s="1030"/>
      <c r="F116" s="1143"/>
      <c r="G116" s="1143"/>
      <c r="H116" s="1129"/>
      <c r="I116" s="1030"/>
      <c r="J116" s="1030"/>
    </row>
    <row r="117" spans="2:10" s="926" customFormat="1">
      <c r="B117" s="52" t="s">
        <v>3487</v>
      </c>
      <c r="D117" s="1030"/>
      <c r="E117" s="1030"/>
      <c r="F117" s="1143"/>
      <c r="G117" s="1143"/>
      <c r="H117" s="1129"/>
      <c r="I117" s="1030"/>
      <c r="J117" s="1030"/>
    </row>
    <row r="118" spans="2:10" s="926" customFormat="1" ht="22.5">
      <c r="B118" s="1334" t="s">
        <v>501</v>
      </c>
      <c r="D118" s="1030"/>
      <c r="E118" s="1030"/>
      <c r="F118" s="1143"/>
      <c r="G118" s="1143"/>
      <c r="H118" s="1129"/>
      <c r="I118" s="1030"/>
      <c r="J118" s="1030"/>
    </row>
    <row r="119" spans="2:10" s="926" customFormat="1">
      <c r="B119" s="1334"/>
      <c r="D119" s="1030"/>
      <c r="E119" s="1030"/>
      <c r="F119" s="1143"/>
      <c r="G119" s="1143"/>
      <c r="H119" s="1129"/>
      <c r="I119" s="1030"/>
      <c r="J119" s="1030"/>
    </row>
    <row r="120" spans="2:10" s="926" customFormat="1">
      <c r="B120" s="151" t="s">
        <v>521</v>
      </c>
      <c r="D120" s="1030"/>
      <c r="E120" s="1030"/>
      <c r="F120" s="1143"/>
      <c r="G120" s="1143"/>
      <c r="H120" s="1129"/>
      <c r="I120" s="1030"/>
      <c r="J120" s="1030"/>
    </row>
    <row r="121" spans="2:10" s="926" customFormat="1">
      <c r="B121" s="151" t="s">
        <v>522</v>
      </c>
      <c r="D121" s="1030"/>
      <c r="E121" s="1030"/>
      <c r="F121" s="1143"/>
      <c r="G121" s="1143"/>
      <c r="H121" s="1129"/>
      <c r="I121" s="1030"/>
      <c r="J121" s="1030"/>
    </row>
    <row r="122" spans="2:10" s="926" customFormat="1">
      <c r="B122" s="1345" t="s">
        <v>523</v>
      </c>
      <c r="D122" s="1030"/>
      <c r="E122" s="1030"/>
      <c r="F122" s="1143"/>
      <c r="G122" s="1143"/>
      <c r="H122" s="1129"/>
      <c r="I122" s="1030"/>
      <c r="J122" s="1030"/>
    </row>
    <row r="123" spans="2:10" s="926" customFormat="1">
      <c r="B123" s="176" t="s">
        <v>524</v>
      </c>
      <c r="D123" s="1030"/>
      <c r="E123" s="1030"/>
      <c r="F123" s="1143"/>
      <c r="G123" s="1143"/>
      <c r="H123" s="1129"/>
      <c r="I123" s="1030"/>
      <c r="J123" s="1030"/>
    </row>
    <row r="124" spans="2:10" s="926" customFormat="1">
      <c r="B124" s="176" t="s">
        <v>525</v>
      </c>
      <c r="D124" s="1030"/>
      <c r="E124" s="1030"/>
      <c r="F124" s="1143"/>
      <c r="G124" s="1143"/>
      <c r="H124" s="1129"/>
      <c r="I124" s="1030"/>
      <c r="J124" s="1030"/>
    </row>
    <row r="125" spans="2:10" s="926" customFormat="1">
      <c r="B125" s="176" t="s">
        <v>526</v>
      </c>
      <c r="D125" s="1030"/>
      <c r="E125" s="1030"/>
      <c r="F125" s="1143"/>
      <c r="G125" s="1143"/>
      <c r="H125" s="1129"/>
      <c r="I125" s="1030"/>
      <c r="J125" s="1030"/>
    </row>
    <row r="126" spans="2:10" s="926" customFormat="1">
      <c r="B126" s="176" t="s">
        <v>527</v>
      </c>
      <c r="D126" s="1030"/>
      <c r="E126" s="1030"/>
      <c r="F126" s="1143"/>
      <c r="G126" s="1143"/>
      <c r="H126" s="1129"/>
      <c r="I126" s="1030"/>
      <c r="J126" s="1030"/>
    </row>
    <row r="127" spans="2:10" s="926" customFormat="1" ht="22.5">
      <c r="B127" s="176" t="s">
        <v>528</v>
      </c>
      <c r="D127" s="1030"/>
      <c r="E127" s="1030"/>
      <c r="F127" s="1143"/>
      <c r="G127" s="1143"/>
      <c r="H127" s="1129"/>
      <c r="I127" s="1030"/>
      <c r="J127" s="1030"/>
    </row>
    <row r="128" spans="2:10" s="926" customFormat="1">
      <c r="B128" s="1334" t="s">
        <v>529</v>
      </c>
      <c r="D128" s="1030"/>
      <c r="E128" s="1030"/>
      <c r="F128" s="1143"/>
      <c r="G128" s="1143"/>
      <c r="H128" s="1129"/>
      <c r="I128" s="1030"/>
      <c r="J128" s="1030"/>
    </row>
    <row r="129" spans="2:10" s="926" customFormat="1">
      <c r="B129" s="1334" t="s">
        <v>530</v>
      </c>
      <c r="D129" s="1030"/>
      <c r="E129" s="1030"/>
      <c r="F129" s="1143"/>
      <c r="G129" s="1143"/>
      <c r="H129" s="1129"/>
      <c r="I129" s="1030"/>
      <c r="J129" s="1030"/>
    </row>
    <row r="130" spans="2:10" s="926" customFormat="1">
      <c r="B130" s="1334" t="s">
        <v>531</v>
      </c>
      <c r="D130" s="1030"/>
      <c r="E130" s="1030"/>
      <c r="F130" s="1143"/>
      <c r="G130" s="1143"/>
      <c r="H130" s="1129"/>
      <c r="I130" s="1030"/>
      <c r="J130" s="1030"/>
    </row>
    <row r="131" spans="2:10" s="926" customFormat="1">
      <c r="B131" s="1346" t="s">
        <v>532</v>
      </c>
      <c r="D131" s="1030"/>
      <c r="E131" s="1030"/>
      <c r="F131" s="1143"/>
      <c r="G131" s="1143"/>
      <c r="H131" s="1129"/>
      <c r="I131" s="1030"/>
      <c r="J131" s="1030"/>
    </row>
    <row r="132" spans="2:10" s="926" customFormat="1">
      <c r="B132" s="1334" t="s">
        <v>533</v>
      </c>
      <c r="D132" s="1030"/>
      <c r="E132" s="1030"/>
      <c r="F132" s="1143"/>
      <c r="G132" s="1143"/>
      <c r="H132" s="1129"/>
      <c r="I132" s="1030"/>
      <c r="J132" s="1030"/>
    </row>
    <row r="133" spans="2:10" s="926" customFormat="1">
      <c r="B133" s="1334" t="s">
        <v>534</v>
      </c>
      <c r="D133" s="1030"/>
      <c r="E133" s="1030"/>
      <c r="F133" s="1143"/>
      <c r="G133" s="1143"/>
      <c r="H133" s="1129"/>
      <c r="I133" s="1030"/>
      <c r="J133" s="1030"/>
    </row>
    <row r="134" spans="2:10" s="926" customFormat="1">
      <c r="B134" s="1334" t="s">
        <v>535</v>
      </c>
      <c r="D134" s="1030"/>
      <c r="E134" s="1030"/>
      <c r="F134" s="1143"/>
      <c r="G134" s="1143"/>
      <c r="H134" s="1129"/>
      <c r="I134" s="1030"/>
      <c r="J134" s="1030"/>
    </row>
    <row r="135" spans="2:10" s="926" customFormat="1">
      <c r="B135" s="1334" t="s">
        <v>536</v>
      </c>
      <c r="D135" s="1030"/>
      <c r="E135" s="1030"/>
      <c r="F135" s="1143"/>
      <c r="G135" s="1143"/>
      <c r="H135" s="1129"/>
      <c r="I135" s="1030"/>
      <c r="J135" s="1030"/>
    </row>
    <row r="136" spans="2:10" s="926" customFormat="1">
      <c r="B136" s="1334" t="s">
        <v>537</v>
      </c>
      <c r="D136" s="1030"/>
      <c r="E136" s="1030"/>
      <c r="F136" s="1143"/>
      <c r="G136" s="1143"/>
      <c r="H136" s="1129"/>
      <c r="I136" s="1030"/>
      <c r="J136" s="1030"/>
    </row>
    <row r="137" spans="2:10" s="926" customFormat="1">
      <c r="B137" s="1036" t="s">
        <v>538</v>
      </c>
      <c r="D137" s="1030"/>
      <c r="E137" s="1030"/>
      <c r="F137" s="1143"/>
      <c r="G137" s="1143"/>
      <c r="H137" s="1129"/>
      <c r="I137" s="1030"/>
      <c r="J137" s="1030"/>
    </row>
    <row r="138" spans="2:10" s="926" customFormat="1">
      <c r="B138" s="1347" t="s">
        <v>539</v>
      </c>
      <c r="D138" s="1030"/>
      <c r="E138" s="1030"/>
      <c r="F138" s="1143"/>
      <c r="G138" s="1143"/>
      <c r="H138" s="1129"/>
      <c r="I138" s="1030"/>
      <c r="J138" s="1030"/>
    </row>
    <row r="139" spans="2:10" s="926" customFormat="1">
      <c r="B139" s="1334" t="s">
        <v>540</v>
      </c>
      <c r="D139" s="1030"/>
      <c r="E139" s="1030"/>
      <c r="F139" s="1143"/>
      <c r="G139" s="1143"/>
      <c r="H139" s="1129"/>
      <c r="I139" s="1030"/>
      <c r="J139" s="1030"/>
    </row>
    <row r="140" spans="2:10" s="926" customFormat="1">
      <c r="B140" s="1334" t="s">
        <v>541</v>
      </c>
      <c r="D140" s="1030"/>
      <c r="E140" s="1030"/>
      <c r="F140" s="1143"/>
      <c r="G140" s="1143"/>
      <c r="H140" s="1129"/>
      <c r="I140" s="1030"/>
      <c r="J140" s="1030"/>
    </row>
    <row r="141" spans="2:10" s="926" customFormat="1">
      <c r="B141" s="1334" t="s">
        <v>542</v>
      </c>
      <c r="D141" s="1030"/>
      <c r="E141" s="1030"/>
      <c r="F141" s="1143"/>
      <c r="G141" s="1143"/>
      <c r="H141" s="1129"/>
      <c r="I141" s="1030"/>
      <c r="J141" s="1030"/>
    </row>
    <row r="142" spans="2:10" s="926" customFormat="1">
      <c r="B142" s="1334"/>
      <c r="D142" s="1030"/>
      <c r="E142" s="1030"/>
      <c r="F142" s="1143"/>
      <c r="G142" s="1143"/>
      <c r="H142" s="1129"/>
      <c r="I142" s="1030"/>
      <c r="J142" s="1030"/>
    </row>
    <row r="143" spans="2:10" s="926" customFormat="1">
      <c r="B143" s="1334"/>
      <c r="D143" s="1030"/>
      <c r="E143" s="1030"/>
      <c r="F143" s="1143"/>
      <c r="G143" s="1143"/>
      <c r="H143" s="1129"/>
      <c r="I143" s="1030"/>
      <c r="J143" s="1030"/>
    </row>
    <row r="144" spans="2:10" s="1349" customFormat="1">
      <c r="B144" s="1348" t="s">
        <v>543</v>
      </c>
      <c r="D144" s="1193"/>
      <c r="E144" s="1193"/>
      <c r="F144" s="1350"/>
      <c r="G144" s="1350"/>
      <c r="H144" s="1351"/>
      <c r="I144" s="1193"/>
      <c r="J144" s="1193"/>
    </row>
    <row r="145" spans="1:10" s="1349" customFormat="1">
      <c r="B145" s="161"/>
      <c r="D145" s="1193"/>
      <c r="E145" s="1193"/>
      <c r="F145" s="1350"/>
      <c r="G145" s="1350"/>
      <c r="H145" s="1351"/>
      <c r="I145" s="1193"/>
      <c r="J145" s="1193"/>
    </row>
    <row r="146" spans="1:10" s="1349" customFormat="1">
      <c r="B146" s="161" t="s">
        <v>107</v>
      </c>
      <c r="D146" s="1193"/>
      <c r="E146" s="1193"/>
      <c r="F146" s="1350"/>
      <c r="G146" s="1350"/>
      <c r="H146" s="1351"/>
      <c r="I146" s="1193"/>
      <c r="J146" s="1193"/>
    </row>
    <row r="147" spans="1:10" s="1349" customFormat="1" ht="22.5">
      <c r="B147" s="52" t="s">
        <v>3488</v>
      </c>
      <c r="D147" s="1193"/>
      <c r="E147" s="1193"/>
      <c r="F147" s="1350"/>
      <c r="G147" s="1350"/>
      <c r="H147" s="1351"/>
      <c r="I147" s="1193"/>
      <c r="J147" s="1193"/>
    </row>
    <row r="148" spans="1:10" s="1357" customFormat="1" ht="22.5">
      <c r="A148" s="1352"/>
      <c r="B148" s="1681" t="s">
        <v>3489</v>
      </c>
      <c r="C148" s="1337"/>
      <c r="D148" s="1354"/>
      <c r="E148" s="1354"/>
      <c r="F148" s="1355"/>
      <c r="G148" s="1355"/>
      <c r="H148" s="1356"/>
      <c r="I148" s="1354"/>
      <c r="J148" s="1354"/>
    </row>
    <row r="149" spans="1:10" s="1357" customFormat="1">
      <c r="A149" s="1352"/>
      <c r="B149" s="1358" t="s">
        <v>283</v>
      </c>
      <c r="C149" s="1337"/>
      <c r="D149" s="1354"/>
      <c r="E149" s="1354"/>
      <c r="F149" s="1355"/>
      <c r="G149" s="1355"/>
      <c r="H149" s="1356"/>
      <c r="I149" s="1354"/>
      <c r="J149" s="1354"/>
    </row>
    <row r="150" spans="1:10" s="1357" customFormat="1">
      <c r="A150" s="1359"/>
      <c r="B150" s="1360" t="s">
        <v>544</v>
      </c>
      <c r="C150" s="1337"/>
      <c r="D150" s="1354"/>
      <c r="E150" s="1354"/>
      <c r="F150" s="1355"/>
      <c r="G150" s="1355"/>
      <c r="H150" s="1356"/>
      <c r="I150" s="1354"/>
      <c r="J150" s="1354"/>
    </row>
    <row r="151" spans="1:10" s="1357" customFormat="1">
      <c r="A151" s="1359"/>
      <c r="B151" s="1360" t="s">
        <v>545</v>
      </c>
      <c r="C151" s="1337"/>
      <c r="D151" s="1354"/>
      <c r="E151" s="1354"/>
      <c r="F151" s="1355"/>
      <c r="G151" s="1355"/>
      <c r="H151" s="1356"/>
      <c r="I151" s="1354"/>
      <c r="J151" s="1354"/>
    </row>
    <row r="152" spans="1:10" s="1357" customFormat="1">
      <c r="A152" s="1359"/>
      <c r="B152" s="1360" t="s">
        <v>546</v>
      </c>
      <c r="C152" s="1337"/>
      <c r="D152" s="1354"/>
      <c r="E152" s="1354"/>
      <c r="F152" s="1355"/>
      <c r="G152" s="1355"/>
      <c r="H152" s="1356"/>
      <c r="I152" s="1354"/>
      <c r="J152" s="1354"/>
    </row>
    <row r="153" spans="1:10" s="1357" customFormat="1">
      <c r="A153" s="1359"/>
      <c r="B153" s="1360" t="s">
        <v>547</v>
      </c>
      <c r="C153" s="1337"/>
      <c r="D153" s="1354"/>
      <c r="E153" s="1354"/>
      <c r="F153" s="1355"/>
      <c r="G153" s="1355"/>
      <c r="H153" s="1356"/>
      <c r="I153" s="1354"/>
      <c r="J153" s="1354"/>
    </row>
    <row r="154" spans="1:10" s="1357" customFormat="1">
      <c r="A154" s="1359"/>
      <c r="B154" s="160" t="s">
        <v>548</v>
      </c>
      <c r="C154" s="1337"/>
      <c r="D154" s="1354"/>
      <c r="E154" s="1354"/>
      <c r="F154" s="1355"/>
      <c r="G154" s="1355"/>
      <c r="H154" s="1356"/>
      <c r="I154" s="1354"/>
      <c r="J154" s="1354"/>
    </row>
    <row r="155" spans="1:10" s="1349" customFormat="1">
      <c r="B155" s="161" t="s">
        <v>549</v>
      </c>
      <c r="D155" s="1193"/>
      <c r="E155" s="1193"/>
      <c r="F155" s="1350"/>
      <c r="G155" s="1350"/>
      <c r="H155" s="1351"/>
      <c r="I155" s="1193"/>
      <c r="J155" s="1193"/>
    </row>
    <row r="156" spans="1:10" s="1349" customFormat="1">
      <c r="B156" s="1361" t="s">
        <v>299</v>
      </c>
      <c r="D156" s="1193"/>
      <c r="E156" s="1193"/>
      <c r="F156" s="1350"/>
      <c r="G156" s="1350"/>
      <c r="H156" s="1351"/>
      <c r="I156" s="1193"/>
      <c r="J156" s="1193"/>
    </row>
    <row r="157" spans="1:10" s="1349" customFormat="1">
      <c r="B157" s="1358" t="s">
        <v>550</v>
      </c>
      <c r="D157" s="1193"/>
      <c r="E157" s="1193"/>
      <c r="F157" s="1350"/>
      <c r="G157" s="1350"/>
      <c r="H157" s="1351"/>
      <c r="I157" s="1193"/>
      <c r="J157" s="1193"/>
    </row>
    <row r="158" spans="1:10" s="1368" customFormat="1">
      <c r="A158" s="1362"/>
      <c r="B158" s="1363"/>
      <c r="C158" s="1364"/>
      <c r="D158" s="1365"/>
      <c r="E158" s="1365"/>
      <c r="F158" s="1366"/>
      <c r="G158" s="1366"/>
      <c r="H158" s="1367"/>
      <c r="I158" s="1365"/>
      <c r="J158" s="1365"/>
    </row>
    <row r="159" spans="1:10" s="1373" customFormat="1" ht="56.25">
      <c r="A159" s="1369"/>
      <c r="B159" s="1681" t="s">
        <v>3490</v>
      </c>
      <c r="C159" s="1370"/>
      <c r="D159" s="1194"/>
      <c r="E159" s="1194"/>
      <c r="F159" s="1371"/>
      <c r="G159" s="1371"/>
      <c r="H159" s="1372"/>
      <c r="I159" s="1194"/>
      <c r="J159" s="1194"/>
    </row>
    <row r="160" spans="1:10" s="1373" customFormat="1" ht="45">
      <c r="A160" s="1352"/>
      <c r="B160" s="1374" t="s">
        <v>551</v>
      </c>
      <c r="C160" s="1370"/>
      <c r="D160" s="1194"/>
      <c r="E160" s="1194"/>
      <c r="F160" s="1371"/>
      <c r="G160" s="1371"/>
      <c r="H160" s="1372"/>
      <c r="I160" s="1194"/>
      <c r="J160" s="1194"/>
    </row>
    <row r="161" spans="1:10" s="1373" customFormat="1" ht="33.75">
      <c r="A161" s="1352"/>
      <c r="B161" s="2481" t="s">
        <v>3491</v>
      </c>
      <c r="C161" s="1370"/>
      <c r="D161" s="1194"/>
      <c r="E161" s="1194"/>
      <c r="F161" s="1371"/>
      <c r="G161" s="1371"/>
      <c r="H161" s="1372"/>
      <c r="I161" s="1194"/>
      <c r="J161" s="1194"/>
    </row>
    <row r="162" spans="1:10" s="1373" customFormat="1">
      <c r="A162" s="1352"/>
      <c r="B162" s="1374" t="s">
        <v>552</v>
      </c>
      <c r="C162" s="1370"/>
      <c r="D162" s="1194"/>
      <c r="E162" s="1194"/>
      <c r="F162" s="1371"/>
      <c r="G162" s="1371"/>
      <c r="H162" s="1372"/>
      <c r="I162" s="1194"/>
      <c r="J162" s="1194"/>
    </row>
    <row r="163" spans="1:10" s="1349" customFormat="1" ht="56.25">
      <c r="B163" s="160" t="s">
        <v>553</v>
      </c>
      <c r="D163" s="1193"/>
      <c r="E163" s="1193"/>
      <c r="F163" s="1350"/>
      <c r="G163" s="1350"/>
      <c r="H163" s="1351"/>
      <c r="I163" s="1193"/>
      <c r="J163" s="1193"/>
    </row>
    <row r="164" spans="1:10" s="1349" customFormat="1">
      <c r="B164" s="160"/>
      <c r="D164" s="1193"/>
      <c r="E164" s="1193"/>
      <c r="F164" s="1350"/>
      <c r="G164" s="1350"/>
      <c r="H164" s="1351"/>
      <c r="I164" s="1193"/>
      <c r="J164" s="1193"/>
    </row>
    <row r="165" spans="1:10" s="1349" customFormat="1">
      <c r="B165" s="160" t="s">
        <v>554</v>
      </c>
      <c r="D165" s="1193"/>
      <c r="E165" s="1193"/>
      <c r="F165" s="1350"/>
      <c r="G165" s="1350"/>
      <c r="H165" s="1351"/>
      <c r="I165" s="1193"/>
      <c r="J165" s="1193"/>
    </row>
    <row r="166" spans="1:10" s="1349" customFormat="1">
      <c r="B166" s="151" t="s">
        <v>555</v>
      </c>
      <c r="D166" s="1193"/>
      <c r="E166" s="1193"/>
      <c r="F166" s="1350"/>
      <c r="G166" s="1350"/>
      <c r="H166" s="1351"/>
      <c r="I166" s="1193"/>
      <c r="J166" s="1193"/>
    </row>
    <row r="167" spans="1:10" s="1349" customFormat="1">
      <c r="B167" s="1057" t="s">
        <v>556</v>
      </c>
      <c r="D167" s="1193"/>
      <c r="E167" s="1193"/>
      <c r="F167" s="1350"/>
      <c r="G167" s="1350"/>
      <c r="H167" s="1351"/>
      <c r="I167" s="1193"/>
      <c r="J167" s="1193"/>
    </row>
    <row r="168" spans="1:10" s="1349" customFormat="1">
      <c r="B168" s="1057" t="s">
        <v>557</v>
      </c>
      <c r="D168" s="1193"/>
      <c r="E168" s="1193"/>
      <c r="F168" s="1350"/>
      <c r="G168" s="1350"/>
      <c r="H168" s="1351"/>
      <c r="I168" s="1193"/>
      <c r="J168" s="1193"/>
    </row>
    <row r="169" spans="1:10" s="1349" customFormat="1">
      <c r="B169" s="1057" t="s">
        <v>558</v>
      </c>
      <c r="D169" s="1193"/>
      <c r="E169" s="1193"/>
      <c r="F169" s="1350"/>
      <c r="G169" s="1350"/>
      <c r="H169" s="1351"/>
      <c r="I169" s="1193"/>
      <c r="J169" s="1193"/>
    </row>
    <row r="170" spans="1:10" s="1349" customFormat="1">
      <c r="B170" s="1057" t="s">
        <v>559</v>
      </c>
      <c r="D170" s="1193"/>
      <c r="E170" s="1193"/>
      <c r="F170" s="1350"/>
      <c r="G170" s="1350"/>
      <c r="H170" s="1351"/>
      <c r="I170" s="1193"/>
      <c r="J170" s="1193"/>
    </row>
    <row r="171" spans="1:10" s="1349" customFormat="1">
      <c r="B171" s="1057" t="s">
        <v>560</v>
      </c>
      <c r="D171" s="1193"/>
      <c r="E171" s="1193"/>
      <c r="F171" s="1350"/>
      <c r="G171" s="1350"/>
      <c r="H171" s="1351"/>
      <c r="I171" s="1193"/>
      <c r="J171" s="1193"/>
    </row>
    <row r="172" spans="1:10" s="1349" customFormat="1">
      <c r="B172" s="1057" t="s">
        <v>561</v>
      </c>
      <c r="D172" s="1193"/>
      <c r="E172" s="1193"/>
      <c r="F172" s="1350"/>
      <c r="G172" s="1350"/>
      <c r="H172" s="1351"/>
      <c r="I172" s="1193"/>
      <c r="J172" s="1193"/>
    </row>
    <row r="173" spans="1:10" s="1349" customFormat="1">
      <c r="B173" s="1057" t="s">
        <v>562</v>
      </c>
      <c r="D173" s="1193"/>
      <c r="E173" s="1193"/>
      <c r="F173" s="1350"/>
      <c r="G173" s="1350"/>
      <c r="H173" s="1351"/>
      <c r="I173" s="1193"/>
      <c r="J173" s="1193"/>
    </row>
    <row r="174" spans="1:10" s="1349" customFormat="1">
      <c r="B174" s="1057" t="s">
        <v>563</v>
      </c>
      <c r="D174" s="1193"/>
      <c r="E174" s="1193"/>
      <c r="F174" s="1350"/>
      <c r="G174" s="1350"/>
      <c r="H174" s="1351"/>
      <c r="I174" s="1193"/>
      <c r="J174" s="1193"/>
    </row>
    <row r="175" spans="1:10" s="1349" customFormat="1">
      <c r="B175" s="1057" t="s">
        <v>564</v>
      </c>
      <c r="D175" s="1193"/>
      <c r="E175" s="1193"/>
      <c r="F175" s="1350"/>
      <c r="G175" s="1350"/>
      <c r="H175" s="1351"/>
      <c r="I175" s="1193"/>
      <c r="J175" s="1193"/>
    </row>
    <row r="176" spans="1:10" s="1373" customFormat="1">
      <c r="A176" s="1363"/>
      <c r="B176" s="1375" t="s">
        <v>565</v>
      </c>
      <c r="C176" s="1370"/>
      <c r="D176" s="1194"/>
      <c r="E176" s="1194"/>
      <c r="F176" s="1371"/>
      <c r="G176" s="1371"/>
      <c r="H176" s="1372"/>
      <c r="I176" s="1194"/>
      <c r="J176" s="1194"/>
    </row>
    <row r="177" spans="1:10" s="1373" customFormat="1">
      <c r="A177" s="1363"/>
      <c r="B177" s="1375" t="s">
        <v>566</v>
      </c>
      <c r="C177" s="1370"/>
      <c r="D177" s="1194"/>
      <c r="E177" s="1194"/>
      <c r="F177" s="1371"/>
      <c r="G177" s="1371"/>
      <c r="H177" s="1372"/>
      <c r="I177" s="1194"/>
      <c r="J177" s="1194"/>
    </row>
    <row r="178" spans="1:10" s="1373" customFormat="1">
      <c r="A178" s="1363"/>
      <c r="B178" s="1375" t="s">
        <v>567</v>
      </c>
      <c r="C178" s="1370"/>
      <c r="D178" s="1194"/>
      <c r="E178" s="1194"/>
      <c r="F178" s="1371"/>
      <c r="G178" s="1371"/>
      <c r="H178" s="1372"/>
      <c r="I178" s="1194"/>
      <c r="J178" s="1194"/>
    </row>
    <row r="179" spans="1:10" s="1373" customFormat="1">
      <c r="A179" s="1363"/>
      <c r="B179" s="1375" t="s">
        <v>568</v>
      </c>
      <c r="C179" s="1370"/>
      <c r="D179" s="1194"/>
      <c r="E179" s="1194"/>
      <c r="F179" s="1371"/>
      <c r="G179" s="1371"/>
      <c r="H179" s="1372"/>
      <c r="I179" s="1194"/>
      <c r="J179" s="1194"/>
    </row>
    <row r="180" spans="1:10" s="1373" customFormat="1">
      <c r="A180" s="1363"/>
      <c r="B180" s="1375" t="s">
        <v>569</v>
      </c>
      <c r="C180" s="1370"/>
      <c r="D180" s="1194"/>
      <c r="E180" s="1194"/>
      <c r="F180" s="1371"/>
      <c r="G180" s="1371"/>
      <c r="H180" s="1372"/>
      <c r="I180" s="1194"/>
      <c r="J180" s="1194"/>
    </row>
    <row r="181" spans="1:10" s="1373" customFormat="1">
      <c r="A181" s="1363"/>
      <c r="B181" s="1375" t="s">
        <v>570</v>
      </c>
      <c r="C181" s="1370"/>
      <c r="D181" s="1194"/>
      <c r="E181" s="1194"/>
      <c r="F181" s="1371"/>
      <c r="G181" s="1371"/>
      <c r="H181" s="1372"/>
      <c r="I181" s="1194"/>
      <c r="J181" s="1194"/>
    </row>
    <row r="182" spans="1:10" s="1373" customFormat="1">
      <c r="A182" s="1363"/>
      <c r="B182" s="1375" t="s">
        <v>571</v>
      </c>
      <c r="C182" s="1370"/>
      <c r="D182" s="1194"/>
      <c r="E182" s="1194"/>
      <c r="F182" s="1371"/>
      <c r="G182" s="1371"/>
      <c r="H182" s="1372"/>
      <c r="I182" s="1194"/>
      <c r="J182" s="1194"/>
    </row>
    <row r="183" spans="1:10" s="1373" customFormat="1">
      <c r="A183" s="1363"/>
      <c r="B183" s="1375" t="s">
        <v>572</v>
      </c>
      <c r="C183" s="1370"/>
      <c r="D183" s="1194"/>
      <c r="E183" s="1194"/>
      <c r="F183" s="1371"/>
      <c r="G183" s="1371"/>
      <c r="H183" s="1372"/>
      <c r="I183" s="1194"/>
      <c r="J183" s="1194"/>
    </row>
    <row r="184" spans="1:10" s="1373" customFormat="1">
      <c r="A184" s="1363"/>
      <c r="B184" s="1375" t="s">
        <v>573</v>
      </c>
      <c r="C184" s="1370"/>
      <c r="D184" s="1194"/>
      <c r="E184" s="1194"/>
      <c r="F184" s="1371"/>
      <c r="G184" s="1371"/>
      <c r="H184" s="1372"/>
      <c r="I184" s="1194"/>
      <c r="J184" s="1194"/>
    </row>
    <row r="185" spans="1:10" s="1373" customFormat="1">
      <c r="A185" s="1363"/>
      <c r="B185" s="1375" t="s">
        <v>574</v>
      </c>
      <c r="C185" s="1370"/>
      <c r="D185" s="1194"/>
      <c r="E185" s="1194"/>
      <c r="F185" s="1371"/>
      <c r="G185" s="1371"/>
      <c r="H185" s="1372"/>
      <c r="I185" s="1194"/>
      <c r="J185" s="1194"/>
    </row>
    <row r="186" spans="1:10" s="1373" customFormat="1">
      <c r="A186" s="1363"/>
      <c r="B186" s="1375" t="s">
        <v>575</v>
      </c>
      <c r="C186" s="1370"/>
      <c r="D186" s="1194"/>
      <c r="E186" s="1194"/>
      <c r="F186" s="1371"/>
      <c r="G186" s="1371"/>
      <c r="H186" s="1372"/>
      <c r="I186" s="1194"/>
      <c r="J186" s="1194"/>
    </row>
    <row r="187" spans="1:10" s="1373" customFormat="1">
      <c r="A187" s="1363"/>
      <c r="B187" s="1375" t="s">
        <v>576</v>
      </c>
      <c r="C187" s="1370"/>
      <c r="D187" s="1194"/>
      <c r="E187" s="1194"/>
      <c r="F187" s="1371"/>
      <c r="G187" s="1371"/>
      <c r="H187" s="1372"/>
      <c r="I187" s="1194"/>
      <c r="J187" s="1194"/>
    </row>
    <row r="188" spans="1:10" s="1373" customFormat="1">
      <c r="A188" s="1363"/>
      <c r="B188" s="1375" t="s">
        <v>577</v>
      </c>
      <c r="C188" s="1370"/>
      <c r="D188" s="1194"/>
      <c r="E188" s="1194"/>
      <c r="F188" s="1371"/>
      <c r="G188" s="1371"/>
      <c r="H188" s="1372"/>
      <c r="I188" s="1194"/>
      <c r="J188" s="1194"/>
    </row>
    <row r="189" spans="1:10" s="1373" customFormat="1">
      <c r="A189" s="1363"/>
      <c r="B189" s="1375" t="s">
        <v>578</v>
      </c>
      <c r="C189" s="1370"/>
      <c r="D189" s="1194"/>
      <c r="E189" s="1194"/>
      <c r="F189" s="1371"/>
      <c r="G189" s="1371"/>
      <c r="H189" s="1372"/>
      <c r="I189" s="1194"/>
      <c r="J189" s="1194"/>
    </row>
    <row r="190" spans="1:10" s="1373" customFormat="1">
      <c r="A190" s="1363"/>
      <c r="B190" s="1375" t="s">
        <v>579</v>
      </c>
      <c r="C190" s="1370"/>
      <c r="D190" s="1194"/>
      <c r="E190" s="1194"/>
      <c r="F190" s="1371"/>
      <c r="G190" s="1371"/>
      <c r="H190" s="1372"/>
      <c r="I190" s="1194"/>
      <c r="J190" s="1194"/>
    </row>
    <row r="191" spans="1:10" s="1373" customFormat="1">
      <c r="A191" s="1363"/>
      <c r="B191" s="1375" t="s">
        <v>580</v>
      </c>
      <c r="C191" s="1370"/>
      <c r="D191" s="1194"/>
      <c r="E191" s="1194"/>
      <c r="F191" s="1371"/>
      <c r="G191" s="1371"/>
      <c r="H191" s="1372"/>
      <c r="I191" s="1194"/>
      <c r="J191" s="1194"/>
    </row>
    <row r="192" spans="1:10" s="1373" customFormat="1">
      <c r="A192" s="1363"/>
      <c r="B192" s="1375" t="s">
        <v>581</v>
      </c>
      <c r="C192" s="1370"/>
      <c r="D192" s="1194"/>
      <c r="E192" s="1194"/>
      <c r="F192" s="1371"/>
      <c r="G192" s="1371"/>
      <c r="H192" s="1372"/>
      <c r="I192" s="1194"/>
      <c r="J192" s="1194"/>
    </row>
    <row r="193" spans="1:10" s="1373" customFormat="1">
      <c r="A193" s="1363"/>
      <c r="B193" s="1375" t="s">
        <v>582</v>
      </c>
      <c r="C193" s="1370"/>
      <c r="D193" s="1194"/>
      <c r="E193" s="1194"/>
      <c r="F193" s="1371"/>
      <c r="G193" s="1371"/>
      <c r="H193" s="1372"/>
      <c r="I193" s="1194"/>
      <c r="J193" s="1194"/>
    </row>
    <row r="194" spans="1:10" s="1373" customFormat="1">
      <c r="A194" s="1363"/>
      <c r="B194" s="1375" t="s">
        <v>583</v>
      </c>
      <c r="C194" s="1370"/>
      <c r="D194" s="1194"/>
      <c r="E194" s="1194"/>
      <c r="F194" s="1371"/>
      <c r="G194" s="1371"/>
      <c r="H194" s="1372"/>
      <c r="I194" s="1194"/>
      <c r="J194" s="1194"/>
    </row>
    <row r="195" spans="1:10" s="1373" customFormat="1">
      <c r="A195" s="1363"/>
      <c r="B195" s="1375" t="s">
        <v>584</v>
      </c>
      <c r="C195" s="1370"/>
      <c r="D195" s="1194"/>
      <c r="E195" s="1194"/>
      <c r="F195" s="1371"/>
      <c r="G195" s="1371"/>
      <c r="H195" s="1372"/>
      <c r="I195" s="1194"/>
      <c r="J195" s="1194"/>
    </row>
    <row r="196" spans="1:10" s="1380" customFormat="1" ht="22.5">
      <c r="A196" s="1362"/>
      <c r="B196" s="1353" t="s">
        <v>585</v>
      </c>
      <c r="C196" s="1376"/>
      <c r="D196" s="1377"/>
      <c r="E196" s="1377"/>
      <c r="F196" s="1378"/>
      <c r="G196" s="1378"/>
      <c r="H196" s="1379"/>
      <c r="I196" s="1377"/>
      <c r="J196" s="1377"/>
    </row>
    <row r="197" spans="1:10" s="1373" customFormat="1">
      <c r="A197" s="1363"/>
      <c r="B197" s="1375" t="s">
        <v>586</v>
      </c>
      <c r="C197" s="1370"/>
      <c r="D197" s="1194"/>
      <c r="E197" s="1194"/>
      <c r="F197" s="1371"/>
      <c r="G197" s="1371"/>
      <c r="H197" s="1372"/>
      <c r="I197" s="1194"/>
      <c r="J197" s="1194"/>
    </row>
    <row r="198" spans="1:10" s="1373" customFormat="1">
      <c r="A198" s="1363"/>
      <c r="B198" s="1375" t="s">
        <v>587</v>
      </c>
      <c r="C198" s="1370"/>
      <c r="D198" s="1194"/>
      <c r="E198" s="1194"/>
      <c r="F198" s="1371"/>
      <c r="G198" s="1371"/>
      <c r="H198" s="1372"/>
      <c r="I198" s="1194"/>
      <c r="J198" s="1194"/>
    </row>
    <row r="199" spans="1:10" s="1373" customFormat="1">
      <c r="A199" s="1363"/>
      <c r="B199" s="1375" t="s">
        <v>588</v>
      </c>
      <c r="C199" s="1370"/>
      <c r="D199" s="1194"/>
      <c r="E199" s="1194"/>
      <c r="F199" s="1371"/>
      <c r="G199" s="1371"/>
      <c r="H199" s="1372"/>
      <c r="I199" s="1194"/>
      <c r="J199" s="1194"/>
    </row>
    <row r="200" spans="1:10" s="1373" customFormat="1">
      <c r="A200" s="1363"/>
      <c r="B200" s="1375" t="s">
        <v>589</v>
      </c>
      <c r="C200" s="1370"/>
      <c r="D200" s="1194"/>
      <c r="E200" s="1194"/>
      <c r="F200" s="1371"/>
      <c r="G200" s="1371"/>
      <c r="H200" s="1372"/>
      <c r="I200" s="1194"/>
      <c r="J200" s="1194"/>
    </row>
    <row r="201" spans="1:10" s="1373" customFormat="1">
      <c r="A201" s="1363"/>
      <c r="B201" s="1375" t="s">
        <v>590</v>
      </c>
      <c r="C201" s="1370"/>
      <c r="D201" s="1194"/>
      <c r="E201" s="1194"/>
      <c r="F201" s="1371"/>
      <c r="G201" s="1371"/>
      <c r="H201" s="1372"/>
      <c r="I201" s="1194"/>
      <c r="J201" s="1194"/>
    </row>
    <row r="202" spans="1:10" s="1380" customFormat="1">
      <c r="A202" s="1362"/>
      <c r="B202" s="1353" t="s">
        <v>591</v>
      </c>
      <c r="C202" s="1376"/>
      <c r="D202" s="1377"/>
      <c r="E202" s="1377"/>
      <c r="F202" s="1378"/>
      <c r="G202" s="1378"/>
      <c r="H202" s="1379"/>
      <c r="I202" s="1377"/>
      <c r="J202" s="1377"/>
    </row>
    <row r="203" spans="1:10" s="1373" customFormat="1">
      <c r="A203" s="1363"/>
      <c r="B203" s="1375" t="s">
        <v>592</v>
      </c>
      <c r="C203" s="1370"/>
      <c r="D203" s="1194"/>
      <c r="E203" s="1194"/>
      <c r="F203" s="1371"/>
      <c r="G203" s="1371"/>
      <c r="H203" s="1372"/>
      <c r="I203" s="1194"/>
      <c r="J203" s="1194"/>
    </row>
    <row r="204" spans="1:10" s="1373" customFormat="1">
      <c r="A204" s="1363"/>
      <c r="B204" s="1375" t="s">
        <v>593</v>
      </c>
      <c r="C204" s="1370"/>
      <c r="D204" s="1194"/>
      <c r="E204" s="1194"/>
      <c r="F204" s="1371"/>
      <c r="G204" s="1371"/>
      <c r="H204" s="1372"/>
      <c r="I204" s="1194"/>
      <c r="J204" s="1194"/>
    </row>
    <row r="205" spans="1:10" s="1380" customFormat="1" ht="22.5">
      <c r="A205" s="1362"/>
      <c r="B205" s="1353" t="s">
        <v>594</v>
      </c>
      <c r="C205" s="1376"/>
      <c r="D205" s="1377"/>
      <c r="E205" s="1377"/>
      <c r="F205" s="1378"/>
      <c r="G205" s="1378"/>
      <c r="H205" s="1379"/>
      <c r="I205" s="1377"/>
      <c r="J205" s="1377"/>
    </row>
    <row r="206" spans="1:10" s="1373" customFormat="1">
      <c r="A206" s="1363"/>
      <c r="B206" s="1375" t="s">
        <v>595</v>
      </c>
      <c r="C206" s="1370"/>
      <c r="D206" s="1194"/>
      <c r="E206" s="1194"/>
      <c r="F206" s="1371"/>
      <c r="G206" s="1371"/>
      <c r="H206" s="1372"/>
      <c r="I206" s="1194"/>
      <c r="J206" s="1194"/>
    </row>
    <row r="207" spans="1:10" s="1357" customFormat="1">
      <c r="B207" s="1375" t="s">
        <v>596</v>
      </c>
      <c r="C207" s="1381"/>
      <c r="D207" s="1354"/>
      <c r="E207" s="1354"/>
      <c r="F207" s="1355"/>
      <c r="G207" s="1355"/>
      <c r="H207" s="1356"/>
      <c r="I207" s="1354"/>
      <c r="J207" s="1354"/>
    </row>
    <row r="208" spans="1:10" s="1357" customFormat="1">
      <c r="B208" s="1375" t="s">
        <v>597</v>
      </c>
      <c r="C208" s="1381"/>
      <c r="D208" s="1354"/>
      <c r="E208" s="1354"/>
      <c r="F208" s="1355"/>
      <c r="G208" s="1355"/>
      <c r="H208" s="1356"/>
      <c r="I208" s="1354"/>
      <c r="J208" s="1354"/>
    </row>
    <row r="209" spans="2:10" s="1357" customFormat="1">
      <c r="B209" s="1375" t="s">
        <v>598</v>
      </c>
      <c r="C209" s="1381"/>
      <c r="D209" s="1354"/>
      <c r="E209" s="1354"/>
      <c r="F209" s="1355"/>
      <c r="G209" s="1355"/>
      <c r="H209" s="1356"/>
      <c r="I209" s="1354"/>
      <c r="J209" s="1354"/>
    </row>
    <row r="210" spans="2:10" s="1357" customFormat="1">
      <c r="B210" s="1375" t="s">
        <v>599</v>
      </c>
      <c r="C210" s="1381"/>
      <c r="D210" s="1354"/>
      <c r="E210" s="1354"/>
      <c r="F210" s="1355"/>
      <c r="G210" s="1355"/>
      <c r="H210" s="1356"/>
      <c r="I210" s="1354"/>
      <c r="J210" s="1354"/>
    </row>
    <row r="211" spans="2:10" s="1357" customFormat="1">
      <c r="B211" s="1375" t="s">
        <v>598</v>
      </c>
      <c r="C211" s="1381"/>
      <c r="D211" s="1354"/>
      <c r="E211" s="1354"/>
      <c r="F211" s="1355"/>
      <c r="G211" s="1355"/>
      <c r="H211" s="1356"/>
      <c r="I211" s="1354"/>
      <c r="J211" s="1354"/>
    </row>
    <row r="212" spans="2:10" s="1357" customFormat="1">
      <c r="B212" s="1382" t="s">
        <v>600</v>
      </c>
      <c r="C212" s="1381"/>
      <c r="D212" s="1354"/>
      <c r="E212" s="1354"/>
      <c r="F212" s="1355"/>
      <c r="G212" s="1355"/>
      <c r="H212" s="1356"/>
      <c r="I212" s="1354"/>
      <c r="J212" s="1354"/>
    </row>
    <row r="213" spans="2:10" s="1357" customFormat="1">
      <c r="B213" s="1382" t="s">
        <v>601</v>
      </c>
      <c r="C213" s="1381"/>
      <c r="D213" s="1354"/>
      <c r="E213" s="1354"/>
      <c r="F213" s="1355"/>
      <c r="G213" s="1355"/>
      <c r="H213" s="1356"/>
      <c r="I213" s="1354"/>
      <c r="J213" s="1354"/>
    </row>
    <row r="214" spans="2:10" s="1357" customFormat="1">
      <c r="B214" s="1382" t="s">
        <v>602</v>
      </c>
      <c r="C214" s="1381"/>
      <c r="D214" s="1354"/>
      <c r="E214" s="1354"/>
      <c r="F214" s="1355"/>
      <c r="G214" s="1355"/>
      <c r="H214" s="1356"/>
      <c r="I214" s="1354"/>
      <c r="J214" s="1354"/>
    </row>
    <row r="215" spans="2:10" s="1357" customFormat="1">
      <c r="B215" s="1382" t="s">
        <v>603</v>
      </c>
      <c r="C215" s="1381"/>
      <c r="D215" s="1354"/>
      <c r="E215" s="1354"/>
      <c r="F215" s="1355"/>
      <c r="G215" s="1355"/>
      <c r="H215" s="1356"/>
      <c r="I215" s="1354"/>
      <c r="J215" s="1354"/>
    </row>
    <row r="216" spans="2:10" s="1357" customFormat="1">
      <c r="B216" s="1382" t="s">
        <v>604</v>
      </c>
      <c r="C216" s="1381"/>
      <c r="D216" s="1354"/>
      <c r="E216" s="1354"/>
      <c r="F216" s="1355"/>
      <c r="G216" s="1355"/>
      <c r="H216" s="1356"/>
      <c r="I216" s="1354"/>
      <c r="J216" s="1354"/>
    </row>
    <row r="217" spans="2:10" s="1357" customFormat="1">
      <c r="B217" s="1382" t="s">
        <v>605</v>
      </c>
      <c r="C217" s="1381"/>
      <c r="D217" s="1354"/>
      <c r="E217" s="1354"/>
      <c r="F217" s="1355"/>
      <c r="G217" s="1355"/>
      <c r="H217" s="1356"/>
      <c r="I217" s="1354"/>
      <c r="J217" s="1354"/>
    </row>
    <row r="218" spans="2:10" s="1357" customFormat="1">
      <c r="B218" s="1382" t="s">
        <v>606</v>
      </c>
      <c r="C218" s="1381"/>
      <c r="D218" s="1354"/>
      <c r="E218" s="1354"/>
      <c r="F218" s="1355"/>
      <c r="G218" s="1355"/>
      <c r="H218" s="1356"/>
      <c r="I218" s="1354"/>
      <c r="J218" s="1354"/>
    </row>
    <row r="219" spans="2:10" s="1357" customFormat="1">
      <c r="B219" s="1382" t="s">
        <v>607</v>
      </c>
      <c r="C219" s="1381"/>
      <c r="D219" s="1354"/>
      <c r="E219" s="1354"/>
      <c r="F219" s="1355"/>
      <c r="G219" s="1355"/>
      <c r="H219" s="1356"/>
      <c r="I219" s="1354"/>
      <c r="J219" s="1354"/>
    </row>
    <row r="220" spans="2:10" s="1349" customFormat="1">
      <c r="B220" s="160"/>
      <c r="D220" s="1193"/>
      <c r="E220" s="1193"/>
      <c r="F220" s="1350"/>
      <c r="G220" s="1350"/>
      <c r="H220" s="1351"/>
      <c r="I220" s="1193"/>
      <c r="J220" s="1193"/>
    </row>
    <row r="221" spans="2:10" s="1349" customFormat="1" ht="90">
      <c r="B221" s="160" t="s">
        <v>608</v>
      </c>
      <c r="D221" s="1193"/>
      <c r="E221" s="1193"/>
      <c r="F221" s="1350"/>
      <c r="G221" s="1350"/>
      <c r="H221" s="1351"/>
      <c r="I221" s="1193"/>
      <c r="J221" s="1193"/>
    </row>
    <row r="222" spans="2:10" s="1349" customFormat="1">
      <c r="B222" s="160"/>
      <c r="D222" s="1193"/>
      <c r="E222" s="1193"/>
      <c r="F222" s="1350"/>
      <c r="G222" s="1350"/>
      <c r="H222" s="1351"/>
      <c r="I222" s="1193"/>
      <c r="J222" s="1193"/>
    </row>
    <row r="223" spans="2:10" s="1349" customFormat="1" ht="22.5">
      <c r="B223" s="160" t="s">
        <v>609</v>
      </c>
      <c r="D223" s="1193"/>
      <c r="E223" s="1193"/>
      <c r="F223" s="1350"/>
      <c r="G223" s="1350"/>
      <c r="H223" s="1351"/>
      <c r="I223" s="1193"/>
      <c r="J223" s="1193"/>
    </row>
    <row r="224" spans="2:10" s="1349" customFormat="1">
      <c r="B224" s="160"/>
      <c r="D224" s="1193"/>
      <c r="E224" s="1193"/>
      <c r="F224" s="1350"/>
      <c r="G224" s="1350"/>
      <c r="H224" s="1351"/>
      <c r="I224" s="1193"/>
      <c r="J224" s="1193"/>
    </row>
    <row r="225" spans="1:10" s="1349" customFormat="1">
      <c r="B225" s="160" t="s">
        <v>610</v>
      </c>
      <c r="D225" s="1193"/>
      <c r="E225" s="1193"/>
      <c r="F225" s="1350"/>
      <c r="G225" s="1350"/>
      <c r="H225" s="1351"/>
      <c r="I225" s="1193"/>
      <c r="J225" s="1193"/>
    </row>
    <row r="226" spans="1:10" s="1349" customFormat="1" ht="90">
      <c r="B226" s="157" t="s">
        <v>3492</v>
      </c>
      <c r="D226" s="1193"/>
      <c r="E226" s="1193"/>
      <c r="F226" s="1350"/>
      <c r="G226" s="1350"/>
      <c r="H226" s="1351"/>
      <c r="I226" s="1193"/>
      <c r="J226" s="1193"/>
    </row>
    <row r="227" spans="1:10" s="1373" customFormat="1" ht="22.5">
      <c r="A227" s="1352"/>
      <c r="B227" s="1353" t="s">
        <v>611</v>
      </c>
      <c r="C227" s="1370"/>
      <c r="D227" s="1194"/>
      <c r="E227" s="1194"/>
      <c r="F227" s="1371"/>
      <c r="G227" s="1371"/>
      <c r="H227" s="1372"/>
      <c r="I227" s="1194"/>
      <c r="J227" s="1194"/>
    </row>
    <row r="228" spans="1:10" s="1357" customFormat="1">
      <c r="A228" s="1352"/>
      <c r="B228" s="1374" t="s">
        <v>612</v>
      </c>
      <c r="C228" s="1337"/>
      <c r="D228" s="1354"/>
      <c r="E228" s="1354"/>
      <c r="F228" s="1355"/>
      <c r="G228" s="1355"/>
      <c r="H228" s="1356"/>
      <c r="I228" s="1354"/>
      <c r="J228" s="1354"/>
    </row>
    <row r="229" spans="1:10" s="1357" customFormat="1" ht="22.5">
      <c r="A229" s="1352"/>
      <c r="B229" s="1374" t="s">
        <v>613</v>
      </c>
      <c r="C229" s="1337"/>
      <c r="D229" s="1354"/>
      <c r="E229" s="1354"/>
      <c r="F229" s="1355"/>
      <c r="G229" s="1355"/>
      <c r="H229" s="1356"/>
      <c r="I229" s="1354"/>
      <c r="J229" s="1354"/>
    </row>
    <row r="230" spans="1:10" s="1357" customFormat="1">
      <c r="A230" s="1352"/>
      <c r="B230" s="1374" t="s">
        <v>614</v>
      </c>
      <c r="C230" s="1337"/>
      <c r="D230" s="1354"/>
      <c r="E230" s="1354"/>
      <c r="F230" s="1355"/>
      <c r="G230" s="1355"/>
      <c r="H230" s="1356"/>
      <c r="I230" s="1354"/>
      <c r="J230" s="1354"/>
    </row>
    <row r="231" spans="1:10" s="1349" customFormat="1">
      <c r="B231" s="160"/>
      <c r="D231" s="1193"/>
      <c r="E231" s="1193"/>
      <c r="F231" s="1350"/>
      <c r="G231" s="1350"/>
      <c r="H231" s="1351"/>
      <c r="I231" s="1193"/>
      <c r="J231" s="1193"/>
    </row>
    <row r="232" spans="1:10" s="1349" customFormat="1">
      <c r="B232" s="160" t="s">
        <v>615</v>
      </c>
      <c r="D232" s="1193"/>
      <c r="E232" s="1193"/>
      <c r="F232" s="1350"/>
      <c r="G232" s="1350"/>
      <c r="H232" s="1351"/>
      <c r="I232" s="1193"/>
      <c r="J232" s="1193"/>
    </row>
    <row r="233" spans="1:10" s="1349" customFormat="1" ht="33.75">
      <c r="B233" s="1353" t="s">
        <v>616</v>
      </c>
      <c r="D233" s="1193"/>
      <c r="E233" s="1193"/>
      <c r="F233" s="1350"/>
      <c r="G233" s="1350"/>
      <c r="H233" s="1351"/>
      <c r="I233" s="1193"/>
      <c r="J233" s="1193"/>
    </row>
    <row r="234" spans="1:10" s="1349" customFormat="1">
      <c r="B234" s="151" t="s">
        <v>617</v>
      </c>
      <c r="D234" s="1193"/>
      <c r="E234" s="1193"/>
      <c r="F234" s="1350"/>
      <c r="G234" s="1350"/>
      <c r="H234" s="1351"/>
      <c r="I234" s="1193"/>
      <c r="J234" s="1193"/>
    </row>
    <row r="235" spans="1:10" s="1349" customFormat="1">
      <c r="B235" s="151"/>
      <c r="D235" s="1193"/>
      <c r="E235" s="1193"/>
      <c r="F235" s="1350"/>
      <c r="G235" s="1350"/>
      <c r="H235" s="1351"/>
      <c r="I235" s="1193"/>
      <c r="J235" s="1193"/>
    </row>
    <row r="236" spans="1:10" s="1349" customFormat="1">
      <c r="B236" s="151" t="s">
        <v>618</v>
      </c>
      <c r="D236" s="1193"/>
      <c r="E236" s="1193"/>
      <c r="F236" s="1350"/>
      <c r="G236" s="1350"/>
      <c r="H236" s="1351"/>
      <c r="I236" s="1193"/>
      <c r="J236" s="1193"/>
    </row>
    <row r="237" spans="1:10" s="1357" customFormat="1">
      <c r="B237" s="1382" t="s">
        <v>619</v>
      </c>
      <c r="C237" s="1337"/>
      <c r="D237" s="1354"/>
      <c r="E237" s="1354"/>
      <c r="F237" s="1355"/>
      <c r="G237" s="1355"/>
      <c r="H237" s="1356"/>
      <c r="I237" s="1354"/>
      <c r="J237" s="1354"/>
    </row>
    <row r="238" spans="1:10" s="1357" customFormat="1">
      <c r="B238" s="1383" t="s">
        <v>620</v>
      </c>
      <c r="C238" s="1337"/>
      <c r="D238" s="1354"/>
      <c r="E238" s="1354"/>
      <c r="F238" s="1355"/>
      <c r="G238" s="1355"/>
      <c r="H238" s="1356"/>
      <c r="I238" s="1354"/>
      <c r="J238" s="1354"/>
    </row>
    <row r="239" spans="1:10" s="1357" customFormat="1">
      <c r="B239" s="1382" t="s">
        <v>621</v>
      </c>
      <c r="C239" s="1337"/>
      <c r="D239" s="1354"/>
      <c r="E239" s="1354"/>
      <c r="F239" s="1355"/>
      <c r="G239" s="1355"/>
      <c r="H239" s="1356"/>
      <c r="I239" s="1354"/>
      <c r="J239" s="1354"/>
    </row>
    <row r="240" spans="1:10" s="1357" customFormat="1">
      <c r="B240" s="1382" t="s">
        <v>622</v>
      </c>
      <c r="C240" s="1337"/>
      <c r="D240" s="1354"/>
      <c r="E240" s="1354"/>
      <c r="F240" s="1355"/>
      <c r="G240" s="1355"/>
      <c r="H240" s="1356"/>
      <c r="I240" s="1354"/>
      <c r="J240" s="1354"/>
    </row>
    <row r="241" spans="2:10" s="1357" customFormat="1">
      <c r="B241" s="1382" t="s">
        <v>623</v>
      </c>
      <c r="C241" s="1337"/>
      <c r="D241" s="1354"/>
      <c r="E241" s="1354"/>
      <c r="F241" s="1355"/>
      <c r="G241" s="1355"/>
      <c r="H241" s="1356"/>
      <c r="I241" s="1354"/>
      <c r="J241" s="1354"/>
    </row>
    <row r="242" spans="2:10" s="1357" customFormat="1">
      <c r="B242" s="1382" t="s">
        <v>624</v>
      </c>
      <c r="C242" s="1337"/>
      <c r="D242" s="1354"/>
      <c r="E242" s="1354"/>
      <c r="F242" s="1355"/>
      <c r="G242" s="1355"/>
      <c r="H242" s="1356"/>
      <c r="I242" s="1354"/>
      <c r="J242" s="1354"/>
    </row>
    <row r="243" spans="2:10" s="1357" customFormat="1">
      <c r="B243" s="1382" t="s">
        <v>625</v>
      </c>
      <c r="C243" s="1337"/>
      <c r="D243" s="1354"/>
      <c r="E243" s="1354"/>
      <c r="F243" s="1355"/>
      <c r="G243" s="1355"/>
      <c r="H243" s="1356"/>
      <c r="I243" s="1354"/>
      <c r="J243" s="1354"/>
    </row>
    <row r="244" spans="2:10" s="1357" customFormat="1">
      <c r="B244" s="1382" t="s">
        <v>626</v>
      </c>
      <c r="C244" s="1337"/>
      <c r="D244" s="1354"/>
      <c r="E244" s="1354"/>
      <c r="F244" s="1355"/>
      <c r="G244" s="1355"/>
      <c r="H244" s="1356"/>
      <c r="I244" s="1354"/>
      <c r="J244" s="1354"/>
    </row>
    <row r="245" spans="2:10" s="1357" customFormat="1">
      <c r="B245" s="1382" t="s">
        <v>627</v>
      </c>
      <c r="C245" s="1337"/>
      <c r="D245" s="1354"/>
      <c r="E245" s="1354"/>
      <c r="F245" s="1355"/>
      <c r="G245" s="1355"/>
      <c r="H245" s="1356"/>
      <c r="I245" s="1354"/>
      <c r="J245" s="1354"/>
    </row>
    <row r="246" spans="2:10" s="1357" customFormat="1">
      <c r="B246" s="1382" t="s">
        <v>628</v>
      </c>
      <c r="C246" s="1337"/>
      <c r="D246" s="1354"/>
      <c r="E246" s="1354"/>
      <c r="F246" s="1355"/>
      <c r="G246" s="1355"/>
      <c r="H246" s="1356"/>
      <c r="I246" s="1354"/>
      <c r="J246" s="1354"/>
    </row>
    <row r="247" spans="2:10" s="1357" customFormat="1">
      <c r="B247" s="1382" t="s">
        <v>629</v>
      </c>
      <c r="C247" s="1337"/>
      <c r="D247" s="1354"/>
      <c r="E247" s="1354"/>
      <c r="F247" s="1355"/>
      <c r="G247" s="1355"/>
      <c r="H247" s="1356"/>
      <c r="I247" s="1354"/>
      <c r="J247" s="1354"/>
    </row>
    <row r="248" spans="2:10" s="1357" customFormat="1">
      <c r="B248" s="1382" t="s">
        <v>630</v>
      </c>
      <c r="C248" s="1337"/>
      <c r="D248" s="1354"/>
      <c r="E248" s="1354"/>
      <c r="F248" s="1355"/>
      <c r="G248" s="1355"/>
      <c r="H248" s="1356"/>
      <c r="I248" s="1354"/>
      <c r="J248" s="1354"/>
    </row>
    <row r="249" spans="2:10" s="1357" customFormat="1">
      <c r="B249" s="1382" t="s">
        <v>631</v>
      </c>
      <c r="C249" s="1337"/>
      <c r="D249" s="1354"/>
      <c r="E249" s="1354"/>
      <c r="F249" s="1355"/>
      <c r="G249" s="1355"/>
      <c r="H249" s="1356"/>
      <c r="I249" s="1354"/>
      <c r="J249" s="1354"/>
    </row>
    <row r="250" spans="2:10" s="1349" customFormat="1">
      <c r="B250" s="1382" t="s">
        <v>632</v>
      </c>
      <c r="D250" s="1193"/>
      <c r="E250" s="1193"/>
      <c r="F250" s="1350"/>
      <c r="G250" s="1350"/>
      <c r="H250" s="1351"/>
      <c r="I250" s="1193"/>
      <c r="J250" s="1193"/>
    </row>
    <row r="251" spans="2:10" s="926" customFormat="1">
      <c r="B251" s="990"/>
      <c r="D251" s="1030"/>
      <c r="E251" s="1030"/>
      <c r="F251" s="1143"/>
      <c r="G251" s="1143"/>
      <c r="H251" s="1129"/>
      <c r="I251" s="1030"/>
      <c r="J251" s="1030"/>
    </row>
    <row r="252" spans="2:10" s="926" customFormat="1">
      <c r="B252" s="1003"/>
      <c r="D252" s="1030"/>
      <c r="E252" s="1030"/>
      <c r="F252" s="1143"/>
      <c r="G252" s="1143"/>
      <c r="H252" s="1129"/>
      <c r="I252" s="1030"/>
      <c r="J252" s="1030"/>
    </row>
    <row r="253" spans="2:10" s="926" customFormat="1" ht="21">
      <c r="B253" s="1050" t="s">
        <v>3429</v>
      </c>
      <c r="D253" s="1030"/>
      <c r="E253" s="1030"/>
      <c r="F253" s="1143"/>
      <c r="G253" s="1143"/>
      <c r="H253" s="1129"/>
      <c r="I253" s="1030"/>
      <c r="J253" s="1030"/>
    </row>
    <row r="254" spans="2:10" s="1349" customFormat="1">
      <c r="B254" s="1384"/>
      <c r="D254" s="1193"/>
      <c r="E254" s="1193"/>
      <c r="F254" s="1350"/>
      <c r="G254" s="1350"/>
      <c r="H254" s="1351"/>
      <c r="I254" s="1193"/>
      <c r="J254" s="1193"/>
    </row>
    <row r="255" spans="2:10" s="1349" customFormat="1">
      <c r="B255" s="1385"/>
      <c r="D255" s="1193"/>
      <c r="E255" s="1193"/>
      <c r="F255" s="1350"/>
      <c r="G255" s="1350"/>
      <c r="H255" s="1351"/>
      <c r="I255" s="1193"/>
      <c r="J255" s="1193"/>
    </row>
    <row r="256" spans="2:10" s="1349" customFormat="1">
      <c r="B256" s="1384"/>
      <c r="D256" s="1193"/>
      <c r="E256" s="1193"/>
      <c r="F256" s="1350"/>
      <c r="G256" s="1350"/>
      <c r="H256" s="1351"/>
      <c r="I256" s="1193"/>
      <c r="J256" s="1193"/>
    </row>
    <row r="257" spans="1:10" s="1349" customFormat="1">
      <c r="B257" s="1353"/>
      <c r="D257" s="1193"/>
      <c r="E257" s="1193"/>
      <c r="F257" s="1350"/>
      <c r="G257" s="1350"/>
      <c r="H257" s="1351"/>
      <c r="I257" s="1193"/>
      <c r="J257" s="1193"/>
    </row>
    <row r="258" spans="1:10" s="1349" customFormat="1">
      <c r="B258" s="161"/>
      <c r="D258" s="1193"/>
      <c r="E258" s="1193"/>
      <c r="F258" s="1350"/>
      <c r="G258" s="1350"/>
      <c r="H258" s="1351"/>
      <c r="I258" s="1193"/>
      <c r="J258" s="1193"/>
    </row>
    <row r="259" spans="1:10" s="1349" customFormat="1">
      <c r="B259" s="1385"/>
      <c r="D259" s="1193"/>
      <c r="E259" s="1193"/>
      <c r="F259" s="1350"/>
      <c r="G259" s="1350"/>
      <c r="H259" s="1351"/>
      <c r="I259" s="1193"/>
      <c r="J259" s="1193"/>
    </row>
    <row r="260" spans="1:10" s="1349" customFormat="1">
      <c r="B260" s="1384"/>
      <c r="D260" s="1193"/>
      <c r="E260" s="1193"/>
      <c r="F260" s="1350"/>
      <c r="G260" s="1350"/>
      <c r="H260" s="1351"/>
      <c r="I260" s="1193"/>
      <c r="J260" s="1193"/>
    </row>
    <row r="261" spans="1:10" s="1349" customFormat="1">
      <c r="B261" s="1353"/>
      <c r="D261" s="1193"/>
      <c r="E261" s="1193"/>
      <c r="F261" s="1350"/>
      <c r="G261" s="1350"/>
      <c r="H261" s="1351"/>
      <c r="I261" s="1193"/>
      <c r="J261" s="1193"/>
    </row>
    <row r="262" spans="1:10" s="1349" customFormat="1">
      <c r="B262" s="161"/>
      <c r="D262" s="1193"/>
      <c r="E262" s="1193"/>
      <c r="F262" s="1350"/>
      <c r="G262" s="1350"/>
      <c r="H262" s="1351"/>
      <c r="I262" s="1193"/>
      <c r="J262" s="1193"/>
    </row>
    <row r="263" spans="1:10" s="1349" customFormat="1">
      <c r="B263" s="161"/>
      <c r="D263" s="1193"/>
      <c r="E263" s="1193"/>
      <c r="F263" s="1350"/>
      <c r="G263" s="1350"/>
      <c r="H263" s="1351"/>
      <c r="I263" s="1193"/>
      <c r="J263" s="1193"/>
    </row>
    <row r="264" spans="1:10" s="1349" customFormat="1">
      <c r="B264" s="1386"/>
      <c r="D264" s="1193"/>
      <c r="E264" s="1193"/>
      <c r="F264" s="1350"/>
      <c r="G264" s="1350"/>
      <c r="H264" s="1351"/>
      <c r="I264" s="1193"/>
      <c r="J264" s="1193"/>
    </row>
    <row r="265" spans="1:10" s="1349" customFormat="1">
      <c r="B265" s="1353"/>
      <c r="D265" s="1193"/>
      <c r="E265" s="1193"/>
      <c r="F265" s="1350"/>
      <c r="G265" s="1350"/>
      <c r="H265" s="1351"/>
      <c r="I265" s="1193"/>
      <c r="J265" s="1193"/>
    </row>
    <row r="266" spans="1:10" s="1349" customFormat="1">
      <c r="B266" s="161"/>
      <c r="D266" s="1193"/>
      <c r="E266" s="1193"/>
      <c r="F266" s="1350"/>
      <c r="G266" s="1350"/>
      <c r="H266" s="1351"/>
      <c r="I266" s="1193"/>
      <c r="J266" s="1193"/>
    </row>
    <row r="267" spans="1:10" s="1349" customFormat="1">
      <c r="B267" s="161"/>
      <c r="D267" s="1193"/>
      <c r="E267" s="1193"/>
      <c r="F267" s="1350"/>
      <c r="G267" s="1350"/>
      <c r="H267" s="1351"/>
      <c r="I267" s="1193"/>
      <c r="J267" s="1193"/>
    </row>
    <row r="268" spans="1:10" s="1349" customFormat="1">
      <c r="B268" s="161"/>
      <c r="D268" s="1193"/>
      <c r="E268" s="1193"/>
      <c r="F268" s="1350"/>
      <c r="G268" s="1350"/>
      <c r="H268" s="1351"/>
      <c r="I268" s="1193"/>
      <c r="J268" s="1193"/>
    </row>
    <row r="269" spans="1:10" s="1349" customFormat="1">
      <c r="B269" s="161"/>
      <c r="D269" s="1193"/>
      <c r="E269" s="1193"/>
      <c r="F269" s="1350"/>
      <c r="G269" s="1350"/>
      <c r="H269" s="1351"/>
      <c r="I269" s="1193"/>
      <c r="J269" s="1193"/>
    </row>
    <row r="270" spans="1:10" s="1349" customFormat="1">
      <c r="A270" s="1361"/>
      <c r="B270" s="161"/>
      <c r="D270" s="1193"/>
      <c r="E270" s="1193"/>
      <c r="F270" s="1350"/>
      <c r="G270" s="1350"/>
      <c r="H270" s="1351"/>
      <c r="I270" s="1193"/>
      <c r="J270" s="1193"/>
    </row>
    <row r="271" spans="1:10" s="1349" customFormat="1">
      <c r="B271" s="160"/>
      <c r="D271" s="1193"/>
      <c r="E271" s="1193"/>
      <c r="F271" s="1350"/>
      <c r="G271" s="1350"/>
      <c r="H271" s="1351"/>
      <c r="I271" s="1193"/>
      <c r="J271" s="1193"/>
    </row>
    <row r="272" spans="1:10" s="1349" customFormat="1">
      <c r="B272" s="160"/>
      <c r="D272" s="1193"/>
      <c r="E272" s="1193"/>
      <c r="F272" s="1350"/>
      <c r="G272" s="1350"/>
      <c r="H272" s="1351"/>
      <c r="I272" s="1193"/>
      <c r="J272" s="1193"/>
    </row>
    <row r="273" spans="1:10" s="1349" customFormat="1">
      <c r="B273" s="160"/>
      <c r="D273" s="1193"/>
      <c r="E273" s="1193"/>
      <c r="F273" s="1350"/>
      <c r="G273" s="1350"/>
      <c r="H273" s="1351"/>
      <c r="I273" s="1193"/>
      <c r="J273" s="1193"/>
    </row>
    <row r="274" spans="1:10" s="1349" customFormat="1">
      <c r="B274" s="160"/>
      <c r="D274" s="1193"/>
      <c r="E274" s="1193"/>
      <c r="F274" s="1350"/>
      <c r="G274" s="1350"/>
      <c r="H274" s="1351"/>
      <c r="I274" s="1193"/>
      <c r="J274" s="1193"/>
    </row>
    <row r="275" spans="1:10">
      <c r="A275" s="1027"/>
      <c r="B275" s="1387"/>
      <c r="C275" s="1027"/>
    </row>
    <row r="276" spans="1:10">
      <c r="A276" s="1027"/>
      <c r="B276" s="1387"/>
      <c r="C276" s="1027"/>
    </row>
    <row r="277" spans="1:10" s="1373" customFormat="1">
      <c r="A277" s="1352"/>
      <c r="B277" s="1357"/>
      <c r="C277" s="1370"/>
      <c r="D277" s="1194"/>
      <c r="E277" s="1194"/>
      <c r="F277" s="1371"/>
      <c r="G277" s="1371"/>
      <c r="H277" s="1372"/>
      <c r="I277" s="1194"/>
      <c r="J277" s="1194"/>
    </row>
    <row r="278" spans="1:10" s="1373" customFormat="1">
      <c r="A278" s="1352"/>
      <c r="B278" s="1357"/>
      <c r="C278" s="1370"/>
      <c r="D278" s="1194"/>
      <c r="E278" s="1194"/>
      <c r="F278" s="1371"/>
      <c r="G278" s="1371"/>
      <c r="H278" s="1372"/>
      <c r="I278" s="1194"/>
      <c r="J278" s="1194"/>
    </row>
    <row r="279" spans="1:10" s="1373" customFormat="1">
      <c r="A279" s="1352"/>
      <c r="B279" s="1357"/>
      <c r="C279" s="1370"/>
      <c r="D279" s="1194"/>
      <c r="E279" s="1194"/>
      <c r="F279" s="1371"/>
      <c r="G279" s="1371"/>
      <c r="H279" s="1372"/>
      <c r="I279" s="1194"/>
      <c r="J279" s="1194"/>
    </row>
    <row r="280" spans="1:10" s="1349" customFormat="1">
      <c r="B280" s="160"/>
      <c r="D280" s="1193"/>
      <c r="E280" s="1193"/>
      <c r="F280" s="1350"/>
      <c r="G280" s="1350"/>
      <c r="H280" s="1351"/>
      <c r="I280" s="1193"/>
      <c r="J280" s="1193"/>
    </row>
    <row r="281" spans="1:10">
      <c r="A281" s="1027"/>
      <c r="B281" s="1059"/>
      <c r="C281" s="1027"/>
    </row>
    <row r="282" spans="1:10">
      <c r="A282" s="1027"/>
      <c r="B282" s="1059"/>
      <c r="C282" s="1027"/>
    </row>
    <row r="283" spans="1:10">
      <c r="A283" s="1027"/>
      <c r="B283" s="1067"/>
      <c r="C283" s="1027"/>
    </row>
    <row r="286" spans="1:10">
      <c r="A286" s="1027"/>
      <c r="B286" s="1067"/>
      <c r="C286" s="1027"/>
    </row>
    <row r="287" spans="1:10">
      <c r="A287" s="1027"/>
      <c r="B287" s="1067"/>
      <c r="C287" s="1027"/>
    </row>
    <row r="288" spans="1:10">
      <c r="A288" s="1027"/>
      <c r="B288" s="1067"/>
      <c r="C288" s="1027"/>
    </row>
    <row r="289" spans="1:3">
      <c r="A289" s="1027"/>
      <c r="B289" s="1067"/>
      <c r="C289" s="1027"/>
    </row>
    <row r="290" spans="1:3">
      <c r="A290" s="1027"/>
      <c r="B290" s="1067"/>
      <c r="C290" s="1027"/>
    </row>
    <row r="291" spans="1:3">
      <c r="A291" s="1027"/>
      <c r="B291" s="1067"/>
      <c r="C291" s="1027"/>
    </row>
    <row r="292" spans="1:3">
      <c r="A292" s="1027"/>
      <c r="B292" s="1067"/>
      <c r="C292" s="1027"/>
    </row>
    <row r="293" spans="1:3">
      <c r="A293" s="1027"/>
      <c r="B293" s="1067"/>
      <c r="C293" s="1027"/>
    </row>
    <row r="294" spans="1:3">
      <c r="A294" s="1027"/>
      <c r="B294" s="1067"/>
      <c r="C294" s="1027"/>
    </row>
    <row r="295" spans="1:3">
      <c r="A295" s="1027"/>
      <c r="B295" s="1067"/>
      <c r="C295" s="1027"/>
    </row>
    <row r="296" spans="1:3">
      <c r="A296" s="1027"/>
      <c r="B296" s="1067"/>
      <c r="C296" s="1027"/>
    </row>
    <row r="297" spans="1:3">
      <c r="A297" s="1027"/>
      <c r="B297" s="1067"/>
      <c r="C297" s="1027"/>
    </row>
    <row r="298" spans="1:3">
      <c r="A298" s="1027"/>
      <c r="B298" s="1067"/>
      <c r="C298" s="1027"/>
    </row>
    <row r="299" spans="1:3">
      <c r="A299" s="1027"/>
      <c r="B299" s="1067"/>
      <c r="C299" s="1027"/>
    </row>
    <row r="300" spans="1:3">
      <c r="A300" s="1027"/>
      <c r="B300" s="1067"/>
      <c r="C300" s="1027"/>
    </row>
    <row r="301" spans="1:3">
      <c r="A301" s="1027"/>
      <c r="B301" s="1067"/>
      <c r="C301" s="1027"/>
    </row>
    <row r="302" spans="1:3">
      <c r="A302" s="1027"/>
      <c r="B302" s="1067"/>
      <c r="C302" s="1027"/>
    </row>
    <row r="303" spans="1:3">
      <c r="A303" s="1027"/>
      <c r="B303" s="1067"/>
      <c r="C303" s="1027"/>
    </row>
    <row r="304" spans="1:3">
      <c r="A304" s="1027"/>
      <c r="B304" s="1067"/>
      <c r="C304" s="1027"/>
    </row>
    <row r="305" spans="1:3">
      <c r="A305" s="1027"/>
      <c r="B305" s="1067"/>
      <c r="C305" s="1027"/>
    </row>
    <row r="306" spans="1:3">
      <c r="A306" s="1027"/>
      <c r="B306" s="1067"/>
      <c r="C306" s="1027"/>
    </row>
    <row r="307" spans="1:3">
      <c r="A307" s="1027"/>
      <c r="B307" s="1067"/>
      <c r="C307" s="1027"/>
    </row>
    <row r="308" spans="1:3">
      <c r="A308" s="1027"/>
      <c r="B308" s="1067"/>
      <c r="C308" s="1027"/>
    </row>
    <row r="309" spans="1:3">
      <c r="A309" s="1027"/>
      <c r="B309" s="1067"/>
      <c r="C309" s="1027"/>
    </row>
    <row r="310" spans="1:3">
      <c r="A310" s="1027"/>
      <c r="B310" s="1067"/>
      <c r="C310" s="1027"/>
    </row>
    <row r="311" spans="1:3">
      <c r="A311" s="1027"/>
      <c r="B311" s="1067"/>
      <c r="C311" s="1027"/>
    </row>
    <row r="312" spans="1:3">
      <c r="A312" s="1027"/>
      <c r="B312" s="1067"/>
      <c r="C312" s="1027"/>
    </row>
    <row r="313" spans="1:3">
      <c r="A313" s="1027"/>
      <c r="B313" s="1067"/>
      <c r="C313" s="1027"/>
    </row>
    <row r="314" spans="1:3">
      <c r="A314" s="1027"/>
      <c r="B314" s="1067"/>
      <c r="C314" s="1027"/>
    </row>
    <row r="315" spans="1:3">
      <c r="A315" s="1027"/>
      <c r="B315" s="1067"/>
      <c r="C315" s="1027"/>
    </row>
    <row r="316" spans="1:3">
      <c r="A316" s="1027"/>
      <c r="B316" s="1067"/>
      <c r="C316" s="1027"/>
    </row>
    <row r="317" spans="1:3">
      <c r="A317" s="1027"/>
      <c r="B317" s="1067"/>
      <c r="C317" s="1027"/>
    </row>
    <row r="318" spans="1:3">
      <c r="A318" s="1027"/>
      <c r="B318" s="1067"/>
      <c r="C318" s="1027"/>
    </row>
    <row r="319" spans="1:3">
      <c r="A319" s="1027"/>
      <c r="B319" s="1067"/>
      <c r="C319" s="1027"/>
    </row>
    <row r="320" spans="1:3">
      <c r="A320" s="1027"/>
      <c r="B320" s="1067"/>
      <c r="C320" s="1027"/>
    </row>
    <row r="321" spans="1:3">
      <c r="A321" s="1027"/>
      <c r="B321" s="1067"/>
      <c r="C321" s="1027"/>
    </row>
    <row r="322" spans="1:3">
      <c r="A322" s="1027"/>
      <c r="B322" s="1067"/>
      <c r="C322" s="1027"/>
    </row>
    <row r="323" spans="1:3">
      <c r="A323" s="1027"/>
      <c r="B323" s="1067"/>
      <c r="C323" s="1027"/>
    </row>
    <row r="324" spans="1:3">
      <c r="A324" s="1027"/>
      <c r="B324" s="1067"/>
      <c r="C324" s="1027"/>
    </row>
    <row r="325" spans="1:3">
      <c r="A325" s="1027"/>
      <c r="B325" s="1067"/>
      <c r="C325" s="1027"/>
    </row>
    <row r="326" spans="1:3">
      <c r="A326" s="1027"/>
      <c r="B326" s="1067"/>
      <c r="C326" s="1027"/>
    </row>
    <row r="327" spans="1:3">
      <c r="A327" s="1027"/>
      <c r="B327" s="1067"/>
      <c r="C327" s="1027"/>
    </row>
    <row r="328" spans="1:3">
      <c r="A328" s="1027"/>
      <c r="B328" s="1067"/>
      <c r="C328" s="1027"/>
    </row>
    <row r="329" spans="1:3">
      <c r="A329" s="1027"/>
      <c r="B329" s="1067"/>
      <c r="C329" s="1027"/>
    </row>
    <row r="330" spans="1:3">
      <c r="A330" s="1027"/>
      <c r="B330" s="1067"/>
      <c r="C330" s="1027"/>
    </row>
    <row r="331" spans="1:3">
      <c r="A331" s="1027"/>
      <c r="B331" s="1067"/>
      <c r="C331" s="1027"/>
    </row>
    <row r="332" spans="1:3">
      <c r="A332" s="1027"/>
      <c r="B332" s="1067"/>
      <c r="C332" s="1027"/>
    </row>
    <row r="333" spans="1:3">
      <c r="A333" s="1027"/>
      <c r="B333" s="1067"/>
      <c r="C333" s="1027"/>
    </row>
    <row r="334" spans="1:3">
      <c r="A334" s="1027"/>
      <c r="B334" s="1067"/>
      <c r="C334" s="1027"/>
    </row>
    <row r="335" spans="1:3">
      <c r="A335" s="1027"/>
      <c r="B335" s="1067"/>
      <c r="C335" s="1027"/>
    </row>
    <row r="336" spans="1:3">
      <c r="A336" s="1027"/>
      <c r="B336" s="1067"/>
      <c r="C336" s="1027"/>
    </row>
    <row r="337" spans="1:3">
      <c r="A337" s="1027"/>
      <c r="B337" s="1067"/>
      <c r="C337" s="1027"/>
    </row>
    <row r="338" spans="1:3">
      <c r="A338" s="1027"/>
      <c r="B338" s="1067"/>
      <c r="C338" s="1027"/>
    </row>
    <row r="339" spans="1:3">
      <c r="A339" s="1027"/>
      <c r="B339" s="1067"/>
      <c r="C339" s="1027"/>
    </row>
    <row r="340" spans="1:3">
      <c r="A340" s="1027"/>
      <c r="B340" s="1067"/>
      <c r="C340" s="1027"/>
    </row>
    <row r="341" spans="1:3">
      <c r="A341" s="1027"/>
      <c r="B341" s="1067"/>
      <c r="C341" s="1027"/>
    </row>
    <row r="342" spans="1:3">
      <c r="A342" s="1027"/>
      <c r="B342" s="1067"/>
      <c r="C342" s="1027"/>
    </row>
    <row r="343" spans="1:3">
      <c r="A343" s="1027"/>
      <c r="B343" s="1067"/>
      <c r="C343" s="1027"/>
    </row>
    <row r="344" spans="1:3">
      <c r="A344" s="1027"/>
      <c r="B344" s="1067"/>
      <c r="C344" s="1027"/>
    </row>
    <row r="345" spans="1:3">
      <c r="A345" s="1027"/>
      <c r="B345" s="1067"/>
      <c r="C345" s="1027"/>
    </row>
    <row r="346" spans="1:3">
      <c r="A346" s="1027"/>
      <c r="B346" s="1067"/>
      <c r="C346" s="1027"/>
    </row>
    <row r="347" spans="1:3">
      <c r="A347" s="1027"/>
      <c r="B347" s="1067"/>
      <c r="C347" s="1027"/>
    </row>
    <row r="348" spans="1:3">
      <c r="A348" s="1027"/>
      <c r="B348" s="1067"/>
      <c r="C348" s="1027"/>
    </row>
    <row r="349" spans="1:3">
      <c r="A349" s="1027"/>
      <c r="B349" s="1067"/>
      <c r="C349" s="1027"/>
    </row>
  </sheetData>
  <sheetProtection password="CC69" sheet="1" objects="1" scenarios="1" selectLockedCells="1"/>
  <phoneticPr fontId="6" type="noConversion"/>
  <pageMargins left="0.78740157480314965" right="0.19685039370078741" top="0.39370078740157483" bottom="0.59055118110236227" header="0.39370078740157483" footer="0.39370078740157483"/>
  <pageSetup paperSize="9" fitToHeight="0" orientation="portrait" r:id="rId1"/>
  <headerFooter>
    <oddFooter>&amp;C&amp;8....................................................................................................................................................................................................................&amp;4_x000D_&amp;8stranica &amp;P. od &amp;N.</oddFooter>
  </headerFooter>
  <rowBreaks count="2" manualBreakCount="2">
    <brk id="96" max="2" man="1"/>
    <brk id="142"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38</vt:i4>
      </vt:variant>
      <vt:variant>
        <vt:lpstr>Imenovani rasponi</vt:lpstr>
      </vt:variant>
      <vt:variant>
        <vt:i4>39</vt:i4>
      </vt:variant>
    </vt:vector>
  </HeadingPairs>
  <TitlesOfParts>
    <vt:vector size="77" baseType="lpstr">
      <vt:lpstr>naslovna</vt:lpstr>
      <vt:lpstr>TEHNIČKA SPECIFIKACIJA-SVE</vt:lpstr>
      <vt:lpstr>rekapitulacija GO</vt:lpstr>
      <vt:lpstr>OPĆI Uvjeti</vt:lpstr>
      <vt:lpstr>OUT_A1</vt:lpstr>
      <vt:lpstr>A1_PRIPREMNI_ZEMLJANI</vt:lpstr>
      <vt:lpstr>OUT_A2</vt:lpstr>
      <vt:lpstr>A2_BETONSKI_I_AB</vt:lpstr>
      <vt:lpstr>OUT_A3</vt:lpstr>
      <vt:lpstr>A3_ZIDARSKI</vt:lpstr>
      <vt:lpstr>OUT_A4</vt:lpstr>
      <vt:lpstr>A4_IZOLATERSKI</vt:lpstr>
      <vt:lpstr>OUT_A5</vt:lpstr>
      <vt:lpstr>A5_MODULI</vt:lpstr>
      <vt:lpstr>A6_FASADERSKI</vt:lpstr>
      <vt:lpstr>A7_ASFALTERSKI</vt:lpstr>
      <vt:lpstr>OUT_B1</vt:lpstr>
      <vt:lpstr>B1_STOLARSKI</vt:lpstr>
      <vt:lpstr>B2_PVC_STOLARIJA</vt:lpstr>
      <vt:lpstr>OUT_B3</vt:lpstr>
      <vt:lpstr>B3_BRAVARSKI</vt:lpstr>
      <vt:lpstr>OUT_B4</vt:lpstr>
      <vt:lpstr>B4_MONTAZERSKI</vt:lpstr>
      <vt:lpstr>OUT_B5</vt:lpstr>
      <vt:lpstr>B5_LIM</vt:lpstr>
      <vt:lpstr>OUT_B6</vt:lpstr>
      <vt:lpstr>B6_PODOPOLAGAČKI</vt:lpstr>
      <vt:lpstr>OUT_B7</vt:lpstr>
      <vt:lpstr>B7_LICILACKI</vt:lpstr>
      <vt:lpstr>OUT_VIK</vt:lpstr>
      <vt:lpstr>C_VIK </vt:lpstr>
      <vt:lpstr>OUT_ELEKTRO</vt:lpstr>
      <vt:lpstr>E_ELEKTROTEHNIČKI</vt:lpstr>
      <vt:lpstr>F_VATRODOJAVA</vt:lpstr>
      <vt:lpstr>G_STROJARSTVO</vt:lpstr>
      <vt:lpstr>rekapitulacija OPREMA</vt:lpstr>
      <vt:lpstr>C_UNUTARNJA_OPREMA</vt:lpstr>
      <vt:lpstr>D_OPREMA KUHINJE </vt:lpstr>
      <vt:lpstr>A1_PRIPREMNI_ZEMLJANI!Ispis_naslova</vt:lpstr>
      <vt:lpstr>A2_BETONSKI_I_AB!Ispis_naslova</vt:lpstr>
      <vt:lpstr>A3_ZIDARSKI!Ispis_naslova</vt:lpstr>
      <vt:lpstr>A4_IZOLATERSKI!Ispis_naslova</vt:lpstr>
      <vt:lpstr>A5_MODULI!Ispis_naslova</vt:lpstr>
      <vt:lpstr>A6_FASADERSKI!Ispis_naslova</vt:lpstr>
      <vt:lpstr>A7_ASFALTERSKI!Ispis_naslova</vt:lpstr>
      <vt:lpstr>B1_STOLARSKI!Ispis_naslova</vt:lpstr>
      <vt:lpstr>B2_PVC_STOLARIJA!Ispis_naslova</vt:lpstr>
      <vt:lpstr>B3_BRAVARSKI!Ispis_naslova</vt:lpstr>
      <vt:lpstr>B4_MONTAZERSKI!Ispis_naslova</vt:lpstr>
      <vt:lpstr>B5_LIM!Ispis_naslova</vt:lpstr>
      <vt:lpstr>B6_PODOPOLAGAČKI!Ispis_naslova</vt:lpstr>
      <vt:lpstr>B7_LICILACKI!Ispis_naslova</vt:lpstr>
      <vt:lpstr>C_UNUTARNJA_OPREMA!Ispis_naslova</vt:lpstr>
      <vt:lpstr>'C_VIK '!Ispis_naslova</vt:lpstr>
      <vt:lpstr>'D_OPREMA KUHINJE '!Ispis_naslova</vt:lpstr>
      <vt:lpstr>E_ELEKTROTEHNIČKI!Ispis_naslova</vt:lpstr>
      <vt:lpstr>F_VATRODOJAVA!Ispis_naslova</vt:lpstr>
      <vt:lpstr>G_STROJARSTVO!Ispis_naslova</vt:lpstr>
      <vt:lpstr>A1_PRIPREMNI_ZEMLJANI!Podrucje_ispisa</vt:lpstr>
      <vt:lpstr>A2_BETONSKI_I_AB!Podrucje_ispisa</vt:lpstr>
      <vt:lpstr>A3_ZIDARSKI!Podrucje_ispisa</vt:lpstr>
      <vt:lpstr>A4_IZOLATERSKI!Podrucje_ispisa</vt:lpstr>
      <vt:lpstr>A6_FASADERSKI!Podrucje_ispisa</vt:lpstr>
      <vt:lpstr>B1_STOLARSKI!Podrucje_ispisa</vt:lpstr>
      <vt:lpstr>B2_PVC_STOLARIJA!Podrucje_ispisa</vt:lpstr>
      <vt:lpstr>B3_BRAVARSKI!Podrucje_ispisa</vt:lpstr>
      <vt:lpstr>B4_MONTAZERSKI!Podrucje_ispisa</vt:lpstr>
      <vt:lpstr>B5_LIM!Podrucje_ispisa</vt:lpstr>
      <vt:lpstr>B6_PODOPOLAGAČKI!Podrucje_ispisa</vt:lpstr>
      <vt:lpstr>'C_VIK '!Podrucje_ispisa</vt:lpstr>
      <vt:lpstr>'D_OPREMA KUHINJE '!Podrucje_ispisa</vt:lpstr>
      <vt:lpstr>E_ELEKTROTEHNIČKI!Podrucje_ispisa</vt:lpstr>
      <vt:lpstr>F_VATRODOJAVA!Podrucje_ispisa</vt:lpstr>
      <vt:lpstr>G_STROJARSTVO!Podrucje_ispisa</vt:lpstr>
      <vt:lpstr>OUT_A4!Podrucje_ispisa</vt:lpstr>
      <vt:lpstr>OUT_B4!Podrucje_ispisa</vt:lpstr>
      <vt:lpstr>OUT_B7!Podrucje_ispisa</vt:lpstr>
    </vt:vector>
  </TitlesOfParts>
  <Company>tm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dc:creator>
  <cp:lastModifiedBy>Katarina</cp:lastModifiedBy>
  <cp:lastPrinted>2017-07-26T07:49:25Z</cp:lastPrinted>
  <dcterms:created xsi:type="dcterms:W3CDTF">2003-06-23T19:36:21Z</dcterms:created>
  <dcterms:modified xsi:type="dcterms:W3CDTF">2017-08-07T11:41:22Z</dcterms:modified>
</cp:coreProperties>
</file>